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375" windowWidth="14955" windowHeight="8445" tabRatio="900" firstSheet="1" activeTab="1"/>
  </bookViews>
  <sheets>
    <sheet name="Resumen_36kV" sheetId="12" state="hidden" r:id="rId1"/>
    <sheet name="Clase_36kV" sheetId="8" r:id="rId2"/>
    <sheet name="resumen_24kV" sheetId="6" state="hidden" r:id="rId3"/>
    <sheet name="Resumen_17.5kV" sheetId="13" state="hidden" r:id="rId4"/>
    <sheet name="Resumen_12kV" sheetId="14" state="hidden" r:id="rId5"/>
  </sheets>
  <definedNames>
    <definedName name="_xlnm.Print_Area" localSheetId="1">Clase_36kV!$A$1:$F$98</definedName>
  </definedNames>
  <calcPr calcId="125725"/>
</workbook>
</file>

<file path=xl/calcChain.xml><?xml version="1.0" encoding="utf-8"?>
<calcChain xmlns="http://schemas.openxmlformats.org/spreadsheetml/2006/main">
  <c r="F3" i="14"/>
  <c r="G3"/>
  <c r="H3"/>
  <c r="E3"/>
  <c r="E5"/>
  <c r="F5"/>
  <c r="G5"/>
  <c r="H5"/>
  <c r="F3" i="13"/>
  <c r="G3"/>
  <c r="H3"/>
  <c r="I3"/>
  <c r="J3"/>
  <c r="K3"/>
  <c r="L3"/>
  <c r="M3"/>
  <c r="N3"/>
  <c r="O3"/>
  <c r="P3"/>
  <c r="Q3"/>
  <c r="R3"/>
  <c r="S3"/>
  <c r="E3"/>
  <c r="F3" i="6"/>
  <c r="G3"/>
  <c r="E3"/>
  <c r="F3" i="12"/>
  <c r="G3"/>
  <c r="E3"/>
  <c r="E17" i="8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2"/>
  <c r="E84"/>
  <c r="E85"/>
  <c r="E86"/>
  <c r="E89"/>
  <c r="E90"/>
  <c r="E91"/>
  <c r="E16"/>
  <c r="E5" i="12"/>
  <c r="F5"/>
  <c r="G5"/>
  <c r="L5" i="13"/>
  <c r="M5"/>
  <c r="N5"/>
  <c r="O5"/>
  <c r="P5"/>
  <c r="Q5"/>
  <c r="R5"/>
  <c r="S5"/>
  <c r="F5"/>
  <c r="G5"/>
  <c r="H5"/>
  <c r="I5"/>
  <c r="J5"/>
  <c r="K5"/>
  <c r="E5"/>
  <c r="E11" i="8"/>
  <c r="E5" i="6"/>
  <c r="F5"/>
  <c r="G5"/>
</calcChain>
</file>

<file path=xl/sharedStrings.xml><?xml version="1.0" encoding="utf-8"?>
<sst xmlns="http://schemas.openxmlformats.org/spreadsheetml/2006/main" count="2931" uniqueCount="352">
  <si>
    <t>ÍTEM</t>
  </si>
  <si>
    <t>CARACTERISTICAS</t>
  </si>
  <si>
    <t>UNIDAD</t>
  </si>
  <si>
    <t>1.0</t>
  </si>
  <si>
    <t>Características técnicas del interruptor</t>
  </si>
  <si>
    <t>1.1</t>
  </si>
  <si>
    <t>Voltaje Nominal del equipo</t>
  </si>
  <si>
    <t>(kVef)</t>
  </si>
  <si>
    <t>1.2</t>
  </si>
  <si>
    <t>Corriente Corto circuito</t>
  </si>
  <si>
    <t>1.3</t>
  </si>
  <si>
    <t>Corriente Nominal</t>
  </si>
  <si>
    <t>1.4</t>
  </si>
  <si>
    <t>Voltaje soportado impulso rayo</t>
  </si>
  <si>
    <t>1.5</t>
  </si>
  <si>
    <t>Voltaje soportado 50/60 Hz, 1 min</t>
  </si>
  <si>
    <t>1.6</t>
  </si>
  <si>
    <t>Frecuencia nominal</t>
  </si>
  <si>
    <t>1.7</t>
  </si>
  <si>
    <t>Número de Polos</t>
  </si>
  <si>
    <t>1.8</t>
  </si>
  <si>
    <t>1.9</t>
  </si>
  <si>
    <t>1.10</t>
  </si>
  <si>
    <t>Tiempo total de ruptura (break time)</t>
  </si>
  <si>
    <t xml:space="preserve"> (ms)</t>
  </si>
  <si>
    <t>2.0</t>
  </si>
  <si>
    <t>Otras características del interruptor</t>
  </si>
  <si>
    <t>2.1</t>
  </si>
  <si>
    <t>Norma de fabricación</t>
  </si>
  <si>
    <t>2.2</t>
  </si>
  <si>
    <t>Marca</t>
  </si>
  <si>
    <t>2.3</t>
  </si>
  <si>
    <t>Tipo o modelo</t>
  </si>
  <si>
    <t>2.4</t>
  </si>
  <si>
    <t>Uso</t>
  </si>
  <si>
    <t>2.5</t>
  </si>
  <si>
    <t>Cumple especificación sísmica</t>
  </si>
  <si>
    <t>2.6</t>
  </si>
  <si>
    <t>Número de operaciones mecánicas</t>
  </si>
  <si>
    <t>2.7</t>
  </si>
  <si>
    <t>3.0</t>
  </si>
  <si>
    <t>Características de los accesorios</t>
  </si>
  <si>
    <t>3.1</t>
  </si>
  <si>
    <t>Incluye estructura metálica de montaje</t>
  </si>
  <si>
    <t>3.2</t>
  </si>
  <si>
    <t>Distancia mínima de fuga aislador</t>
  </si>
  <si>
    <t>3.3</t>
  </si>
  <si>
    <t>Material aislador</t>
  </si>
  <si>
    <t xml:space="preserve"> (porcelana/polimérico)</t>
  </si>
  <si>
    <t>3.4</t>
  </si>
  <si>
    <t>Color del aislador</t>
  </si>
  <si>
    <t>3.5</t>
  </si>
  <si>
    <t>Suministro de pernos, tuercas, golillas galvanizadas</t>
  </si>
  <si>
    <t>3.6</t>
  </si>
  <si>
    <t>Tipo de terminales principales</t>
  </si>
  <si>
    <t>3.7</t>
  </si>
  <si>
    <t>Placas de conexión a tierra</t>
  </si>
  <si>
    <t>3.8</t>
  </si>
  <si>
    <t>Placa de característica de acero inoxidable</t>
  </si>
  <si>
    <t>3.9</t>
  </si>
  <si>
    <t>Color pintura exterior</t>
  </si>
  <si>
    <t>4.0</t>
  </si>
  <si>
    <t>Gabinete de control</t>
  </si>
  <si>
    <t>4.1</t>
  </si>
  <si>
    <t>4.2</t>
  </si>
  <si>
    <t>Voltaje control corriente continua</t>
  </si>
  <si>
    <t xml:space="preserve"> (Vcc)</t>
  </si>
  <si>
    <t>4.3</t>
  </si>
  <si>
    <t>Voltaje SS/AA</t>
  </si>
  <si>
    <t xml:space="preserve"> (Vca)</t>
  </si>
  <si>
    <t>4.4</t>
  </si>
  <si>
    <t xml:space="preserve">Mecanismo tipo motor-resorte </t>
  </si>
  <si>
    <t>4.5</t>
  </si>
  <si>
    <t xml:space="preserve">Contador de operaciones </t>
  </si>
  <si>
    <t>4.6</t>
  </si>
  <si>
    <t xml:space="preserve">Switch selector Local, Remoto </t>
  </si>
  <si>
    <t>4.7</t>
  </si>
  <si>
    <t>4.8</t>
  </si>
  <si>
    <t xml:space="preserve">Botoneras Abrir / Cerrar </t>
  </si>
  <si>
    <t>4.9</t>
  </si>
  <si>
    <t xml:space="preserve">Interruptores termomagnéticos con contactos auxiliares </t>
  </si>
  <si>
    <t>4.10</t>
  </si>
  <si>
    <t xml:space="preserve">Dos bobinas de apertura independientes  </t>
  </si>
  <si>
    <t>4.11</t>
  </si>
  <si>
    <t xml:space="preserve">Circuitos de mando y motor independientes </t>
  </si>
  <si>
    <t>4.12</t>
  </si>
  <si>
    <t xml:space="preserve">Alambrado 0,6/1 KV </t>
  </si>
  <si>
    <t>4.13</t>
  </si>
  <si>
    <t xml:space="preserve">Placa diagramática circuitos control </t>
  </si>
  <si>
    <t>4.14</t>
  </si>
  <si>
    <t xml:space="preserve">Iluminación interior del gabinete </t>
  </si>
  <si>
    <t>4.15</t>
  </si>
  <si>
    <t xml:space="preserve">Switch auxiliar posición interruptor </t>
  </si>
  <si>
    <t>4.16</t>
  </si>
  <si>
    <t>Cantidad y tipo (NA/NC) de contactos auxiliares</t>
  </si>
  <si>
    <t>4.17</t>
  </si>
  <si>
    <t xml:space="preserve">Indicador mecánico posición interruptor </t>
  </si>
  <si>
    <t>4.18</t>
  </si>
  <si>
    <t xml:space="preserve">Indicador estado resorte cargado/descargado </t>
  </si>
  <si>
    <t>4.19</t>
  </si>
  <si>
    <t xml:space="preserve">Instrumento medición densidad SF6 </t>
  </si>
  <si>
    <t>4.20</t>
  </si>
  <si>
    <t xml:space="preserve">Señalización densidad SF6 normal/alarma/bloqueo </t>
  </si>
  <si>
    <t>4.21</t>
  </si>
  <si>
    <t xml:space="preserve">Calefactor con termostato </t>
  </si>
  <si>
    <t>4.22</t>
  </si>
  <si>
    <t xml:space="preserve">Manivela para cargar resorte </t>
  </si>
  <si>
    <t>5.0</t>
  </si>
  <si>
    <t>Pruebas de recepción</t>
  </si>
  <si>
    <t>5.1</t>
  </si>
  <si>
    <t xml:space="preserve">Tensión aplicada a frecuencia industrial </t>
  </si>
  <si>
    <t>5.2</t>
  </si>
  <si>
    <t xml:space="preserve">Tensión aplicada a circuitos de B.T. </t>
  </si>
  <si>
    <t>5.3</t>
  </si>
  <si>
    <t xml:space="preserve">Medición resistencia circuito principal </t>
  </si>
  <si>
    <t>5.4</t>
  </si>
  <si>
    <t xml:space="preserve">Verificación funcionamiento mecánico y eléctrico </t>
  </si>
  <si>
    <t>5.5</t>
  </si>
  <si>
    <t xml:space="preserve">Verificación tiempo carga resorte </t>
  </si>
  <si>
    <t>5.6</t>
  </si>
  <si>
    <t xml:space="preserve">Verificación tiempo apertura y cierre </t>
  </si>
  <si>
    <t>5.7</t>
  </si>
  <si>
    <t xml:space="preserve">Verificación simultaneidad de operación de contactos principales </t>
  </si>
  <si>
    <t>5.8</t>
  </si>
  <si>
    <t xml:space="preserve">Verificación de hermeticidad de las cámaras </t>
  </si>
  <si>
    <t>5.9</t>
  </si>
  <si>
    <t xml:space="preserve">Consumo del motor </t>
  </si>
  <si>
    <t>(W)</t>
  </si>
  <si>
    <t>5.10</t>
  </si>
  <si>
    <t xml:space="preserve">Verificación de alarmas </t>
  </si>
  <si>
    <t>5.11</t>
  </si>
  <si>
    <t>5.12</t>
  </si>
  <si>
    <t xml:space="preserve">Verificación visual: dimensiones, pintura, galvanizado, etc. </t>
  </si>
  <si>
    <t>5.13</t>
  </si>
  <si>
    <t xml:space="preserve">Verificación proceso de pintura </t>
  </si>
  <si>
    <t>5.14</t>
  </si>
  <si>
    <t>6.0</t>
  </si>
  <si>
    <t>Repuestos recomendados
(anexar documentos)</t>
  </si>
  <si>
    <t>7.0</t>
  </si>
  <si>
    <t>Información Técnica Adicional
(anexar documentos)</t>
  </si>
  <si>
    <t>8.0</t>
  </si>
  <si>
    <t>Diferencias con la Especificación
(anexar documentos)</t>
  </si>
  <si>
    <t>Ampla</t>
  </si>
  <si>
    <t>O-0,3s-CO-3min-CO</t>
  </si>
  <si>
    <t>SF6</t>
  </si>
  <si>
    <t/>
  </si>
  <si>
    <t>IEC-62271-100</t>
  </si>
  <si>
    <t>Inf. Fabricante</t>
  </si>
  <si>
    <t>Exterior</t>
  </si>
  <si>
    <t>No</t>
  </si>
  <si>
    <t>Sí</t>
  </si>
  <si>
    <t>-</t>
  </si>
  <si>
    <t>25 mm/kV</t>
  </si>
  <si>
    <t>Placa 4N</t>
  </si>
  <si>
    <t>125 +10%-20%</t>
  </si>
  <si>
    <t>220/127</t>
  </si>
  <si>
    <t>6NA/6NC</t>
  </si>
  <si>
    <t>O-0,3s-CO-15s-CO</t>
  </si>
  <si>
    <t>CO-15s-CO</t>
  </si>
  <si>
    <t>Vacío o SF6</t>
  </si>
  <si>
    <t>Bushing</t>
  </si>
  <si>
    <t>25 mmm/kV</t>
  </si>
  <si>
    <t>Marrón</t>
  </si>
  <si>
    <t>Munsell 6,5</t>
  </si>
  <si>
    <t>(kA)</t>
  </si>
  <si>
    <t>(A)</t>
  </si>
  <si>
    <t>(kV cresta)</t>
  </si>
  <si>
    <t>(Hz)</t>
  </si>
  <si>
    <t>Ciclo de operación</t>
  </si>
  <si>
    <t>Medio de extinción del arco</t>
  </si>
  <si>
    <t>(Vacío/SF6)</t>
  </si>
  <si>
    <t>(Interior/Exterior)</t>
  </si>
  <si>
    <t>Interruptor en cubúculo metálico</t>
  </si>
  <si>
    <t>(Sí/No)</t>
  </si>
  <si>
    <t>Incluye transformadores de corriente</t>
  </si>
  <si>
    <t>Incluye relés y/o instrumentos de medida en gabinete de control</t>
  </si>
  <si>
    <t>2.8</t>
  </si>
  <si>
    <t>2.9</t>
  </si>
  <si>
    <t xml:space="preserve"> (Clase M1 ó M2)</t>
  </si>
  <si>
    <t>2.10</t>
  </si>
  <si>
    <t>Mantenimiento contactos principales</t>
  </si>
  <si>
    <t xml:space="preserve"> (Clase E1 ó E2)</t>
  </si>
  <si>
    <t>Tipo de aislador</t>
  </si>
  <si>
    <t xml:space="preserve"> (mm/kV)</t>
  </si>
  <si>
    <t>3.10</t>
  </si>
  <si>
    <t xml:space="preserve">Grado protección IP54 </t>
  </si>
  <si>
    <t>Capacidad conexion bornera estándar y seccionable</t>
  </si>
  <si>
    <t>Bornera seccionable con alveolos de 4 mm</t>
  </si>
  <si>
    <t>4.23</t>
  </si>
  <si>
    <t xml:space="preserve">Ensayos al SF6, si es aplicable </t>
  </si>
  <si>
    <t xml:space="preserve">Verificación espesor y adherencia pintura y galvanizado </t>
  </si>
  <si>
    <t>5.15</t>
  </si>
  <si>
    <t xml:space="preserve">Pruebas de rutina a los TC's, si es aplicable </t>
  </si>
  <si>
    <t>5.16</t>
  </si>
  <si>
    <t xml:space="preserve">Curvas de magnetización de los TC's, si es aplicable </t>
  </si>
  <si>
    <t>Chilectra</t>
  </si>
  <si>
    <t>Vacío</t>
  </si>
  <si>
    <t>M2</t>
  </si>
  <si>
    <t>E2</t>
  </si>
  <si>
    <t>20 mm/kV</t>
  </si>
  <si>
    <t>Cilindro</t>
  </si>
  <si>
    <t>ANSI N° 24</t>
  </si>
  <si>
    <t>380/220</t>
  </si>
  <si>
    <t>1 NA / 1 NC</t>
  </si>
  <si>
    <t>2 NA / 1 NC</t>
  </si>
  <si>
    <t>6NA / 6NC</t>
  </si>
  <si>
    <t>0-10</t>
  </si>
  <si>
    <t>Contactos Libres Switch L/R</t>
  </si>
  <si>
    <t>4.24</t>
  </si>
  <si>
    <t>Tensión aplicada a frecuencia industrial (Sí/No)</t>
  </si>
  <si>
    <t>Tensión aplicada a circuitos de B.T. (Sí/No)</t>
  </si>
  <si>
    <t>Medición resistencia circuito principal (Sí/No)</t>
  </si>
  <si>
    <t>Verificación funcionamiento mecánico y eléctrico (Sí/No)</t>
  </si>
  <si>
    <t>Verificación tiempo carga resorte (Sí/No)</t>
  </si>
  <si>
    <t>Verificación tiempo apertura y cierre (Sí/No)</t>
  </si>
  <si>
    <t>Verificación simultaneidad de operación de contactos principales (Sí/No)</t>
  </si>
  <si>
    <t>Verificación de hermeticidad de las cámaras (Sí/No)</t>
  </si>
  <si>
    <t>Consumo del motor (W)</t>
  </si>
  <si>
    <t>Verificación de alarmas (Sí/No)</t>
  </si>
  <si>
    <t>Ensayos al SF6, si es aplicable (Sí/No)</t>
  </si>
  <si>
    <t>Verificación visual: dimensiones, pintura, galvanizado, etc. (Sí/No)</t>
  </si>
  <si>
    <t>Verificación proceso de pintura (Sí/No)</t>
  </si>
  <si>
    <t>Verificación espesor y adherencia
 pintura y galvanizado (Sí/No)</t>
  </si>
  <si>
    <t>Pruebas de rutina a los TC's, si es aplicable (Sí/No)</t>
  </si>
  <si>
    <t>Curvas de magnetización de los TC's, si es aplicable (Sí/No)</t>
  </si>
  <si>
    <t>Codensa</t>
  </si>
  <si>
    <t>208/120</t>
  </si>
  <si>
    <t>9NA/9NC</t>
  </si>
  <si>
    <t>Edelnor</t>
  </si>
  <si>
    <t>Extraíble</t>
  </si>
  <si>
    <t>Interior</t>
  </si>
  <si>
    <t>_</t>
  </si>
  <si>
    <t>31 mm/kV</t>
  </si>
  <si>
    <t>10NA/6NC</t>
  </si>
  <si>
    <t>Edesur</t>
  </si>
  <si>
    <t>220 +10 -50</t>
  </si>
  <si>
    <t>Según pedido</t>
  </si>
  <si>
    <t>220 +10 -25%</t>
  </si>
  <si>
    <t>10NA/10NC</t>
  </si>
  <si>
    <t>Solicitado</t>
  </si>
  <si>
    <t>Ofrecido</t>
  </si>
  <si>
    <t>Coelce</t>
  </si>
  <si>
    <t>31 mmm/kV</t>
  </si>
  <si>
    <t>Ampla - 36 - 16 - 1250</t>
  </si>
  <si>
    <t>Codensa - 36 - 16 - 1250</t>
  </si>
  <si>
    <t>Edesur - 36 - 8 - 630</t>
  </si>
  <si>
    <t>Clase 36 kV</t>
  </si>
  <si>
    <t>Indique empresa y tipo de interruptor</t>
  </si>
  <si>
    <t>Empresa y Tipo de interruptor</t>
  </si>
  <si>
    <t>NO</t>
  </si>
  <si>
    <t>Conforme pedido de compra</t>
  </si>
  <si>
    <t>15 ó 17,5</t>
  </si>
  <si>
    <t xml:space="preserve">Porcelana </t>
  </si>
  <si>
    <t>Porcelana</t>
  </si>
  <si>
    <t>Epoxi</t>
  </si>
  <si>
    <t>Data</t>
  </si>
  <si>
    <t>VCB Data</t>
  </si>
  <si>
    <t>Voltage</t>
  </si>
  <si>
    <t>Short Circuit</t>
  </si>
  <si>
    <t>Rated Current</t>
  </si>
  <si>
    <t>Frequency</t>
  </si>
  <si>
    <t>Number of Poles</t>
  </si>
  <si>
    <t>BIL</t>
  </si>
  <si>
    <t>Power Frequency</t>
  </si>
  <si>
    <t>Operation cycle</t>
  </si>
  <si>
    <t>Break time</t>
  </si>
  <si>
    <t>Switching Medium</t>
  </si>
  <si>
    <t>Other Data</t>
  </si>
  <si>
    <t>Standard</t>
  </si>
  <si>
    <t>Manufacturer</t>
  </si>
  <si>
    <t>Modell</t>
  </si>
  <si>
    <t xml:space="preserve">Application </t>
  </si>
  <si>
    <t>Breaker in Housing</t>
  </si>
  <si>
    <t>including CT's</t>
  </si>
  <si>
    <t>including relay</t>
  </si>
  <si>
    <t>seismic requirement</t>
  </si>
  <si>
    <t>number of operations</t>
  </si>
  <si>
    <t>maintenance of contracts</t>
  </si>
  <si>
    <t>Accessories</t>
  </si>
  <si>
    <t>Metallic structure</t>
  </si>
  <si>
    <t>type of insulators</t>
  </si>
  <si>
    <t>Creepage distance</t>
  </si>
  <si>
    <t>Material of insulator (pole)</t>
  </si>
  <si>
    <t>colour (pole)</t>
  </si>
  <si>
    <t>galvanized fixing material</t>
  </si>
  <si>
    <t>main terminals</t>
  </si>
  <si>
    <t>earth terminals</t>
  </si>
  <si>
    <t>stainless steel name plate</t>
  </si>
  <si>
    <t>external colour</t>
  </si>
  <si>
    <t>Control Cubicle</t>
  </si>
  <si>
    <t>IP degree</t>
  </si>
  <si>
    <t>AC current</t>
  </si>
  <si>
    <t>motor spring charged mechanism</t>
  </si>
  <si>
    <t>operation counter</t>
  </si>
  <si>
    <t>Local Remote switch</t>
  </si>
  <si>
    <t>ON / OFF pushbutton</t>
  </si>
  <si>
    <t>deviations</t>
  </si>
  <si>
    <t>other documents</t>
  </si>
  <si>
    <t>TC routine tests</t>
  </si>
  <si>
    <t>TC magnitizing curve</t>
  </si>
  <si>
    <t>Paint / Gavanization test</t>
  </si>
  <si>
    <t>Paint process check</t>
  </si>
  <si>
    <t>Visual inspection</t>
  </si>
  <si>
    <t xml:space="preserve">N.A. </t>
  </si>
  <si>
    <t>Alarm check</t>
  </si>
  <si>
    <t>Motor power consumption</t>
  </si>
  <si>
    <t>IP test</t>
  </si>
  <si>
    <t>Test spring charging time</t>
  </si>
  <si>
    <t>Test open + close time</t>
  </si>
  <si>
    <t>Test of simultaneous operation of the contracts</t>
  </si>
  <si>
    <t>Mechanical + Electrical test</t>
  </si>
  <si>
    <t>Resistance of main circuit</t>
  </si>
  <si>
    <t>Operation handle</t>
  </si>
  <si>
    <t>FAT tests</t>
  </si>
  <si>
    <t>Heater with Thermostat</t>
  </si>
  <si>
    <t>Indicator Spring charged</t>
  </si>
  <si>
    <t>Positon indicator of the contacts</t>
  </si>
  <si>
    <t>number of aux. Contacts</t>
  </si>
  <si>
    <t>internal light</t>
  </si>
  <si>
    <t xml:space="preserve">Standard terminals </t>
  </si>
  <si>
    <t xml:space="preserve">Terminals for sockets diameter </t>
  </si>
  <si>
    <t>MCB for aux. Contacts</t>
  </si>
  <si>
    <t>2 independant trip coils</t>
  </si>
  <si>
    <t>independant control  + motor circuit</t>
  </si>
  <si>
    <t xml:space="preserve">wiring </t>
  </si>
  <si>
    <t>aux. Switch (breaker position)</t>
  </si>
  <si>
    <t>Cover of control circuits</t>
  </si>
  <si>
    <t>Power frequency</t>
  </si>
  <si>
    <t>Aux. Circuit Voltage Test</t>
  </si>
  <si>
    <t>3AF0143</t>
  </si>
  <si>
    <t>O-0.3s-CO-3min-CO</t>
  </si>
  <si>
    <t>&lt; 80</t>
  </si>
  <si>
    <t>IEC 62271-100</t>
  </si>
  <si>
    <t>Siemens Ltd India</t>
  </si>
  <si>
    <t>3AF</t>
  </si>
  <si>
    <t>0.6g</t>
  </si>
  <si>
    <t>E1</t>
  </si>
  <si>
    <t>RAL 7032</t>
  </si>
  <si>
    <t>11NO+11NC</t>
  </si>
  <si>
    <t>N.A</t>
  </si>
  <si>
    <t>700W</t>
  </si>
  <si>
    <t>VER NOTAS  *</t>
  </si>
  <si>
    <t xml:space="preserve">*   Corte del arco en vacío </t>
  </si>
  <si>
    <t>125 + 10%-20%</t>
  </si>
  <si>
    <t>200 a 0 msnm**</t>
  </si>
  <si>
    <t>**  BIL de 200kV a 0 msnm</t>
  </si>
  <si>
    <t>Vacio</t>
  </si>
  <si>
    <t>Con ingenieria de detalle</t>
  </si>
  <si>
    <t>230V AC</t>
  </si>
  <si>
    <t>Marron</t>
  </si>
  <si>
    <t>Bobina de disparo-125Vcc   Bobina de Apertura -125Vcc</t>
  </si>
  <si>
    <t>Catalogo</t>
  </si>
</sst>
</file>

<file path=xl/styles.xml><?xml version="1.0" encoding="utf-8"?>
<styleSheet xmlns="http://schemas.openxmlformats.org/spreadsheetml/2006/main">
  <fonts count="24">
    <font>
      <sz val="10"/>
      <name val="Arial"/>
    </font>
    <font>
      <sz val="8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1"/>
      <color indexed="62"/>
      <name val="Arial"/>
      <family val="2"/>
    </font>
    <font>
      <sz val="10"/>
      <color indexed="10"/>
      <name val="Arial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2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horizontal="center"/>
    </xf>
    <xf numFmtId="0" fontId="2" fillId="24" borderId="10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vertical="center" textRotation="45" wrapText="1"/>
    </xf>
    <xf numFmtId="0" fontId="2" fillId="24" borderId="11" xfId="0" applyFont="1" applyFill="1" applyBorder="1" applyAlignment="1">
      <alignment horizontal="center" vertical="center" textRotation="45" wrapText="1"/>
    </xf>
    <xf numFmtId="0" fontId="3" fillId="0" borderId="12" xfId="0" applyFont="1" applyBorder="1" applyAlignment="1">
      <alignment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25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textRotation="45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8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2" fillId="0" borderId="0" xfId="0" applyFont="1" applyFill="1" applyBorder="1"/>
    <xf numFmtId="0" fontId="2" fillId="0" borderId="0" xfId="0" applyFont="1"/>
    <xf numFmtId="0" fontId="3" fillId="0" borderId="19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ont="1" applyFill="1" applyBorder="1" applyAlignment="1">
      <alignment horizontal="center"/>
    </xf>
    <xf numFmtId="0" fontId="2" fillId="26" borderId="12" xfId="0" applyFont="1" applyFill="1" applyBorder="1" applyAlignment="1">
      <alignment horizontal="center" vertical="center" wrapText="1"/>
    </xf>
    <xf numFmtId="0" fontId="2" fillId="26" borderId="13" xfId="0" applyFont="1" applyFill="1" applyBorder="1" applyAlignment="1">
      <alignment horizontal="center" vertical="center" wrapText="1"/>
    </xf>
    <xf numFmtId="0" fontId="2" fillId="26" borderId="11" xfId="0" applyFont="1" applyFill="1" applyBorder="1" applyAlignment="1">
      <alignment horizontal="center" vertical="center" wrapText="1"/>
    </xf>
    <xf numFmtId="0" fontId="2" fillId="26" borderId="1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27" borderId="0" xfId="0" applyFill="1"/>
    <xf numFmtId="0" fontId="0" fillId="27" borderId="0" xfId="0" applyFill="1" applyAlignment="1">
      <alignment horizontal="center"/>
    </xf>
    <xf numFmtId="0" fontId="2" fillId="27" borderId="10" xfId="0" applyFont="1" applyFill="1" applyBorder="1" applyAlignment="1">
      <alignment horizontal="center" vertical="center" wrapText="1"/>
    </xf>
    <xf numFmtId="0" fontId="0" fillId="27" borderId="15" xfId="0" applyFill="1" applyBorder="1" applyAlignment="1">
      <alignment horizontal="center"/>
    </xf>
    <xf numFmtId="0" fontId="0" fillId="27" borderId="16" xfId="0" applyFill="1" applyBorder="1"/>
    <xf numFmtId="0" fontId="0" fillId="27" borderId="10" xfId="0" applyFill="1" applyBorder="1" applyAlignment="1">
      <alignment horizontal="center"/>
    </xf>
    <xf numFmtId="0" fontId="2" fillId="27" borderId="10" xfId="0" applyFont="1" applyFill="1" applyBorder="1" applyAlignment="1">
      <alignment horizontal="center"/>
    </xf>
    <xf numFmtId="0" fontId="3" fillId="27" borderId="10" xfId="0" applyFont="1" applyFill="1" applyBorder="1" applyAlignment="1">
      <alignment vertical="center"/>
    </xf>
    <xf numFmtId="0" fontId="2" fillId="27" borderId="10" xfId="0" applyFont="1" applyFill="1" applyBorder="1" applyAlignment="1"/>
    <xf numFmtId="0" fontId="3" fillId="25" borderId="10" xfId="0" applyFont="1" applyFill="1" applyBorder="1" applyAlignment="1">
      <alignment horizontal="center"/>
    </xf>
    <xf numFmtId="0" fontId="2" fillId="27" borderId="10" xfId="0" applyFont="1" applyFill="1" applyBorder="1" applyAlignment="1">
      <alignment vertical="center" wrapText="1"/>
    </xf>
    <xf numFmtId="0" fontId="3" fillId="27" borderId="10" xfId="0" applyFont="1" applyFill="1" applyBorder="1" applyAlignment="1">
      <alignment vertical="center" wrapText="1"/>
    </xf>
    <xf numFmtId="0" fontId="2" fillId="27" borderId="10" xfId="0" applyFont="1" applyFill="1" applyBorder="1" applyAlignment="1">
      <alignment vertical="center"/>
    </xf>
    <xf numFmtId="0" fontId="3" fillId="27" borderId="10" xfId="0" applyFont="1" applyFill="1" applyBorder="1"/>
    <xf numFmtId="0" fontId="2" fillId="27" borderId="10" xfId="0" applyFont="1" applyFill="1" applyBorder="1" applyAlignment="1">
      <alignment vertical="center" textRotation="45" wrapText="1"/>
    </xf>
    <xf numFmtId="0" fontId="2" fillId="27" borderId="10" xfId="0" applyFont="1" applyFill="1" applyBorder="1" applyAlignment="1">
      <alignment horizontal="center" vertical="center" textRotation="45" wrapText="1"/>
    </xf>
    <xf numFmtId="0" fontId="2" fillId="27" borderId="10" xfId="0" applyFont="1" applyFill="1" applyBorder="1" applyAlignment="1" applyProtection="1">
      <alignment horizontal="left" vertical="center" wrapText="1"/>
    </xf>
    <xf numFmtId="0" fontId="0" fillId="27" borderId="15" xfId="0" applyFill="1" applyBorder="1"/>
    <xf numFmtId="0" fontId="3" fillId="27" borderId="11" xfId="0" applyFont="1" applyFill="1" applyBorder="1" applyAlignment="1">
      <alignment horizontal="center" vertical="center" wrapText="1"/>
    </xf>
    <xf numFmtId="0" fontId="3" fillId="27" borderId="15" xfId="0" applyFont="1" applyFill="1" applyBorder="1"/>
    <xf numFmtId="0" fontId="3" fillId="28" borderId="11" xfId="0" applyFont="1" applyFill="1" applyBorder="1" applyAlignment="1">
      <alignment horizontal="center" vertical="center" wrapText="1"/>
    </xf>
    <xf numFmtId="0" fontId="3" fillId="28" borderId="0" xfId="0" applyFont="1" applyFill="1" applyAlignment="1">
      <alignment horizontal="center"/>
    </xf>
    <xf numFmtId="0" fontId="2" fillId="27" borderId="0" xfId="0" applyFont="1" applyFill="1"/>
    <xf numFmtId="0" fontId="2" fillId="27" borderId="10" xfId="0" applyFont="1" applyFill="1" applyBorder="1" applyAlignment="1">
      <alignment horizontal="right"/>
    </xf>
    <xf numFmtId="0" fontId="0" fillId="27" borderId="10" xfId="0" applyFill="1" applyBorder="1" applyAlignment="1">
      <alignment horizontal="right"/>
    </xf>
    <xf numFmtId="0" fontId="0" fillId="27" borderId="0" xfId="0" applyFill="1" applyAlignment="1">
      <alignment horizontal="right"/>
    </xf>
    <xf numFmtId="0" fontId="0" fillId="27" borderId="16" xfId="0" applyFill="1" applyBorder="1" applyAlignment="1">
      <alignment horizontal="right"/>
    </xf>
    <xf numFmtId="0" fontId="3" fillId="25" borderId="10" xfId="0" applyFont="1" applyFill="1" applyBorder="1" applyAlignment="1">
      <alignment horizontal="right"/>
    </xf>
    <xf numFmtId="0" fontId="0" fillId="27" borderId="10" xfId="0" applyFill="1" applyBorder="1" applyAlignment="1">
      <alignment horizontal="right" wrapText="1"/>
    </xf>
    <xf numFmtId="0" fontId="0" fillId="29" borderId="10" xfId="0" applyFill="1" applyBorder="1" applyAlignment="1">
      <alignment horizontal="right"/>
    </xf>
    <xf numFmtId="0" fontId="2" fillId="29" borderId="10" xfId="0" applyFont="1" applyFill="1" applyBorder="1" applyAlignment="1">
      <alignment horizontal="right" wrapText="1"/>
    </xf>
    <xf numFmtId="0" fontId="2" fillId="27" borderId="10" xfId="0" applyFont="1" applyFill="1" applyBorder="1" applyAlignment="1">
      <alignment horizontal="right" wrapText="1"/>
    </xf>
    <xf numFmtId="0" fontId="2" fillId="29" borderId="10" xfId="0" applyFont="1" applyFill="1" applyBorder="1" applyAlignment="1">
      <alignment vertical="center"/>
    </xf>
    <xf numFmtId="0" fontId="2" fillId="29" borderId="10" xfId="0" applyFont="1" applyFill="1" applyBorder="1" applyAlignment="1">
      <alignment vertical="center" wrapText="1"/>
    </xf>
    <xf numFmtId="0" fontId="2" fillId="29" borderId="10" xfId="0" applyFont="1" applyFill="1" applyBorder="1" applyAlignment="1">
      <alignment horizontal="center" vertical="center" wrapText="1"/>
    </xf>
    <xf numFmtId="0" fontId="0" fillId="29" borderId="10" xfId="0" applyFill="1" applyBorder="1" applyAlignment="1">
      <alignment horizontal="center"/>
    </xf>
    <xf numFmtId="0" fontId="2" fillId="29" borderId="10" xfId="0" applyFont="1" applyFill="1" applyBorder="1" applyAlignment="1">
      <alignment horizontal="right"/>
    </xf>
    <xf numFmtId="0" fontId="0" fillId="29" borderId="0" xfId="0" applyFill="1"/>
    <xf numFmtId="0" fontId="2" fillId="29" borderId="10" xfId="0" applyFont="1" applyFill="1" applyBorder="1" applyAlignment="1">
      <alignment horizontal="center"/>
    </xf>
    <xf numFmtId="0" fontId="0" fillId="29" borderId="0" xfId="0" applyFill="1" applyAlignment="1">
      <alignment horizontal="center"/>
    </xf>
    <xf numFmtId="0" fontId="0" fillId="29" borderId="10" xfId="0" applyFill="1" applyBorder="1" applyAlignment="1">
      <alignment horizontal="right" wrapText="1"/>
    </xf>
    <xf numFmtId="0" fontId="2" fillId="0" borderId="10" xfId="0" applyFont="1" applyBorder="1" applyAlignment="1"/>
    <xf numFmtId="0" fontId="22" fillId="27" borderId="0" xfId="0" applyFont="1" applyFill="1" applyBorder="1" applyAlignment="1">
      <alignment horizontal="center" vertical="center"/>
    </xf>
    <xf numFmtId="0" fontId="23" fillId="27" borderId="0" xfId="0" applyFont="1" applyFill="1" applyAlignment="1">
      <alignment horizontal="right"/>
    </xf>
    <xf numFmtId="0" fontId="3" fillId="25" borderId="14" xfId="0" applyFont="1" applyFill="1" applyBorder="1" applyAlignment="1">
      <alignment horizontal="center"/>
    </xf>
    <xf numFmtId="0" fontId="3" fillId="25" borderId="16" xfId="0" applyFont="1" applyFill="1" applyBorder="1" applyAlignment="1">
      <alignment horizontal="center"/>
    </xf>
    <xf numFmtId="0" fontId="2" fillId="27" borderId="10" xfId="0" applyFont="1" applyFill="1" applyBorder="1" applyAlignment="1"/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 builtinId="28" customBuiltin="1"/>
    <cellStyle name="Normal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4.xml><?xml version="1.0" encoding="utf-8"?>
<formControlPr xmlns="http://schemas.microsoft.com/office/spreadsheetml/2009/9/main" objectType="Drop" dropStyle="combo" dx="20" fmlaLink="$H$15" fmlaRange="$H$16:$H$18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259080</xdr:colOff>
      <xdr:row>0</xdr:row>
      <xdr:rowOff>0</xdr:rowOff>
    </xdr:from>
    <xdr:to>
      <xdr:col>3</xdr:col>
      <xdr:colOff>1143000</xdr:colOff>
      <xdr:row>6</xdr:row>
      <xdr:rowOff>91440</xdr:rowOff>
    </xdr:to>
    <xdr:pic>
      <xdr:nvPicPr>
        <xdr:cNvPr id="410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9080" y="0"/>
          <a:ext cx="5935980" cy="10972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0">
    <tabColor indexed="44"/>
  </sheetPr>
  <dimension ref="A3:J87"/>
  <sheetViews>
    <sheetView zoomScale="70" zoomScaleNormal="70" workbookViewId="0">
      <pane xSplit="4" ySplit="5" topLeftCell="E12" activePane="bottomRight" state="frozen"/>
      <selection activeCell="A47" sqref="A47:IV47"/>
      <selection pane="topRight" activeCell="A47" sqref="A47:IV47"/>
      <selection pane="bottomLeft" activeCell="A47" sqref="A47:IV47"/>
      <selection pane="bottomRight" activeCell="D33" sqref="D33"/>
    </sheetView>
  </sheetViews>
  <sheetFormatPr baseColWidth="10" defaultColWidth="11.42578125" defaultRowHeight="12.75"/>
  <cols>
    <col min="1" max="1" width="5.28515625" style="45" customWidth="1"/>
    <col min="2" max="2" width="11.42578125" style="45"/>
    <col min="3" max="3" width="56.7109375" style="45" bestFit="1" customWidth="1"/>
    <col min="4" max="4" width="21.42578125" style="45" bestFit="1" customWidth="1"/>
    <col min="5" max="5" width="19.28515625" style="45" customWidth="1"/>
    <col min="6" max="6" width="21.85546875" style="44" bestFit="1" customWidth="1"/>
    <col min="7" max="7" width="19.42578125" style="45" bestFit="1" customWidth="1"/>
    <col min="8" max="16384" width="11.42578125" style="45"/>
  </cols>
  <sheetData>
    <row r="3" spans="1:7">
      <c r="E3" s="45" t="str">
        <f>""&amp;E4&amp;" - "&amp;E8&amp;" - "&amp;E9&amp;" - "&amp;E10&amp;""</f>
        <v>Ampla - 36 - 16 - 1250</v>
      </c>
      <c r="F3" s="45" t="str">
        <f>""&amp;F4&amp;" - "&amp;F8&amp;" - "&amp;F9&amp;" - "&amp;F10&amp;""</f>
        <v>Codensa - 36 - 16 - 1250</v>
      </c>
      <c r="G3" s="45" t="str">
        <f>""&amp;G4&amp;" - "&amp;G8&amp;" - "&amp;G9&amp;" - "&amp;G10&amp;""</f>
        <v>Edesur - 36 - 8 - 630</v>
      </c>
    </row>
    <row r="4" spans="1:7" ht="12.75" customHeight="1">
      <c r="B4" s="2" t="s">
        <v>0</v>
      </c>
      <c r="C4" s="2" t="s">
        <v>1</v>
      </c>
      <c r="D4" s="2" t="s">
        <v>2</v>
      </c>
      <c r="E4" s="9" t="s">
        <v>142</v>
      </c>
      <c r="F4" s="9" t="s">
        <v>225</v>
      </c>
      <c r="G4" s="9" t="s">
        <v>234</v>
      </c>
    </row>
    <row r="5" spans="1:7">
      <c r="B5" s="3"/>
      <c r="C5" s="4"/>
      <c r="D5" s="5"/>
      <c r="E5" s="9" t="str">
        <f>""&amp;E8&amp;" - "&amp;E9&amp;" - "&amp;E10&amp;""</f>
        <v>36 - 16 - 1250</v>
      </c>
      <c r="F5" s="9" t="str">
        <f>""&amp;F8&amp;" - "&amp;F9&amp;" - "&amp;F10&amp;""</f>
        <v>36 - 16 - 1250</v>
      </c>
      <c r="G5" s="9" t="str">
        <f>""&amp;G8&amp;" - "&amp;G9&amp;" - "&amp;G10&amp;""</f>
        <v>36 - 8 - 630</v>
      </c>
    </row>
    <row r="6" spans="1:7" s="44" customFormat="1" ht="18" customHeight="1">
      <c r="B6" s="100"/>
      <c r="C6" s="100"/>
      <c r="D6" s="24"/>
      <c r="E6" s="15"/>
      <c r="F6" s="15"/>
    </row>
    <row r="7" spans="1:7" s="44" customFormat="1" ht="28.5" customHeight="1">
      <c r="B7" s="6" t="s">
        <v>3</v>
      </c>
      <c r="C7" s="25" t="s">
        <v>4</v>
      </c>
      <c r="D7" s="25"/>
      <c r="E7" s="16"/>
      <c r="F7" s="19"/>
      <c r="G7" s="20"/>
    </row>
    <row r="8" spans="1:7" s="44" customFormat="1" ht="28.5" customHeight="1">
      <c r="A8" s="1">
        <v>1</v>
      </c>
      <c r="B8" s="27" t="s">
        <v>5</v>
      </c>
      <c r="C8" s="28" t="s">
        <v>6</v>
      </c>
      <c r="D8" s="8" t="s">
        <v>7</v>
      </c>
      <c r="E8" s="14">
        <v>36</v>
      </c>
      <c r="F8" s="14">
        <v>36</v>
      </c>
      <c r="G8" s="14">
        <v>36</v>
      </c>
    </row>
    <row r="9" spans="1:7" s="44" customFormat="1" ht="28.5" customHeight="1">
      <c r="A9" s="1">
        <v>2</v>
      </c>
      <c r="B9" s="29" t="s">
        <v>8</v>
      </c>
      <c r="C9" s="28" t="s">
        <v>9</v>
      </c>
      <c r="D9" s="8" t="s">
        <v>164</v>
      </c>
      <c r="E9" s="14">
        <v>16</v>
      </c>
      <c r="F9" s="14">
        <v>16</v>
      </c>
      <c r="G9" s="14">
        <v>8</v>
      </c>
    </row>
    <row r="10" spans="1:7" s="44" customFormat="1" ht="28.5" customHeight="1">
      <c r="A10" s="1">
        <v>3</v>
      </c>
      <c r="B10" s="29" t="s">
        <v>10</v>
      </c>
      <c r="C10" s="28" t="s">
        <v>11</v>
      </c>
      <c r="D10" s="8" t="s">
        <v>165</v>
      </c>
      <c r="E10" s="14">
        <v>1250</v>
      </c>
      <c r="F10" s="14">
        <v>1250</v>
      </c>
      <c r="G10" s="14">
        <v>630</v>
      </c>
    </row>
    <row r="11" spans="1:7" s="44" customFormat="1" ht="28.5" customHeight="1">
      <c r="A11" s="1">
        <v>4</v>
      </c>
      <c r="B11" s="29" t="s">
        <v>12</v>
      </c>
      <c r="C11" s="28" t="s">
        <v>13</v>
      </c>
      <c r="D11" s="8" t="s">
        <v>166</v>
      </c>
      <c r="E11" s="14">
        <v>170</v>
      </c>
      <c r="F11" s="14">
        <v>170</v>
      </c>
      <c r="G11" s="14">
        <v>170</v>
      </c>
    </row>
    <row r="12" spans="1:7" s="44" customFormat="1" ht="28.5" customHeight="1">
      <c r="A12" s="1">
        <v>5</v>
      </c>
      <c r="B12" s="29" t="s">
        <v>14</v>
      </c>
      <c r="C12" s="28" t="s">
        <v>15</v>
      </c>
      <c r="D12" s="8" t="s">
        <v>7</v>
      </c>
      <c r="E12" s="14">
        <v>70</v>
      </c>
      <c r="F12" s="14">
        <v>70</v>
      </c>
      <c r="G12" s="14">
        <v>70</v>
      </c>
    </row>
    <row r="13" spans="1:7" s="44" customFormat="1" ht="28.5" customHeight="1">
      <c r="A13" s="1">
        <v>6</v>
      </c>
      <c r="B13" s="29" t="s">
        <v>16</v>
      </c>
      <c r="C13" s="28" t="s">
        <v>17</v>
      </c>
      <c r="D13" s="8" t="s">
        <v>167</v>
      </c>
      <c r="E13" s="14">
        <v>60</v>
      </c>
      <c r="F13" s="14">
        <v>60</v>
      </c>
      <c r="G13" s="14">
        <v>50</v>
      </c>
    </row>
    <row r="14" spans="1:7" s="44" customFormat="1" ht="28.5" customHeight="1">
      <c r="A14" s="1">
        <v>7</v>
      </c>
      <c r="B14" s="29" t="s">
        <v>18</v>
      </c>
      <c r="C14" s="28" t="s">
        <v>19</v>
      </c>
      <c r="D14" s="28"/>
      <c r="E14" s="14">
        <v>3</v>
      </c>
      <c r="F14" s="14">
        <v>3</v>
      </c>
      <c r="G14" s="14">
        <v>3</v>
      </c>
    </row>
    <row r="15" spans="1:7" s="44" customFormat="1" ht="28.5" customHeight="1">
      <c r="A15" s="1">
        <v>8</v>
      </c>
      <c r="B15" s="29" t="s">
        <v>20</v>
      </c>
      <c r="C15" s="28" t="s">
        <v>168</v>
      </c>
      <c r="D15" s="28"/>
      <c r="E15" s="14" t="s">
        <v>143</v>
      </c>
      <c r="F15" s="14" t="s">
        <v>157</v>
      </c>
      <c r="G15" s="14" t="s">
        <v>157</v>
      </c>
    </row>
    <row r="16" spans="1:7" s="44" customFormat="1" ht="28.5" customHeight="1">
      <c r="A16" s="1">
        <v>9</v>
      </c>
      <c r="B16" s="29" t="s">
        <v>21</v>
      </c>
      <c r="C16" s="28" t="s">
        <v>23</v>
      </c>
      <c r="D16" s="8" t="s">
        <v>24</v>
      </c>
      <c r="E16" s="14">
        <v>50</v>
      </c>
      <c r="F16" s="14">
        <v>100</v>
      </c>
      <c r="G16" s="14" t="s">
        <v>151</v>
      </c>
    </row>
    <row r="17" spans="1:7" s="44" customFormat="1" ht="28.5" customHeight="1">
      <c r="A17" s="1">
        <v>10</v>
      </c>
      <c r="B17" s="30" t="s">
        <v>22</v>
      </c>
      <c r="C17" s="31" t="s">
        <v>169</v>
      </c>
      <c r="D17" s="10" t="s">
        <v>170</v>
      </c>
      <c r="E17" s="12" t="s">
        <v>144</v>
      </c>
      <c r="F17" s="12" t="s">
        <v>144</v>
      </c>
      <c r="G17" s="12" t="s">
        <v>159</v>
      </c>
    </row>
    <row r="18" spans="1:7" s="44" customFormat="1" ht="28.5" customHeight="1">
      <c r="A18" s="1">
        <v>11</v>
      </c>
      <c r="B18" s="11" t="s">
        <v>25</v>
      </c>
      <c r="C18" s="32" t="s">
        <v>26</v>
      </c>
      <c r="D18" s="25"/>
      <c r="E18" s="16" t="s">
        <v>145</v>
      </c>
      <c r="F18" s="19" t="s">
        <v>145</v>
      </c>
      <c r="G18" s="20" t="s">
        <v>145</v>
      </c>
    </row>
    <row r="19" spans="1:7" s="44" customFormat="1" ht="28.5" customHeight="1">
      <c r="A19" s="1">
        <v>12</v>
      </c>
      <c r="B19" s="27" t="s">
        <v>27</v>
      </c>
      <c r="C19" s="34" t="s">
        <v>28</v>
      </c>
      <c r="D19" s="7"/>
      <c r="E19" s="14" t="s">
        <v>146</v>
      </c>
      <c r="F19" s="14" t="s">
        <v>146</v>
      </c>
      <c r="G19" s="14" t="s">
        <v>146</v>
      </c>
    </row>
    <row r="20" spans="1:7" s="44" customFormat="1" ht="28.5" customHeight="1">
      <c r="A20" s="1">
        <v>13</v>
      </c>
      <c r="B20" s="29" t="s">
        <v>29</v>
      </c>
      <c r="C20" s="28" t="s">
        <v>30</v>
      </c>
      <c r="D20" s="8"/>
      <c r="E20" s="14" t="s">
        <v>147</v>
      </c>
      <c r="F20" s="14" t="s">
        <v>147</v>
      </c>
      <c r="G20" s="14" t="s">
        <v>151</v>
      </c>
    </row>
    <row r="21" spans="1:7" s="44" customFormat="1" ht="28.5" customHeight="1">
      <c r="A21" s="1">
        <v>14</v>
      </c>
      <c r="B21" s="29" t="s">
        <v>31</v>
      </c>
      <c r="C21" s="28" t="s">
        <v>32</v>
      </c>
      <c r="D21" s="8"/>
      <c r="E21" s="14" t="s">
        <v>147</v>
      </c>
      <c r="F21" s="14" t="s">
        <v>147</v>
      </c>
      <c r="G21" s="14" t="s">
        <v>151</v>
      </c>
    </row>
    <row r="22" spans="1:7" s="44" customFormat="1" ht="28.5" customHeight="1">
      <c r="A22" s="1">
        <v>15</v>
      </c>
      <c r="B22" s="29" t="s">
        <v>33</v>
      </c>
      <c r="C22" s="28" t="s">
        <v>34</v>
      </c>
      <c r="D22" s="35" t="s">
        <v>171</v>
      </c>
      <c r="E22" s="14" t="s">
        <v>148</v>
      </c>
      <c r="F22" s="14" t="s">
        <v>148</v>
      </c>
      <c r="G22" s="14" t="s">
        <v>148</v>
      </c>
    </row>
    <row r="23" spans="1:7" s="44" customFormat="1" ht="28.5" customHeight="1">
      <c r="A23" s="1">
        <v>16</v>
      </c>
      <c r="B23" s="29" t="s">
        <v>35</v>
      </c>
      <c r="C23" s="28" t="s">
        <v>172</v>
      </c>
      <c r="D23" s="8" t="s">
        <v>173</v>
      </c>
      <c r="E23" s="14" t="s">
        <v>149</v>
      </c>
      <c r="F23" s="14" t="s">
        <v>149</v>
      </c>
      <c r="G23" s="14" t="s">
        <v>149</v>
      </c>
    </row>
    <row r="24" spans="1:7" s="44" customFormat="1" ht="28.5" customHeight="1">
      <c r="A24" s="1">
        <v>17</v>
      </c>
      <c r="B24" s="29" t="s">
        <v>37</v>
      </c>
      <c r="C24" s="28" t="s">
        <v>174</v>
      </c>
      <c r="D24" s="8" t="s">
        <v>173</v>
      </c>
      <c r="E24" s="14" t="s">
        <v>149</v>
      </c>
      <c r="F24" s="14" t="s">
        <v>149</v>
      </c>
      <c r="G24" s="14" t="s">
        <v>149</v>
      </c>
    </row>
    <row r="25" spans="1:7" s="44" customFormat="1" ht="28.5" customHeight="1">
      <c r="A25" s="1">
        <v>18</v>
      </c>
      <c r="B25" s="29" t="s">
        <v>39</v>
      </c>
      <c r="C25" s="28" t="s">
        <v>175</v>
      </c>
      <c r="D25" s="8" t="s">
        <v>173</v>
      </c>
      <c r="E25" s="14" t="s">
        <v>149</v>
      </c>
      <c r="F25" s="14" t="s">
        <v>149</v>
      </c>
      <c r="G25" s="14" t="s">
        <v>149</v>
      </c>
    </row>
    <row r="26" spans="1:7" s="44" customFormat="1" ht="28.5" customHeight="1">
      <c r="A26" s="1">
        <v>19</v>
      </c>
      <c r="B26" s="29" t="s">
        <v>176</v>
      </c>
      <c r="C26" s="28" t="s">
        <v>36</v>
      </c>
      <c r="D26" s="8" t="s">
        <v>173</v>
      </c>
      <c r="E26" s="14" t="s">
        <v>149</v>
      </c>
      <c r="F26" s="14" t="s">
        <v>150</v>
      </c>
      <c r="G26" s="14" t="s">
        <v>149</v>
      </c>
    </row>
    <row r="27" spans="1:7" s="44" customFormat="1" ht="28.5" customHeight="1">
      <c r="A27" s="1">
        <v>20</v>
      </c>
      <c r="B27" s="29" t="s">
        <v>177</v>
      </c>
      <c r="C27" s="28" t="s">
        <v>38</v>
      </c>
      <c r="D27" s="8" t="s">
        <v>178</v>
      </c>
      <c r="E27" s="14" t="s">
        <v>147</v>
      </c>
      <c r="F27" s="14" t="s">
        <v>147</v>
      </c>
      <c r="G27" s="14" t="s">
        <v>147</v>
      </c>
    </row>
    <row r="28" spans="1:7" s="44" customFormat="1" ht="28.5" customHeight="1">
      <c r="A28" s="1">
        <v>21</v>
      </c>
      <c r="B28" s="30" t="s">
        <v>179</v>
      </c>
      <c r="C28" s="31" t="s">
        <v>180</v>
      </c>
      <c r="D28" s="10" t="s">
        <v>181</v>
      </c>
      <c r="E28" s="12" t="s">
        <v>147</v>
      </c>
      <c r="F28" s="12" t="s">
        <v>147</v>
      </c>
      <c r="G28" s="12" t="s">
        <v>147</v>
      </c>
    </row>
    <row r="29" spans="1:7" s="44" customFormat="1" ht="28.5" customHeight="1">
      <c r="A29" s="1">
        <v>22</v>
      </c>
      <c r="B29" s="11" t="s">
        <v>40</v>
      </c>
      <c r="C29" s="36" t="s">
        <v>41</v>
      </c>
      <c r="D29" s="25"/>
      <c r="E29" s="16" t="s">
        <v>145</v>
      </c>
      <c r="F29" s="19" t="s">
        <v>145</v>
      </c>
      <c r="G29" s="20" t="s">
        <v>145</v>
      </c>
    </row>
    <row r="30" spans="1:7" s="44" customFormat="1" ht="28.5" customHeight="1">
      <c r="A30" s="1">
        <v>23</v>
      </c>
      <c r="B30" s="27" t="s">
        <v>42</v>
      </c>
      <c r="C30" s="28" t="s">
        <v>43</v>
      </c>
      <c r="D30" s="8" t="s">
        <v>173</v>
      </c>
      <c r="E30" s="13" t="s">
        <v>150</v>
      </c>
      <c r="F30" s="13" t="s">
        <v>150</v>
      </c>
      <c r="G30" s="13" t="s">
        <v>150</v>
      </c>
    </row>
    <row r="31" spans="1:7" s="44" customFormat="1" ht="28.5" customHeight="1">
      <c r="A31" s="1">
        <v>24</v>
      </c>
      <c r="B31" s="29" t="s">
        <v>44</v>
      </c>
      <c r="C31" s="28" t="s">
        <v>182</v>
      </c>
      <c r="D31" s="28"/>
      <c r="E31" s="14" t="s">
        <v>151</v>
      </c>
      <c r="F31" s="14" t="s">
        <v>151</v>
      </c>
      <c r="G31" s="14" t="s">
        <v>145</v>
      </c>
    </row>
    <row r="32" spans="1:7" s="44" customFormat="1" ht="28.5" customHeight="1">
      <c r="A32" s="1">
        <v>25</v>
      </c>
      <c r="B32" s="29" t="s">
        <v>46</v>
      </c>
      <c r="C32" s="28" t="s">
        <v>45</v>
      </c>
      <c r="D32" s="8" t="s">
        <v>183</v>
      </c>
      <c r="E32" s="14" t="s">
        <v>152</v>
      </c>
      <c r="F32" s="14" t="s">
        <v>199</v>
      </c>
      <c r="G32" s="14" t="s">
        <v>199</v>
      </c>
    </row>
    <row r="33" spans="1:7" s="44" customFormat="1" ht="28.5" customHeight="1">
      <c r="A33" s="1">
        <v>26</v>
      </c>
      <c r="B33" s="29" t="s">
        <v>49</v>
      </c>
      <c r="C33" s="28" t="s">
        <v>47</v>
      </c>
      <c r="D33" s="8" t="s">
        <v>48</v>
      </c>
      <c r="E33" s="14" t="s">
        <v>252</v>
      </c>
      <c r="F33" s="14" t="s">
        <v>252</v>
      </c>
      <c r="G33" s="14" t="s">
        <v>252</v>
      </c>
    </row>
    <row r="34" spans="1:7" s="44" customFormat="1" ht="28.5" customHeight="1">
      <c r="A34" s="1">
        <v>27</v>
      </c>
      <c r="B34" s="29" t="s">
        <v>51</v>
      </c>
      <c r="C34" s="28" t="s">
        <v>50</v>
      </c>
      <c r="D34" s="28"/>
      <c r="E34" s="14" t="s">
        <v>162</v>
      </c>
      <c r="F34" s="14" t="s">
        <v>162</v>
      </c>
      <c r="G34" s="14" t="s">
        <v>162</v>
      </c>
    </row>
    <row r="35" spans="1:7" s="44" customFormat="1" ht="28.5" customHeight="1">
      <c r="A35" s="1">
        <v>28</v>
      </c>
      <c r="B35" s="29" t="s">
        <v>53</v>
      </c>
      <c r="C35" s="28" t="s">
        <v>52</v>
      </c>
      <c r="D35" s="8" t="s">
        <v>173</v>
      </c>
      <c r="E35" s="14" t="s">
        <v>150</v>
      </c>
      <c r="F35" s="14" t="s">
        <v>150</v>
      </c>
      <c r="G35" s="14" t="s">
        <v>150</v>
      </c>
    </row>
    <row r="36" spans="1:7" s="44" customFormat="1" ht="28.5" customHeight="1">
      <c r="A36" s="1">
        <v>29</v>
      </c>
      <c r="B36" s="29" t="s">
        <v>55</v>
      </c>
      <c r="C36" s="28" t="s">
        <v>54</v>
      </c>
      <c r="D36" s="28"/>
      <c r="E36" s="14" t="s">
        <v>153</v>
      </c>
      <c r="F36" s="14" t="s">
        <v>151</v>
      </c>
      <c r="G36" s="14" t="s">
        <v>151</v>
      </c>
    </row>
    <row r="37" spans="1:7" s="44" customFormat="1" ht="28.5" customHeight="1">
      <c r="A37" s="1">
        <v>30</v>
      </c>
      <c r="B37" s="29" t="s">
        <v>57</v>
      </c>
      <c r="C37" s="28" t="s">
        <v>56</v>
      </c>
      <c r="D37" s="8" t="s">
        <v>173</v>
      </c>
      <c r="E37" s="14" t="s">
        <v>150</v>
      </c>
      <c r="F37" s="14" t="s">
        <v>150</v>
      </c>
      <c r="G37" s="14" t="s">
        <v>150</v>
      </c>
    </row>
    <row r="38" spans="1:7" s="44" customFormat="1" ht="28.5" customHeight="1">
      <c r="A38" s="1">
        <v>31</v>
      </c>
      <c r="B38" s="29" t="s">
        <v>59</v>
      </c>
      <c r="C38" s="28" t="s">
        <v>58</v>
      </c>
      <c r="D38" s="8" t="s">
        <v>173</v>
      </c>
      <c r="E38" s="14" t="s">
        <v>150</v>
      </c>
      <c r="F38" s="14" t="s">
        <v>150</v>
      </c>
      <c r="G38" s="14" t="s">
        <v>150</v>
      </c>
    </row>
    <row r="39" spans="1:7" s="44" customFormat="1" ht="28.5" customHeight="1">
      <c r="A39" s="1">
        <v>32</v>
      </c>
      <c r="B39" s="30" t="s">
        <v>184</v>
      </c>
      <c r="C39" s="31" t="s">
        <v>60</v>
      </c>
      <c r="D39" s="31"/>
      <c r="E39" s="12" t="s">
        <v>151</v>
      </c>
      <c r="F39" s="12" t="s">
        <v>151</v>
      </c>
      <c r="G39" s="12" t="s">
        <v>151</v>
      </c>
    </row>
    <row r="40" spans="1:7" s="44" customFormat="1" ht="28.5" customHeight="1">
      <c r="A40" s="1">
        <v>33</v>
      </c>
      <c r="B40" s="11" t="s">
        <v>61</v>
      </c>
      <c r="C40" s="36" t="s">
        <v>62</v>
      </c>
      <c r="D40" s="25"/>
      <c r="E40" s="16" t="s">
        <v>145</v>
      </c>
      <c r="F40" s="19" t="s">
        <v>145</v>
      </c>
      <c r="G40" s="20" t="s">
        <v>145</v>
      </c>
    </row>
    <row r="41" spans="1:7" s="44" customFormat="1" ht="28.5" customHeight="1">
      <c r="A41" s="1">
        <v>34</v>
      </c>
      <c r="B41" s="27" t="s">
        <v>63</v>
      </c>
      <c r="C41" s="37" t="s">
        <v>185</v>
      </c>
      <c r="D41" s="7" t="s">
        <v>173</v>
      </c>
      <c r="E41" s="13" t="s">
        <v>150</v>
      </c>
      <c r="F41" s="13" t="s">
        <v>150</v>
      </c>
      <c r="G41" s="13" t="s">
        <v>150</v>
      </c>
    </row>
    <row r="42" spans="1:7" s="44" customFormat="1" ht="28.5" customHeight="1">
      <c r="A42" s="1">
        <v>35</v>
      </c>
      <c r="B42" s="29" t="s">
        <v>64</v>
      </c>
      <c r="C42" s="37" t="s">
        <v>65</v>
      </c>
      <c r="D42" s="8" t="s">
        <v>66</v>
      </c>
      <c r="E42" s="14" t="s">
        <v>154</v>
      </c>
      <c r="F42" s="14" t="s">
        <v>154</v>
      </c>
      <c r="G42" s="14" t="s">
        <v>235</v>
      </c>
    </row>
    <row r="43" spans="1:7" s="44" customFormat="1" ht="28.5" customHeight="1">
      <c r="A43" s="1">
        <v>36</v>
      </c>
      <c r="B43" s="29" t="s">
        <v>67</v>
      </c>
      <c r="C43" s="37" t="s">
        <v>68</v>
      </c>
      <c r="D43" s="8" t="s">
        <v>69</v>
      </c>
      <c r="E43" s="14" t="s">
        <v>155</v>
      </c>
      <c r="F43" s="14" t="s">
        <v>226</v>
      </c>
      <c r="G43" s="14" t="s">
        <v>202</v>
      </c>
    </row>
    <row r="44" spans="1:7" s="44" customFormat="1" ht="28.5" customHeight="1">
      <c r="A44" s="1">
        <v>37</v>
      </c>
      <c r="B44" s="29" t="s">
        <v>70</v>
      </c>
      <c r="C44" s="37" t="s">
        <v>71</v>
      </c>
      <c r="D44" s="8" t="s">
        <v>173</v>
      </c>
      <c r="E44" s="14" t="s">
        <v>150</v>
      </c>
      <c r="F44" s="14" t="s">
        <v>150</v>
      </c>
      <c r="G44" s="14" t="s">
        <v>150</v>
      </c>
    </row>
    <row r="45" spans="1:7" s="44" customFormat="1" ht="28.5" customHeight="1">
      <c r="A45" s="1">
        <v>38</v>
      </c>
      <c r="B45" s="29" t="s">
        <v>72</v>
      </c>
      <c r="C45" s="37" t="s">
        <v>73</v>
      </c>
      <c r="D45" s="8" t="s">
        <v>173</v>
      </c>
      <c r="E45" s="14" t="s">
        <v>150</v>
      </c>
      <c r="F45" s="14" t="s">
        <v>150</v>
      </c>
      <c r="G45" s="14" t="s">
        <v>150</v>
      </c>
    </row>
    <row r="46" spans="1:7" s="44" customFormat="1" ht="28.5" customHeight="1">
      <c r="A46" s="1">
        <v>39</v>
      </c>
      <c r="B46" s="29" t="s">
        <v>74</v>
      </c>
      <c r="C46" s="37" t="s">
        <v>75</v>
      </c>
      <c r="D46" s="8" t="s">
        <v>173</v>
      </c>
      <c r="E46" s="14" t="s">
        <v>150</v>
      </c>
      <c r="F46" s="14" t="s">
        <v>150</v>
      </c>
      <c r="G46" s="14" t="s">
        <v>150</v>
      </c>
    </row>
    <row r="47" spans="1:7" s="44" customFormat="1" ht="28.5" customHeight="1">
      <c r="A47" s="1">
        <v>40</v>
      </c>
      <c r="B47" s="29" t="s">
        <v>76</v>
      </c>
      <c r="C47" s="37" t="s">
        <v>78</v>
      </c>
      <c r="D47" s="8" t="s">
        <v>173</v>
      </c>
      <c r="E47" s="14" t="s">
        <v>150</v>
      </c>
      <c r="F47" s="14" t="s">
        <v>150</v>
      </c>
      <c r="G47" s="14" t="s">
        <v>150</v>
      </c>
    </row>
    <row r="48" spans="1:7" s="44" customFormat="1" ht="28.5" customHeight="1">
      <c r="A48" s="1">
        <v>41</v>
      </c>
      <c r="B48" s="29" t="s">
        <v>77</v>
      </c>
      <c r="C48" s="38" t="s">
        <v>186</v>
      </c>
      <c r="D48" s="39"/>
      <c r="E48" s="14">
        <v>2.5</v>
      </c>
      <c r="F48" s="14">
        <v>2.5</v>
      </c>
      <c r="G48" s="14">
        <v>2.5</v>
      </c>
    </row>
    <row r="49" spans="1:7" s="44" customFormat="1" ht="28.5" customHeight="1">
      <c r="A49" s="1">
        <v>42</v>
      </c>
      <c r="B49" s="29" t="s">
        <v>79</v>
      </c>
      <c r="C49" s="38" t="s">
        <v>187</v>
      </c>
      <c r="D49" s="8" t="s">
        <v>173</v>
      </c>
      <c r="E49" s="14" t="s">
        <v>150</v>
      </c>
      <c r="F49" s="14" t="s">
        <v>150</v>
      </c>
      <c r="G49" s="14" t="s">
        <v>150</v>
      </c>
    </row>
    <row r="50" spans="1:7" s="44" customFormat="1" ht="28.5" customHeight="1">
      <c r="A50" s="1">
        <v>43</v>
      </c>
      <c r="B50" s="29" t="s">
        <v>81</v>
      </c>
      <c r="C50" s="37" t="s">
        <v>80</v>
      </c>
      <c r="D50" s="8" t="s">
        <v>173</v>
      </c>
      <c r="E50" s="14" t="s">
        <v>150</v>
      </c>
      <c r="F50" s="14" t="s">
        <v>150</v>
      </c>
      <c r="G50" s="14" t="s">
        <v>150</v>
      </c>
    </row>
    <row r="51" spans="1:7" s="44" customFormat="1" ht="28.5" customHeight="1">
      <c r="A51" s="1">
        <v>44</v>
      </c>
      <c r="B51" s="29" t="s">
        <v>83</v>
      </c>
      <c r="C51" s="37" t="s">
        <v>82</v>
      </c>
      <c r="D51" s="8" t="s">
        <v>173</v>
      </c>
      <c r="E51" s="14" t="s">
        <v>150</v>
      </c>
      <c r="F51" s="14" t="s">
        <v>150</v>
      </c>
      <c r="G51" s="14" t="s">
        <v>150</v>
      </c>
    </row>
    <row r="52" spans="1:7" s="44" customFormat="1" ht="28.5" customHeight="1">
      <c r="A52" s="1">
        <v>45</v>
      </c>
      <c r="B52" s="29" t="s">
        <v>85</v>
      </c>
      <c r="C52" s="37" t="s">
        <v>84</v>
      </c>
      <c r="D52" s="8" t="s">
        <v>173</v>
      </c>
      <c r="E52" s="14" t="s">
        <v>150</v>
      </c>
      <c r="F52" s="14" t="s">
        <v>150</v>
      </c>
      <c r="G52" s="14" t="s">
        <v>150</v>
      </c>
    </row>
    <row r="53" spans="1:7" s="44" customFormat="1" ht="28.5" customHeight="1">
      <c r="A53" s="1">
        <v>46</v>
      </c>
      <c r="B53" s="29" t="s">
        <v>87</v>
      </c>
      <c r="C53" s="37" t="s">
        <v>86</v>
      </c>
      <c r="D53" s="8" t="s">
        <v>173</v>
      </c>
      <c r="E53" s="14" t="s">
        <v>150</v>
      </c>
      <c r="F53" s="14" t="s">
        <v>150</v>
      </c>
      <c r="G53" s="14" t="s">
        <v>150</v>
      </c>
    </row>
    <row r="54" spans="1:7" s="44" customFormat="1" ht="28.5" customHeight="1">
      <c r="A54" s="1">
        <v>47</v>
      </c>
      <c r="B54" s="29" t="s">
        <v>89</v>
      </c>
      <c r="C54" s="37" t="s">
        <v>88</v>
      </c>
      <c r="D54" s="8" t="s">
        <v>173</v>
      </c>
      <c r="E54" s="14" t="s">
        <v>150</v>
      </c>
      <c r="F54" s="14" t="s">
        <v>150</v>
      </c>
      <c r="G54" s="14" t="s">
        <v>150</v>
      </c>
    </row>
    <row r="55" spans="1:7" s="44" customFormat="1" ht="28.5" customHeight="1">
      <c r="A55" s="1">
        <v>48</v>
      </c>
      <c r="B55" s="29" t="s">
        <v>91</v>
      </c>
      <c r="C55" s="37" t="s">
        <v>90</v>
      </c>
      <c r="D55" s="8" t="s">
        <v>173</v>
      </c>
      <c r="E55" s="14" t="s">
        <v>150</v>
      </c>
      <c r="F55" s="14" t="s">
        <v>150</v>
      </c>
      <c r="G55" s="14" t="s">
        <v>150</v>
      </c>
    </row>
    <row r="56" spans="1:7" s="44" customFormat="1" ht="28.5" customHeight="1">
      <c r="A56" s="1">
        <v>49</v>
      </c>
      <c r="B56" s="29" t="s">
        <v>93</v>
      </c>
      <c r="C56" s="37" t="s">
        <v>92</v>
      </c>
      <c r="D56" s="8" t="s">
        <v>173</v>
      </c>
      <c r="E56" s="14" t="s">
        <v>150</v>
      </c>
      <c r="F56" s="14" t="s">
        <v>150</v>
      </c>
      <c r="G56" s="14" t="s">
        <v>150</v>
      </c>
    </row>
    <row r="57" spans="1:7" s="44" customFormat="1" ht="28.5" customHeight="1">
      <c r="A57" s="1">
        <v>50</v>
      </c>
      <c r="B57" s="29" t="s">
        <v>95</v>
      </c>
      <c r="C57" s="37" t="s">
        <v>94</v>
      </c>
      <c r="D57" s="28"/>
      <c r="E57" s="14" t="s">
        <v>156</v>
      </c>
      <c r="F57" s="14" t="s">
        <v>227</v>
      </c>
      <c r="G57" s="14" t="s">
        <v>156</v>
      </c>
    </row>
    <row r="58" spans="1:7" s="44" customFormat="1" ht="28.5" customHeight="1">
      <c r="A58" s="1">
        <v>51</v>
      </c>
      <c r="B58" s="29" t="s">
        <v>97</v>
      </c>
      <c r="C58" s="37" t="s">
        <v>96</v>
      </c>
      <c r="D58" s="8" t="s">
        <v>173</v>
      </c>
      <c r="E58" s="14" t="s">
        <v>150</v>
      </c>
      <c r="F58" s="14" t="s">
        <v>150</v>
      </c>
      <c r="G58" s="14" t="s">
        <v>150</v>
      </c>
    </row>
    <row r="59" spans="1:7" s="44" customFormat="1" ht="28.5" customHeight="1">
      <c r="A59" s="1">
        <v>52</v>
      </c>
      <c r="B59" s="29" t="s">
        <v>99</v>
      </c>
      <c r="C59" s="37" t="s">
        <v>98</v>
      </c>
      <c r="D59" s="8" t="s">
        <v>173</v>
      </c>
      <c r="E59" s="14" t="s">
        <v>150</v>
      </c>
      <c r="F59" s="14" t="s">
        <v>150</v>
      </c>
      <c r="G59" s="14" t="s">
        <v>150</v>
      </c>
    </row>
    <row r="60" spans="1:7" s="44" customFormat="1" ht="28.5" customHeight="1">
      <c r="A60" s="1">
        <v>53</v>
      </c>
      <c r="B60" s="29" t="s">
        <v>101</v>
      </c>
      <c r="C60" s="37" t="s">
        <v>100</v>
      </c>
      <c r="D60" s="8" t="s">
        <v>173</v>
      </c>
      <c r="E60" s="14" t="s">
        <v>150</v>
      </c>
      <c r="F60" s="14" t="s">
        <v>150</v>
      </c>
      <c r="G60" s="14" t="s">
        <v>151</v>
      </c>
    </row>
    <row r="61" spans="1:7" s="44" customFormat="1" ht="28.5" customHeight="1">
      <c r="A61" s="1">
        <v>54</v>
      </c>
      <c r="B61" s="29" t="s">
        <v>103</v>
      </c>
      <c r="C61" s="37" t="s">
        <v>102</v>
      </c>
      <c r="D61" s="8" t="s">
        <v>173</v>
      </c>
      <c r="E61" s="14" t="s">
        <v>150</v>
      </c>
      <c r="F61" s="14" t="s">
        <v>150</v>
      </c>
      <c r="G61" s="14" t="s">
        <v>151</v>
      </c>
    </row>
    <row r="62" spans="1:7" s="44" customFormat="1" ht="28.5" customHeight="1">
      <c r="A62" s="1">
        <v>55</v>
      </c>
      <c r="B62" s="29" t="s">
        <v>105</v>
      </c>
      <c r="C62" s="37" t="s">
        <v>104</v>
      </c>
      <c r="D62" s="8" t="s">
        <v>173</v>
      </c>
      <c r="E62" s="14" t="s">
        <v>150</v>
      </c>
      <c r="F62" s="14" t="s">
        <v>150</v>
      </c>
      <c r="G62" s="14" t="s">
        <v>150</v>
      </c>
    </row>
    <row r="63" spans="1:7" s="44" customFormat="1" ht="28.5" customHeight="1">
      <c r="A63" s="1">
        <v>56</v>
      </c>
      <c r="B63" s="30" t="s">
        <v>188</v>
      </c>
      <c r="C63" s="40" t="s">
        <v>106</v>
      </c>
      <c r="D63" s="10" t="s">
        <v>173</v>
      </c>
      <c r="E63" s="12" t="s">
        <v>150</v>
      </c>
      <c r="F63" s="12" t="s">
        <v>150</v>
      </c>
      <c r="G63" s="12" t="s">
        <v>150</v>
      </c>
    </row>
    <row r="64" spans="1:7" s="44" customFormat="1" ht="28.5" customHeight="1">
      <c r="A64" s="1">
        <v>57</v>
      </c>
      <c r="B64" s="11" t="s">
        <v>107</v>
      </c>
      <c r="C64" s="32" t="s">
        <v>108</v>
      </c>
      <c r="D64" s="25"/>
      <c r="E64" s="16" t="s">
        <v>145</v>
      </c>
      <c r="F64" s="19" t="s">
        <v>145</v>
      </c>
      <c r="G64" s="20" t="s">
        <v>145</v>
      </c>
    </row>
    <row r="65" spans="1:7" s="44" customFormat="1" ht="28.5" customHeight="1">
      <c r="A65" s="1">
        <v>58</v>
      </c>
      <c r="B65" s="27" t="s">
        <v>109</v>
      </c>
      <c r="C65" s="34" t="s">
        <v>110</v>
      </c>
      <c r="D65" s="7" t="s">
        <v>173</v>
      </c>
      <c r="E65" s="13" t="s">
        <v>150</v>
      </c>
      <c r="F65" s="13" t="s">
        <v>150</v>
      </c>
      <c r="G65" s="13" t="s">
        <v>150</v>
      </c>
    </row>
    <row r="66" spans="1:7" s="44" customFormat="1" ht="28.5" customHeight="1">
      <c r="A66" s="1">
        <v>59</v>
      </c>
      <c r="B66" s="29" t="s">
        <v>111</v>
      </c>
      <c r="C66" s="28" t="s">
        <v>112</v>
      </c>
      <c r="D66" s="8" t="s">
        <v>173</v>
      </c>
      <c r="E66" s="14" t="s">
        <v>150</v>
      </c>
      <c r="F66" s="14" t="s">
        <v>150</v>
      </c>
      <c r="G66" s="14" t="s">
        <v>150</v>
      </c>
    </row>
    <row r="67" spans="1:7" s="44" customFormat="1" ht="28.5" customHeight="1">
      <c r="A67" s="1">
        <v>60</v>
      </c>
      <c r="B67" s="29" t="s">
        <v>113</v>
      </c>
      <c r="C67" s="28" t="s">
        <v>114</v>
      </c>
      <c r="D67" s="8" t="s">
        <v>173</v>
      </c>
      <c r="E67" s="14" t="s">
        <v>150</v>
      </c>
      <c r="F67" s="14" t="s">
        <v>150</v>
      </c>
      <c r="G67" s="14" t="s">
        <v>150</v>
      </c>
    </row>
    <row r="68" spans="1:7" s="44" customFormat="1" ht="28.5" customHeight="1">
      <c r="A68" s="1">
        <v>61</v>
      </c>
      <c r="B68" s="29" t="s">
        <v>115</v>
      </c>
      <c r="C68" s="28" t="s">
        <v>116</v>
      </c>
      <c r="D68" s="8" t="s">
        <v>173</v>
      </c>
      <c r="E68" s="14" t="s">
        <v>150</v>
      </c>
      <c r="F68" s="14" t="s">
        <v>150</v>
      </c>
      <c r="G68" s="14" t="s">
        <v>150</v>
      </c>
    </row>
    <row r="69" spans="1:7" s="44" customFormat="1" ht="28.5" customHeight="1">
      <c r="A69" s="1">
        <v>62</v>
      </c>
      <c r="B69" s="29" t="s">
        <v>117</v>
      </c>
      <c r="C69" s="28" t="s">
        <v>118</v>
      </c>
      <c r="D69" s="8" t="s">
        <v>173</v>
      </c>
      <c r="E69" s="14" t="s">
        <v>150</v>
      </c>
      <c r="F69" s="14" t="s">
        <v>150</v>
      </c>
      <c r="G69" s="14" t="s">
        <v>150</v>
      </c>
    </row>
    <row r="70" spans="1:7" s="44" customFormat="1" ht="28.5" customHeight="1">
      <c r="A70" s="1">
        <v>63</v>
      </c>
      <c r="B70" s="29" t="s">
        <v>119</v>
      </c>
      <c r="C70" s="28" t="s">
        <v>120</v>
      </c>
      <c r="D70" s="8" t="s">
        <v>173</v>
      </c>
      <c r="E70" s="14" t="s">
        <v>150</v>
      </c>
      <c r="F70" s="14" t="s">
        <v>150</v>
      </c>
      <c r="G70" s="14" t="s">
        <v>150</v>
      </c>
    </row>
    <row r="71" spans="1:7" s="44" customFormat="1" ht="28.5" customHeight="1">
      <c r="A71" s="1">
        <v>64</v>
      </c>
      <c r="B71" s="29" t="s">
        <v>121</v>
      </c>
      <c r="C71" s="28" t="s">
        <v>122</v>
      </c>
      <c r="D71" s="8" t="s">
        <v>173</v>
      </c>
      <c r="E71" s="14" t="s">
        <v>150</v>
      </c>
      <c r="F71" s="14" t="s">
        <v>150</v>
      </c>
      <c r="G71" s="14" t="s">
        <v>150</v>
      </c>
    </row>
    <row r="72" spans="1:7" s="44" customFormat="1" ht="28.5" customHeight="1">
      <c r="A72" s="1">
        <v>65</v>
      </c>
      <c r="B72" s="29" t="s">
        <v>123</v>
      </c>
      <c r="C72" s="28" t="s">
        <v>124</v>
      </c>
      <c r="D72" s="8" t="s">
        <v>173</v>
      </c>
      <c r="E72" s="14" t="s">
        <v>150</v>
      </c>
      <c r="F72" s="14" t="s">
        <v>150</v>
      </c>
      <c r="G72" s="14" t="s">
        <v>150</v>
      </c>
    </row>
    <row r="73" spans="1:7" s="44" customFormat="1" ht="28.5" customHeight="1">
      <c r="A73" s="1">
        <v>66</v>
      </c>
      <c r="B73" s="29" t="s">
        <v>125</v>
      </c>
      <c r="C73" s="28" t="s">
        <v>126</v>
      </c>
      <c r="D73" s="8" t="s">
        <v>127</v>
      </c>
      <c r="E73" s="14" t="s">
        <v>150</v>
      </c>
      <c r="F73" s="14" t="s">
        <v>150</v>
      </c>
      <c r="G73" s="14" t="s">
        <v>150</v>
      </c>
    </row>
    <row r="74" spans="1:7" s="44" customFormat="1" ht="28.5" customHeight="1">
      <c r="A74" s="1">
        <v>67</v>
      </c>
      <c r="B74" s="29" t="s">
        <v>128</v>
      </c>
      <c r="C74" s="28" t="s">
        <v>129</v>
      </c>
      <c r="D74" s="8" t="s">
        <v>173</v>
      </c>
      <c r="E74" s="14" t="s">
        <v>150</v>
      </c>
      <c r="F74" s="14" t="s">
        <v>150</v>
      </c>
      <c r="G74" s="14" t="s">
        <v>150</v>
      </c>
    </row>
    <row r="75" spans="1:7" s="44" customFormat="1" ht="28.5" customHeight="1">
      <c r="A75" s="1">
        <v>68</v>
      </c>
      <c r="B75" s="29" t="s">
        <v>130</v>
      </c>
      <c r="C75" s="28" t="s">
        <v>189</v>
      </c>
      <c r="D75" s="8" t="s">
        <v>173</v>
      </c>
      <c r="E75" s="14" t="s">
        <v>150</v>
      </c>
      <c r="F75" s="14" t="s">
        <v>150</v>
      </c>
      <c r="G75" s="14" t="s">
        <v>150</v>
      </c>
    </row>
    <row r="76" spans="1:7" s="44" customFormat="1" ht="28.5" customHeight="1">
      <c r="A76" s="1">
        <v>69</v>
      </c>
      <c r="B76" s="29" t="s">
        <v>131</v>
      </c>
      <c r="C76" s="28" t="s">
        <v>132</v>
      </c>
      <c r="D76" s="8" t="s">
        <v>173</v>
      </c>
      <c r="E76" s="14" t="s">
        <v>150</v>
      </c>
      <c r="F76" s="14" t="s">
        <v>150</v>
      </c>
      <c r="G76" s="14" t="s">
        <v>150</v>
      </c>
    </row>
    <row r="77" spans="1:7" s="44" customFormat="1" ht="28.5" customHeight="1">
      <c r="A77" s="1">
        <v>70</v>
      </c>
      <c r="B77" s="29" t="s">
        <v>133</v>
      </c>
      <c r="C77" s="28" t="s">
        <v>134</v>
      </c>
      <c r="D77" s="8" t="s">
        <v>173</v>
      </c>
      <c r="E77" s="14" t="s">
        <v>150</v>
      </c>
      <c r="F77" s="14" t="s">
        <v>150</v>
      </c>
      <c r="G77" s="14" t="s">
        <v>150</v>
      </c>
    </row>
    <row r="78" spans="1:7" s="44" customFormat="1" ht="28.5" customHeight="1">
      <c r="A78" s="1">
        <v>71</v>
      </c>
      <c r="B78" s="29" t="s">
        <v>135</v>
      </c>
      <c r="C78" s="28" t="s">
        <v>190</v>
      </c>
      <c r="D78" s="8" t="s">
        <v>173</v>
      </c>
      <c r="E78" s="14" t="s">
        <v>150</v>
      </c>
      <c r="F78" s="14" t="s">
        <v>150</v>
      </c>
      <c r="G78" s="14" t="s">
        <v>150</v>
      </c>
    </row>
    <row r="79" spans="1:7" s="44" customFormat="1" ht="28.5" customHeight="1">
      <c r="A79" s="1">
        <v>72</v>
      </c>
      <c r="B79" s="29" t="s">
        <v>191</v>
      </c>
      <c r="C79" s="28" t="s">
        <v>192</v>
      </c>
      <c r="D79" s="8" t="s">
        <v>173</v>
      </c>
      <c r="E79" s="14" t="s">
        <v>151</v>
      </c>
      <c r="F79" s="14" t="s">
        <v>150</v>
      </c>
      <c r="G79" s="14" t="s">
        <v>151</v>
      </c>
    </row>
    <row r="80" spans="1:7" s="44" customFormat="1" ht="18" customHeight="1">
      <c r="A80" s="1">
        <v>73</v>
      </c>
      <c r="B80" s="30" t="s">
        <v>193</v>
      </c>
      <c r="C80" s="31" t="s">
        <v>194</v>
      </c>
      <c r="D80" s="10" t="s">
        <v>173</v>
      </c>
      <c r="E80" s="12" t="s">
        <v>151</v>
      </c>
      <c r="F80" s="12" t="s">
        <v>150</v>
      </c>
      <c r="G80" s="12" t="s">
        <v>151</v>
      </c>
    </row>
    <row r="81" spans="1:10" s="44" customFormat="1" ht="33" customHeight="1">
      <c r="A81" s="1">
        <v>74</v>
      </c>
      <c r="B81" s="41" t="s">
        <v>136</v>
      </c>
      <c r="C81" s="42" t="s">
        <v>137</v>
      </c>
      <c r="D81" s="42"/>
      <c r="E81" s="12" t="s">
        <v>147</v>
      </c>
      <c r="F81" s="12" t="s">
        <v>147</v>
      </c>
      <c r="G81" s="12" t="s">
        <v>147</v>
      </c>
    </row>
    <row r="82" spans="1:10" s="44" customFormat="1" ht="30" customHeight="1">
      <c r="A82" s="1">
        <v>75</v>
      </c>
      <c r="B82" s="26" t="s">
        <v>138</v>
      </c>
      <c r="C82" s="43" t="s">
        <v>139</v>
      </c>
      <c r="D82" s="43"/>
      <c r="E82" s="17" t="s">
        <v>147</v>
      </c>
      <c r="F82" s="17" t="s">
        <v>147</v>
      </c>
      <c r="G82" s="17" t="s">
        <v>147</v>
      </c>
    </row>
    <row r="83" spans="1:10" s="44" customFormat="1" ht="30.75" customHeight="1">
      <c r="A83" s="1">
        <v>76</v>
      </c>
      <c r="B83" s="26" t="s">
        <v>140</v>
      </c>
      <c r="C83" s="43" t="s">
        <v>141</v>
      </c>
      <c r="D83" s="43"/>
      <c r="E83" s="17" t="s">
        <v>147</v>
      </c>
      <c r="F83" s="17" t="s">
        <v>147</v>
      </c>
      <c r="G83" s="17" t="s">
        <v>147</v>
      </c>
    </row>
    <row r="84" spans="1:10" s="44" customFormat="1">
      <c r="A84" s="53"/>
      <c r="B84" s="51"/>
      <c r="C84" s="51"/>
      <c r="D84" s="51"/>
      <c r="E84" s="51"/>
      <c r="F84" s="51"/>
    </row>
    <row r="85" spans="1:10" s="44" customFormat="1">
      <c r="B85" s="51"/>
      <c r="C85" s="51"/>
      <c r="D85" s="51"/>
      <c r="E85" s="51"/>
      <c r="F85" s="51"/>
      <c r="G85" s="51"/>
      <c r="H85" s="51"/>
      <c r="I85" s="51"/>
      <c r="J85" s="51"/>
    </row>
    <row r="86" spans="1:10">
      <c r="F86" s="45"/>
    </row>
    <row r="87" spans="1:10">
      <c r="F87" s="45"/>
    </row>
  </sheetData>
  <mergeCells count="1">
    <mergeCell ref="B6:C6"/>
  </mergeCells>
  <phoneticPr fontId="21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6"/>
  <dimension ref="A6:I95"/>
  <sheetViews>
    <sheetView tabSelected="1" zoomScaleNormal="100" zoomScaleSheetLayoutView="100" workbookViewId="0">
      <selection activeCell="C17" sqref="C17"/>
    </sheetView>
  </sheetViews>
  <sheetFormatPr baseColWidth="10" defaultColWidth="0" defaultRowHeight="12.75"/>
  <cols>
    <col min="1" max="1" width="6.28515625" style="59" customWidth="1"/>
    <col min="2" max="2" width="30.85546875" style="59" customWidth="1"/>
    <col min="3" max="3" width="36.42578125" style="59" bestFit="1" customWidth="1"/>
    <col min="4" max="4" width="19.140625" style="59" customWidth="1"/>
    <col min="5" max="5" width="16.85546875" style="60" bestFit="1" customWidth="1"/>
    <col min="6" max="6" width="18" style="84" customWidth="1"/>
    <col min="7" max="7" width="11" style="59" customWidth="1"/>
    <col min="8" max="8" width="22.28515625" style="59" hidden="1" customWidth="1"/>
    <col min="9" max="9" width="15.140625" style="59" hidden="1" customWidth="1"/>
    <col min="10" max="16384" width="0" style="59" hidden="1"/>
  </cols>
  <sheetData>
    <row r="6" spans="1:9">
      <c r="E6" s="80" t="s">
        <v>329</v>
      </c>
    </row>
    <row r="7" spans="1:9" ht="16.5" customHeight="1"/>
    <row r="8" spans="1:9" ht="24" customHeight="1">
      <c r="C8" s="101" t="s">
        <v>246</v>
      </c>
      <c r="D8" s="101"/>
      <c r="E8" s="101"/>
      <c r="F8" s="101"/>
    </row>
    <row r="9" spans="1:9">
      <c r="C9" s="102" t="s">
        <v>247</v>
      </c>
      <c r="D9" s="102"/>
    </row>
    <row r="11" spans="1:9">
      <c r="A11" s="72" t="s">
        <v>248</v>
      </c>
      <c r="B11" s="78"/>
      <c r="C11" s="76"/>
      <c r="D11" s="63"/>
      <c r="E11" s="103" t="str">
        <f>INDEX(H16:H22,H15)</f>
        <v>Codensa - 36 - 16 - 1250</v>
      </c>
      <c r="F11" s="104"/>
    </row>
    <row r="12" spans="1:9">
      <c r="A12" s="77" t="s">
        <v>0</v>
      </c>
      <c r="B12" s="79" t="s">
        <v>255</v>
      </c>
      <c r="C12" s="77" t="s">
        <v>1</v>
      </c>
      <c r="D12" s="77" t="s">
        <v>2</v>
      </c>
      <c r="E12" s="62"/>
      <c r="F12" s="85"/>
    </row>
    <row r="13" spans="1:9">
      <c r="A13" s="61"/>
      <c r="B13" s="61"/>
      <c r="C13" s="73"/>
      <c r="D13" s="74"/>
      <c r="E13" s="68" t="s">
        <v>239</v>
      </c>
      <c r="F13" s="86" t="s">
        <v>240</v>
      </c>
    </row>
    <row r="14" spans="1:9">
      <c r="A14" s="105"/>
      <c r="B14" s="105"/>
      <c r="C14" s="105"/>
      <c r="D14" s="67"/>
      <c r="E14" s="64"/>
      <c r="F14" s="83"/>
    </row>
    <row r="15" spans="1:9">
      <c r="A15" s="66" t="s">
        <v>3</v>
      </c>
      <c r="B15" s="66" t="s">
        <v>256</v>
      </c>
      <c r="C15" s="66" t="s">
        <v>4</v>
      </c>
      <c r="D15" s="66"/>
      <c r="E15" s="64"/>
      <c r="F15" s="83"/>
      <c r="H15" s="59">
        <v>2</v>
      </c>
    </row>
    <row r="16" spans="1:9">
      <c r="A16" s="71" t="s">
        <v>5</v>
      </c>
      <c r="B16" s="71" t="s">
        <v>257</v>
      </c>
      <c r="C16" s="69" t="s">
        <v>6</v>
      </c>
      <c r="D16" s="61" t="s">
        <v>7</v>
      </c>
      <c r="E16" s="64">
        <f>IF(VLOOKUP(I16,Resumen_36kV!$A$8:$AO$83,$H$15+4)="","",VLOOKUP(I16,Resumen_36kV!$A$8:$AO$83,$H$15+4))</f>
        <v>36</v>
      </c>
      <c r="F16" s="83">
        <v>36</v>
      </c>
      <c r="H16" s="65" t="s">
        <v>243</v>
      </c>
      <c r="I16" s="60">
        <v>1</v>
      </c>
    </row>
    <row r="17" spans="1:9">
      <c r="A17" s="71" t="s">
        <v>8</v>
      </c>
      <c r="B17" s="71" t="s">
        <v>258</v>
      </c>
      <c r="C17" s="69" t="s">
        <v>9</v>
      </c>
      <c r="D17" s="61" t="s">
        <v>164</v>
      </c>
      <c r="E17" s="64">
        <f>IF(VLOOKUP(I17,Resumen_36kV!$A$8:$AO$83,$H$15+4)="","",VLOOKUP(I17,Resumen_36kV!$A$8:$AO$83,$H$15+4))</f>
        <v>16</v>
      </c>
      <c r="F17" s="83">
        <v>25</v>
      </c>
      <c r="H17" s="65" t="s">
        <v>244</v>
      </c>
      <c r="I17" s="60">
        <v>2</v>
      </c>
    </row>
    <row r="18" spans="1:9">
      <c r="A18" s="71" t="s">
        <v>10</v>
      </c>
      <c r="B18" s="71" t="s">
        <v>259</v>
      </c>
      <c r="C18" s="69" t="s">
        <v>11</v>
      </c>
      <c r="D18" s="61" t="s">
        <v>165</v>
      </c>
      <c r="E18" s="64">
        <f>IF(VLOOKUP(I18,Resumen_36kV!$A$8:$AO$83,$H$15+4)="","",VLOOKUP(I18,Resumen_36kV!$A$8:$AO$83,$H$15+4))</f>
        <v>1250</v>
      </c>
      <c r="F18" s="83">
        <v>1600</v>
      </c>
      <c r="H18" s="65" t="s">
        <v>245</v>
      </c>
      <c r="I18" s="60">
        <v>3</v>
      </c>
    </row>
    <row r="19" spans="1:9" s="96" customFormat="1">
      <c r="A19" s="91" t="s">
        <v>12</v>
      </c>
      <c r="B19" s="91" t="s">
        <v>262</v>
      </c>
      <c r="C19" s="92" t="s">
        <v>13</v>
      </c>
      <c r="D19" s="93" t="s">
        <v>166</v>
      </c>
      <c r="E19" s="94">
        <f>IF(VLOOKUP(I19,Resumen_36kV!$A$8:$AO$83,$H$15+4)="","",VLOOKUP(I19,Resumen_36kV!$A$8:$AO$83,$H$15+4))</f>
        <v>170</v>
      </c>
      <c r="F19" s="95" t="s">
        <v>344</v>
      </c>
      <c r="H19" s="97"/>
      <c r="I19" s="98">
        <v>4</v>
      </c>
    </row>
    <row r="20" spans="1:9">
      <c r="A20" s="71" t="s">
        <v>14</v>
      </c>
      <c r="B20" s="71" t="s">
        <v>263</v>
      </c>
      <c r="C20" s="69" t="s">
        <v>15</v>
      </c>
      <c r="D20" s="61" t="s">
        <v>7</v>
      </c>
      <c r="E20" s="64">
        <f>IF(VLOOKUP(I20,Resumen_36kV!$A$8:$AO$83,$H$15+4)="","",VLOOKUP(I20,Resumen_36kV!$A$8:$AO$83,$H$15+4))</f>
        <v>70</v>
      </c>
      <c r="F20" s="83">
        <v>70</v>
      </c>
      <c r="H20" s="65"/>
      <c r="I20" s="60">
        <v>5</v>
      </c>
    </row>
    <row r="21" spans="1:9">
      <c r="A21" s="71" t="s">
        <v>16</v>
      </c>
      <c r="B21" s="71" t="s">
        <v>260</v>
      </c>
      <c r="C21" s="69" t="s">
        <v>17</v>
      </c>
      <c r="D21" s="61" t="s">
        <v>167</v>
      </c>
      <c r="E21" s="64">
        <f>IF(VLOOKUP(I21,Resumen_36kV!$A$8:$AO$83,$H$15+4)="","",VLOOKUP(I21,Resumen_36kV!$A$8:$AO$83,$H$15+4))</f>
        <v>60</v>
      </c>
      <c r="F21" s="83">
        <v>60</v>
      </c>
      <c r="H21" s="65"/>
      <c r="I21" s="60">
        <v>6</v>
      </c>
    </row>
    <row r="22" spans="1:9">
      <c r="A22" s="71" t="s">
        <v>18</v>
      </c>
      <c r="B22" s="71" t="s">
        <v>261</v>
      </c>
      <c r="C22" s="69" t="s">
        <v>19</v>
      </c>
      <c r="D22" s="69"/>
      <c r="E22" s="64">
        <f>IF(VLOOKUP(I22,Resumen_36kV!$A$8:$AO$83,$H$15+4)="","",VLOOKUP(I22,Resumen_36kV!$A$8:$AO$83,$H$15+4))</f>
        <v>3</v>
      </c>
      <c r="F22" s="83">
        <v>3</v>
      </c>
      <c r="H22" s="65"/>
      <c r="I22" s="60">
        <v>7</v>
      </c>
    </row>
    <row r="23" spans="1:9">
      <c r="A23" s="71" t="s">
        <v>20</v>
      </c>
      <c r="B23" s="71" t="s">
        <v>264</v>
      </c>
      <c r="C23" s="69" t="s">
        <v>168</v>
      </c>
      <c r="D23" s="69"/>
      <c r="E23" s="64" t="str">
        <f>IF(VLOOKUP(I23,Resumen_36kV!$A$8:$AO$83,$H$15+4)="","",VLOOKUP(I23,Resumen_36kV!$A$8:$AO$83,$H$15+4))</f>
        <v>O-0,3s-CO-15s-CO</v>
      </c>
      <c r="F23" s="83" t="s">
        <v>330</v>
      </c>
      <c r="I23" s="60">
        <v>8</v>
      </c>
    </row>
    <row r="24" spans="1:9">
      <c r="A24" s="71" t="s">
        <v>21</v>
      </c>
      <c r="B24" s="71" t="s">
        <v>265</v>
      </c>
      <c r="C24" s="69" t="s">
        <v>23</v>
      </c>
      <c r="D24" s="61" t="s">
        <v>24</v>
      </c>
      <c r="E24" s="64">
        <f>IF(VLOOKUP(I24,Resumen_36kV!$A$8:$AO$83,$H$15+4)="","",VLOOKUP(I24,Resumen_36kV!$A$8:$AO$83,$H$15+4))</f>
        <v>100</v>
      </c>
      <c r="F24" s="83" t="s">
        <v>331</v>
      </c>
      <c r="I24" s="60">
        <v>9</v>
      </c>
    </row>
    <row r="25" spans="1:9" s="96" customFormat="1">
      <c r="A25" s="91" t="s">
        <v>22</v>
      </c>
      <c r="B25" s="91" t="s">
        <v>266</v>
      </c>
      <c r="C25" s="92" t="s">
        <v>169</v>
      </c>
      <c r="D25" s="93" t="s">
        <v>170</v>
      </c>
      <c r="E25" s="94" t="str">
        <f>IF(VLOOKUP(I25,Resumen_36kV!$A$8:$AO$83,$H$15+4)="","",VLOOKUP(I25,Resumen_36kV!$A$8:$AO$83,$H$15+4))</f>
        <v>SF6</v>
      </c>
      <c r="F25" s="95" t="s">
        <v>346</v>
      </c>
      <c r="I25" s="98">
        <v>10</v>
      </c>
    </row>
    <row r="26" spans="1:9">
      <c r="A26" s="66" t="s">
        <v>25</v>
      </c>
      <c r="B26" s="66" t="s">
        <v>267</v>
      </c>
      <c r="C26" s="66" t="s">
        <v>26</v>
      </c>
      <c r="D26" s="66"/>
      <c r="E26" s="64" t="str">
        <f>IF(VLOOKUP(I26,Resumen_36kV!$A$8:$AO$83,$H$15+4)="","",VLOOKUP(I26,Resumen_36kV!$A$8:$AO$83,$H$15+4))</f>
        <v/>
      </c>
      <c r="F26" s="83"/>
      <c r="I26" s="60">
        <v>11</v>
      </c>
    </row>
    <row r="27" spans="1:9">
      <c r="A27" s="71" t="s">
        <v>27</v>
      </c>
      <c r="B27" s="71" t="s">
        <v>268</v>
      </c>
      <c r="C27" s="69" t="s">
        <v>28</v>
      </c>
      <c r="D27" s="69"/>
      <c r="E27" s="64" t="str">
        <f>IF(VLOOKUP(I27,Resumen_36kV!$A$8:$AO$83,$H$15+4)="","",VLOOKUP(I27,Resumen_36kV!$A$8:$AO$83,$H$15+4))</f>
        <v>IEC-62271-100</v>
      </c>
      <c r="F27" s="83" t="s">
        <v>332</v>
      </c>
      <c r="I27" s="60">
        <v>12</v>
      </c>
    </row>
    <row r="28" spans="1:9">
      <c r="A28" s="71" t="s">
        <v>29</v>
      </c>
      <c r="B28" s="71" t="s">
        <v>269</v>
      </c>
      <c r="C28" s="69" t="s">
        <v>30</v>
      </c>
      <c r="D28" s="69"/>
      <c r="E28" s="64" t="str">
        <f>IF(VLOOKUP(I28,Resumen_36kV!$A$8:$AO$83,$H$15+4)="","",VLOOKUP(I28,Resumen_36kV!$A$8:$AO$83,$H$15+4))</f>
        <v>Inf. Fabricante</v>
      </c>
      <c r="F28" s="83" t="s">
        <v>333</v>
      </c>
      <c r="I28" s="60">
        <v>13</v>
      </c>
    </row>
    <row r="29" spans="1:9">
      <c r="A29" s="71" t="s">
        <v>31</v>
      </c>
      <c r="B29" s="71" t="s">
        <v>270</v>
      </c>
      <c r="C29" s="69" t="s">
        <v>32</v>
      </c>
      <c r="D29" s="69"/>
      <c r="E29" s="64" t="str">
        <f>IF(VLOOKUP(I29,Resumen_36kV!$A$8:$AO$83,$H$15+4)="","",VLOOKUP(I29,Resumen_36kV!$A$8:$AO$83,$H$15+4))</f>
        <v>Inf. Fabricante</v>
      </c>
      <c r="F29" s="83" t="s">
        <v>334</v>
      </c>
      <c r="I29" s="60">
        <v>14</v>
      </c>
    </row>
    <row r="30" spans="1:9">
      <c r="A30" s="71" t="s">
        <v>33</v>
      </c>
      <c r="B30" s="71" t="s">
        <v>271</v>
      </c>
      <c r="C30" s="69" t="s">
        <v>34</v>
      </c>
      <c r="D30" s="61" t="s">
        <v>171</v>
      </c>
      <c r="E30" s="64" t="str">
        <f>IF(VLOOKUP(I30,Resumen_36kV!$A$8:$AO$83,$H$15+4)="","",VLOOKUP(I30,Resumen_36kV!$A$8:$AO$83,$H$15+4))</f>
        <v>Exterior</v>
      </c>
      <c r="F30" s="83" t="s">
        <v>148</v>
      </c>
      <c r="I30" s="60">
        <v>15</v>
      </c>
    </row>
    <row r="31" spans="1:9">
      <c r="A31" s="71" t="s">
        <v>35</v>
      </c>
      <c r="B31" s="71" t="s">
        <v>272</v>
      </c>
      <c r="C31" s="69" t="s">
        <v>172</v>
      </c>
      <c r="D31" s="61" t="s">
        <v>173</v>
      </c>
      <c r="E31" s="64" t="str">
        <f>IF(VLOOKUP(I31,Resumen_36kV!$A$8:$AO$83,$H$15+4)="","",VLOOKUP(I31,Resumen_36kV!$A$8:$AO$83,$H$15+4))</f>
        <v>No</v>
      </c>
      <c r="F31" s="83" t="s">
        <v>149</v>
      </c>
      <c r="I31" s="60">
        <v>16</v>
      </c>
    </row>
    <row r="32" spans="1:9">
      <c r="A32" s="71" t="s">
        <v>37</v>
      </c>
      <c r="B32" s="71" t="s">
        <v>273</v>
      </c>
      <c r="C32" s="69" t="s">
        <v>174</v>
      </c>
      <c r="D32" s="61" t="s">
        <v>173</v>
      </c>
      <c r="E32" s="64" t="str">
        <f>IF(VLOOKUP(I32,Resumen_36kV!$A$8:$AO$83,$H$15+4)="","",VLOOKUP(I32,Resumen_36kV!$A$8:$AO$83,$H$15+4))</f>
        <v>No</v>
      </c>
      <c r="F32" s="83" t="s">
        <v>149</v>
      </c>
      <c r="I32" s="60">
        <v>17</v>
      </c>
    </row>
    <row r="33" spans="1:9" ht="25.5">
      <c r="A33" s="71" t="s">
        <v>39</v>
      </c>
      <c r="B33" s="71" t="s">
        <v>274</v>
      </c>
      <c r="C33" s="69" t="s">
        <v>175</v>
      </c>
      <c r="D33" s="61" t="s">
        <v>173</v>
      </c>
      <c r="E33" s="64" t="str">
        <f>IF(VLOOKUP(I33,Resumen_36kV!$A$8:$AO$83,$H$15+4)="","",VLOOKUP(I33,Resumen_36kV!$A$8:$AO$83,$H$15+4))</f>
        <v>No</v>
      </c>
      <c r="F33" s="83" t="s">
        <v>149</v>
      </c>
      <c r="I33" s="60">
        <v>18</v>
      </c>
    </row>
    <row r="34" spans="1:9">
      <c r="A34" s="71" t="s">
        <v>176</v>
      </c>
      <c r="B34" s="71" t="s">
        <v>275</v>
      </c>
      <c r="C34" s="69" t="s">
        <v>36</v>
      </c>
      <c r="D34" s="61" t="s">
        <v>173</v>
      </c>
      <c r="E34" s="64" t="str">
        <f>IF(VLOOKUP(I34,Resumen_36kV!$A$8:$AO$83,$H$15+4)="","",VLOOKUP(I34,Resumen_36kV!$A$8:$AO$83,$H$15+4))</f>
        <v>Sí</v>
      </c>
      <c r="F34" s="83" t="s">
        <v>335</v>
      </c>
      <c r="I34" s="60">
        <v>19</v>
      </c>
    </row>
    <row r="35" spans="1:9">
      <c r="A35" s="71" t="s">
        <v>177</v>
      </c>
      <c r="B35" s="71" t="s">
        <v>276</v>
      </c>
      <c r="C35" s="69" t="s">
        <v>38</v>
      </c>
      <c r="D35" s="69" t="s">
        <v>178</v>
      </c>
      <c r="E35" s="64" t="str">
        <f>IF(VLOOKUP(I35,Resumen_36kV!$A$8:$AO$83,$H$15+4)="","",VLOOKUP(I35,Resumen_36kV!$A$8:$AO$83,$H$15+4))</f>
        <v>Inf. Fabricante</v>
      </c>
      <c r="F35" s="83" t="s">
        <v>197</v>
      </c>
      <c r="I35" s="60">
        <v>20</v>
      </c>
    </row>
    <row r="36" spans="1:9">
      <c r="A36" s="71" t="s">
        <v>179</v>
      </c>
      <c r="B36" s="71" t="s">
        <v>277</v>
      </c>
      <c r="C36" s="69" t="s">
        <v>180</v>
      </c>
      <c r="D36" s="69" t="s">
        <v>181</v>
      </c>
      <c r="E36" s="64" t="str">
        <f>IF(VLOOKUP(I36,Resumen_36kV!$A$8:$AO$83,$H$15+4)="","",VLOOKUP(I36,Resumen_36kV!$A$8:$AO$83,$H$15+4))</f>
        <v>Inf. Fabricante</v>
      </c>
      <c r="F36" s="83" t="s">
        <v>336</v>
      </c>
      <c r="I36" s="60">
        <v>21</v>
      </c>
    </row>
    <row r="37" spans="1:9">
      <c r="A37" s="66" t="s">
        <v>40</v>
      </c>
      <c r="B37" s="66" t="s">
        <v>278</v>
      </c>
      <c r="C37" s="66" t="s">
        <v>41</v>
      </c>
      <c r="D37" s="66"/>
      <c r="E37" s="64" t="str">
        <f>IF(VLOOKUP(I37,Resumen_36kV!$A$8:$AO$83,$H$15+4)="","",VLOOKUP(I37,Resumen_36kV!$A$8:$AO$83,$H$15+4))</f>
        <v/>
      </c>
      <c r="F37" s="83"/>
      <c r="I37" s="60">
        <v>22</v>
      </c>
    </row>
    <row r="38" spans="1:9">
      <c r="A38" s="71" t="s">
        <v>42</v>
      </c>
      <c r="B38" s="71" t="s">
        <v>279</v>
      </c>
      <c r="C38" s="69" t="s">
        <v>43</v>
      </c>
      <c r="D38" s="61" t="s">
        <v>173</v>
      </c>
      <c r="E38" s="64" t="str">
        <f>IF(VLOOKUP(I38,Resumen_36kV!$A$8:$AO$83,$H$15+4)="","",VLOOKUP(I38,Resumen_36kV!$A$8:$AO$83,$H$15+4))</f>
        <v>Sí</v>
      </c>
      <c r="F38" s="87" t="s">
        <v>150</v>
      </c>
      <c r="I38" s="60">
        <v>23</v>
      </c>
    </row>
    <row r="39" spans="1:9">
      <c r="A39" s="71" t="s">
        <v>44</v>
      </c>
      <c r="B39" s="71" t="s">
        <v>280</v>
      </c>
      <c r="C39" s="69" t="s">
        <v>182</v>
      </c>
      <c r="D39" s="69"/>
      <c r="E39" s="64" t="str">
        <f>IF(VLOOKUP(I39,Resumen_36kV!$A$8:$AO$83,$H$15+4)="","",VLOOKUP(I39,Resumen_36kV!$A$8:$AO$83,$H$15+4))</f>
        <v>-</v>
      </c>
      <c r="F39" s="83" t="s">
        <v>151</v>
      </c>
      <c r="I39" s="60">
        <v>24</v>
      </c>
    </row>
    <row r="40" spans="1:9">
      <c r="A40" s="71" t="s">
        <v>46</v>
      </c>
      <c r="B40" s="71" t="s">
        <v>281</v>
      </c>
      <c r="C40" s="69" t="s">
        <v>45</v>
      </c>
      <c r="D40" s="61" t="s">
        <v>183</v>
      </c>
      <c r="E40" s="64" t="str">
        <f>IF(VLOOKUP(I40,Resumen_36kV!$A$8:$AO$83,$H$15+4)="","",VLOOKUP(I40,Resumen_36kV!$A$8:$AO$83,$H$15+4))</f>
        <v>20 mm/kV</v>
      </c>
      <c r="F40" s="83" t="s">
        <v>152</v>
      </c>
      <c r="I40" s="60">
        <v>25</v>
      </c>
    </row>
    <row r="41" spans="1:9" ht="24.75" customHeight="1">
      <c r="A41" s="71" t="s">
        <v>49</v>
      </c>
      <c r="B41" s="71" t="s">
        <v>282</v>
      </c>
      <c r="C41" s="69" t="s">
        <v>47</v>
      </c>
      <c r="D41" s="61" t="s">
        <v>48</v>
      </c>
      <c r="E41" s="64" t="str">
        <f>IF(VLOOKUP(I41,Resumen_36kV!$A$8:$AO$83,$H$15+4)="","",VLOOKUP(I41,Resumen_36kV!$A$8:$AO$83,$H$15+4))</f>
        <v xml:space="preserve">Porcelana </v>
      </c>
      <c r="F41" s="83" t="s">
        <v>253</v>
      </c>
      <c r="I41" s="60">
        <v>26</v>
      </c>
    </row>
    <row r="42" spans="1:9">
      <c r="A42" s="71" t="s">
        <v>51</v>
      </c>
      <c r="B42" s="71" t="s">
        <v>283</v>
      </c>
      <c r="C42" s="69" t="s">
        <v>50</v>
      </c>
      <c r="D42" s="69"/>
      <c r="E42" s="64" t="str">
        <f>IF(VLOOKUP(I42,Resumen_36kV!$A$8:$AO$83,$H$15+4)="","",VLOOKUP(I42,Resumen_36kV!$A$8:$AO$83,$H$15+4))</f>
        <v>Marrón</v>
      </c>
      <c r="F42" s="83" t="s">
        <v>349</v>
      </c>
      <c r="I42" s="60">
        <v>27</v>
      </c>
    </row>
    <row r="43" spans="1:9" ht="25.5">
      <c r="A43" s="71" t="s">
        <v>53</v>
      </c>
      <c r="B43" s="71" t="s">
        <v>284</v>
      </c>
      <c r="C43" s="69" t="s">
        <v>52</v>
      </c>
      <c r="D43" s="61" t="s">
        <v>173</v>
      </c>
      <c r="E43" s="64" t="str">
        <f>IF(VLOOKUP(I43,Resumen_36kV!$A$8:$AO$83,$H$15+4)="","",VLOOKUP(I43,Resumen_36kV!$A$8:$AO$83,$H$15+4))</f>
        <v>Sí</v>
      </c>
      <c r="F43" s="88" t="s">
        <v>150</v>
      </c>
      <c r="I43" s="60">
        <v>28</v>
      </c>
    </row>
    <row r="44" spans="1:9">
      <c r="A44" s="71" t="s">
        <v>55</v>
      </c>
      <c r="B44" s="71" t="s">
        <v>285</v>
      </c>
      <c r="C44" s="69" t="s">
        <v>54</v>
      </c>
      <c r="D44" s="69"/>
      <c r="E44" s="64" t="str">
        <f>IF(VLOOKUP(I44,Resumen_36kV!$A$8:$AO$83,$H$15+4)="","",VLOOKUP(I44,Resumen_36kV!$A$8:$AO$83,$H$15+4))</f>
        <v>-</v>
      </c>
      <c r="F44" s="83" t="s">
        <v>151</v>
      </c>
      <c r="I44" s="60">
        <v>29</v>
      </c>
    </row>
    <row r="45" spans="1:9">
      <c r="A45" s="71" t="s">
        <v>57</v>
      </c>
      <c r="B45" s="71" t="s">
        <v>286</v>
      </c>
      <c r="C45" s="69" t="s">
        <v>56</v>
      </c>
      <c r="D45" s="61" t="s">
        <v>173</v>
      </c>
      <c r="E45" s="64" t="str">
        <f>IF(VLOOKUP(I45,Resumen_36kV!$A$8:$AO$83,$H$15+4)="","",VLOOKUP(I45,Resumen_36kV!$A$8:$AO$83,$H$15+4))</f>
        <v>Sí</v>
      </c>
      <c r="F45" s="83" t="s">
        <v>150</v>
      </c>
      <c r="I45" s="60">
        <v>30</v>
      </c>
    </row>
    <row r="46" spans="1:9" ht="25.5">
      <c r="A46" s="71" t="s">
        <v>59</v>
      </c>
      <c r="B46" s="71" t="s">
        <v>287</v>
      </c>
      <c r="C46" s="69" t="s">
        <v>58</v>
      </c>
      <c r="D46" s="61" t="s">
        <v>173</v>
      </c>
      <c r="E46" s="64" t="str">
        <f>IF(VLOOKUP(I46,Resumen_36kV!$A$8:$AO$83,$H$15+4)="","",VLOOKUP(I46,Resumen_36kV!$A$8:$AO$83,$H$15+4))</f>
        <v>Sí</v>
      </c>
      <c r="F46" s="99" t="s">
        <v>150</v>
      </c>
      <c r="I46" s="60">
        <v>31</v>
      </c>
    </row>
    <row r="47" spans="1:9">
      <c r="A47" s="71" t="s">
        <v>184</v>
      </c>
      <c r="B47" s="71" t="s">
        <v>288</v>
      </c>
      <c r="C47" s="69" t="s">
        <v>60</v>
      </c>
      <c r="D47" s="69"/>
      <c r="E47" s="64" t="str">
        <f>IF(VLOOKUP(I47,Resumen_36kV!$A$8:$AO$83,$H$15+4)="","",VLOOKUP(I47,Resumen_36kV!$A$8:$AO$83,$H$15+4))</f>
        <v>-</v>
      </c>
      <c r="F47" s="83" t="s">
        <v>337</v>
      </c>
      <c r="I47" s="60">
        <v>32</v>
      </c>
    </row>
    <row r="48" spans="1:9">
      <c r="A48" s="66" t="s">
        <v>61</v>
      </c>
      <c r="B48" s="66" t="s">
        <v>289</v>
      </c>
      <c r="C48" s="66" t="s">
        <v>62</v>
      </c>
      <c r="D48" s="66"/>
      <c r="E48" s="64" t="str">
        <f>IF(VLOOKUP(I48,Resumen_36kV!$A$8:$AO$83,$H$15+4)="","",VLOOKUP(I48,Resumen_36kV!$A$8:$AO$83,$H$15+4))</f>
        <v/>
      </c>
      <c r="F48" s="83"/>
      <c r="I48" s="60">
        <v>33</v>
      </c>
    </row>
    <row r="49" spans="1:9">
      <c r="A49" s="71" t="s">
        <v>63</v>
      </c>
      <c r="B49" s="71" t="s">
        <v>290</v>
      </c>
      <c r="C49" s="69" t="s">
        <v>185</v>
      </c>
      <c r="D49" s="61" t="s">
        <v>173</v>
      </c>
      <c r="E49" s="64" t="str">
        <f>IF(VLOOKUP(I49,Resumen_36kV!$A$8:$AO$83,$H$15+4)="","",VLOOKUP(I49,Resumen_36kV!$A$8:$AO$83,$H$15+4))</f>
        <v>Sí</v>
      </c>
      <c r="F49" s="83" t="s">
        <v>150</v>
      </c>
      <c r="I49" s="60">
        <v>34</v>
      </c>
    </row>
    <row r="50" spans="1:9">
      <c r="A50" s="71" t="s">
        <v>64</v>
      </c>
      <c r="B50" s="71" t="s">
        <v>291</v>
      </c>
      <c r="C50" s="69" t="s">
        <v>65</v>
      </c>
      <c r="D50" s="61" t="s">
        <v>66</v>
      </c>
      <c r="E50" s="64" t="str">
        <f>IF(VLOOKUP(I50,Resumen_36kV!$A$8:$AO$83,$H$15+4)="","",VLOOKUP(I50,Resumen_36kV!$A$8:$AO$83,$H$15+4))</f>
        <v>125 +10%-20%</v>
      </c>
      <c r="F50" s="89" t="s">
        <v>343</v>
      </c>
      <c r="I50" s="60">
        <v>35</v>
      </c>
    </row>
    <row r="51" spans="1:9">
      <c r="A51" s="71" t="s">
        <v>67</v>
      </c>
      <c r="B51" s="71"/>
      <c r="C51" s="69" t="s">
        <v>68</v>
      </c>
      <c r="D51" s="61" t="s">
        <v>69</v>
      </c>
      <c r="E51" s="64" t="str">
        <f>IF(VLOOKUP(I51,Resumen_36kV!$A$8:$AO$83,$H$15+4)="","",VLOOKUP(I51,Resumen_36kV!$A$8:$AO$83,$H$15+4))</f>
        <v>208/120</v>
      </c>
      <c r="F51" s="88" t="s">
        <v>348</v>
      </c>
      <c r="I51" s="60">
        <v>36</v>
      </c>
    </row>
    <row r="52" spans="1:9">
      <c r="A52" s="71" t="s">
        <v>70</v>
      </c>
      <c r="B52" s="71" t="s">
        <v>292</v>
      </c>
      <c r="C52" s="69" t="s">
        <v>71</v>
      </c>
      <c r="D52" s="61" t="s">
        <v>173</v>
      </c>
      <c r="E52" s="64" t="str">
        <f>IF(VLOOKUP(I52,Resumen_36kV!$A$8:$AO$83,$H$15+4)="","",VLOOKUP(I52,Resumen_36kV!$A$8:$AO$83,$H$15+4))</f>
        <v>Sí</v>
      </c>
      <c r="F52" s="83" t="s">
        <v>150</v>
      </c>
      <c r="I52" s="60">
        <v>37</v>
      </c>
    </row>
    <row r="53" spans="1:9">
      <c r="A53" s="71" t="s">
        <v>72</v>
      </c>
      <c r="B53" s="71" t="s">
        <v>293</v>
      </c>
      <c r="C53" s="69" t="s">
        <v>73</v>
      </c>
      <c r="D53" s="61" t="s">
        <v>173</v>
      </c>
      <c r="E53" s="64" t="str">
        <f>IF(VLOOKUP(I53,Resumen_36kV!$A$8:$AO$83,$H$15+4)="","",VLOOKUP(I53,Resumen_36kV!$A$8:$AO$83,$H$15+4))</f>
        <v>Sí</v>
      </c>
      <c r="F53" s="83" t="s">
        <v>150</v>
      </c>
      <c r="I53" s="60">
        <v>38</v>
      </c>
    </row>
    <row r="54" spans="1:9">
      <c r="A54" s="71" t="s">
        <v>74</v>
      </c>
      <c r="B54" s="71" t="s">
        <v>294</v>
      </c>
      <c r="C54" s="69" t="s">
        <v>75</v>
      </c>
      <c r="D54" s="61" t="s">
        <v>173</v>
      </c>
      <c r="E54" s="64" t="str">
        <f>IF(VLOOKUP(I54,Resumen_36kV!$A$8:$AO$83,$H$15+4)="","",VLOOKUP(I54,Resumen_36kV!$A$8:$AO$83,$H$15+4))</f>
        <v>Sí</v>
      </c>
      <c r="F54" s="83" t="s">
        <v>150</v>
      </c>
      <c r="I54" s="60">
        <v>39</v>
      </c>
    </row>
    <row r="55" spans="1:9">
      <c r="A55" s="71" t="s">
        <v>76</v>
      </c>
      <c r="B55" s="71" t="s">
        <v>295</v>
      </c>
      <c r="C55" s="69" t="s">
        <v>78</v>
      </c>
      <c r="D55" s="61" t="s">
        <v>173</v>
      </c>
      <c r="E55" s="64" t="str">
        <f>IF(VLOOKUP(I55,Resumen_36kV!$A$8:$AO$83,$H$15+4)="","",VLOOKUP(I55,Resumen_36kV!$A$8:$AO$83,$H$15+4))</f>
        <v>Sí</v>
      </c>
      <c r="F55" s="83" t="s">
        <v>150</v>
      </c>
      <c r="I55" s="60">
        <v>40</v>
      </c>
    </row>
    <row r="56" spans="1:9" ht="25.5">
      <c r="A56" s="71" t="s">
        <v>77</v>
      </c>
      <c r="B56" s="71" t="s">
        <v>319</v>
      </c>
      <c r="C56" s="75" t="s">
        <v>186</v>
      </c>
      <c r="D56" s="75"/>
      <c r="E56" s="64">
        <f>IF(VLOOKUP(I56,Resumen_36kV!$A$8:$AO$83,$H$15+4)="","",VLOOKUP(I56,Resumen_36kV!$A$8:$AO$83,$H$15+4))</f>
        <v>2.5</v>
      </c>
      <c r="F56" s="99" t="s">
        <v>347</v>
      </c>
      <c r="I56" s="60">
        <v>41</v>
      </c>
    </row>
    <row r="57" spans="1:9" ht="25.5">
      <c r="A57" s="71" t="s">
        <v>79</v>
      </c>
      <c r="B57" s="71" t="s">
        <v>320</v>
      </c>
      <c r="C57" s="75" t="s">
        <v>187</v>
      </c>
      <c r="D57" s="61" t="s">
        <v>173</v>
      </c>
      <c r="E57" s="64" t="str">
        <f>IF(VLOOKUP(I57,Resumen_36kV!$A$8:$AO$83,$H$15+4)="","",VLOOKUP(I57,Resumen_36kV!$A$8:$AO$83,$H$15+4))</f>
        <v>Sí</v>
      </c>
      <c r="F57" s="99" t="s">
        <v>347</v>
      </c>
      <c r="I57" s="60">
        <v>42</v>
      </c>
    </row>
    <row r="58" spans="1:9" ht="25.5">
      <c r="A58" s="71" t="s">
        <v>81</v>
      </c>
      <c r="B58" s="71" t="s">
        <v>321</v>
      </c>
      <c r="C58" s="69" t="s">
        <v>80</v>
      </c>
      <c r="D58" s="61" t="s">
        <v>173</v>
      </c>
      <c r="E58" s="64" t="str">
        <f>IF(VLOOKUP(I58,Resumen_36kV!$A$8:$AO$83,$H$15+4)="","",VLOOKUP(I58,Resumen_36kV!$A$8:$AO$83,$H$15+4))</f>
        <v>Sí</v>
      </c>
      <c r="F58" s="83" t="s">
        <v>150</v>
      </c>
      <c r="I58" s="60">
        <v>43</v>
      </c>
    </row>
    <row r="59" spans="1:9">
      <c r="A59" s="71" t="s">
        <v>83</v>
      </c>
      <c r="B59" s="71" t="s">
        <v>322</v>
      </c>
      <c r="C59" s="69" t="s">
        <v>82</v>
      </c>
      <c r="D59" s="61" t="s">
        <v>173</v>
      </c>
      <c r="E59" s="64" t="str">
        <f>IF(VLOOKUP(I59,Resumen_36kV!$A$8:$AO$83,$H$15+4)="","",VLOOKUP(I59,Resumen_36kV!$A$8:$AO$83,$H$15+4))</f>
        <v>Sí</v>
      </c>
      <c r="F59" s="83" t="s">
        <v>150</v>
      </c>
      <c r="I59" s="60">
        <v>44</v>
      </c>
    </row>
    <row r="60" spans="1:9" ht="25.5">
      <c r="A60" s="71" t="s">
        <v>85</v>
      </c>
      <c r="B60" s="71" t="s">
        <v>323</v>
      </c>
      <c r="C60" s="69" t="s">
        <v>84</v>
      </c>
      <c r="D60" s="61" t="s">
        <v>173</v>
      </c>
      <c r="E60" s="64" t="str">
        <f>IF(VLOOKUP(I60,Resumen_36kV!$A$8:$AO$83,$H$15+4)="","",VLOOKUP(I60,Resumen_36kV!$A$8:$AO$83,$H$15+4))</f>
        <v>Sí</v>
      </c>
      <c r="F60" s="83" t="s">
        <v>150</v>
      </c>
      <c r="I60" s="60">
        <v>45</v>
      </c>
    </row>
    <row r="61" spans="1:9">
      <c r="A61" s="71" t="s">
        <v>87</v>
      </c>
      <c r="B61" s="71" t="s">
        <v>324</v>
      </c>
      <c r="C61" s="69" t="s">
        <v>86</v>
      </c>
      <c r="D61" s="61" t="s">
        <v>173</v>
      </c>
      <c r="E61" s="64" t="str">
        <f>IF(VLOOKUP(I61,Resumen_36kV!$A$8:$AO$83,$H$15+4)="","",VLOOKUP(I61,Resumen_36kV!$A$8:$AO$83,$H$15+4))</f>
        <v>Sí</v>
      </c>
      <c r="F61" s="83" t="s">
        <v>150</v>
      </c>
      <c r="I61" s="60">
        <v>46</v>
      </c>
    </row>
    <row r="62" spans="1:9">
      <c r="A62" s="71" t="s">
        <v>89</v>
      </c>
      <c r="B62" s="71" t="s">
        <v>326</v>
      </c>
      <c r="C62" s="69" t="s">
        <v>88</v>
      </c>
      <c r="D62" s="61" t="s">
        <v>173</v>
      </c>
      <c r="E62" s="64" t="str">
        <f>IF(VLOOKUP(I62,Resumen_36kV!$A$8:$AO$83,$H$15+4)="","",VLOOKUP(I62,Resumen_36kV!$A$8:$AO$83,$H$15+4))</f>
        <v>Sí</v>
      </c>
      <c r="F62" s="83" t="s">
        <v>150</v>
      </c>
      <c r="I62" s="60">
        <v>47</v>
      </c>
    </row>
    <row r="63" spans="1:9">
      <c r="A63" s="71" t="s">
        <v>91</v>
      </c>
      <c r="B63" s="71" t="s">
        <v>318</v>
      </c>
      <c r="C63" s="69" t="s">
        <v>90</v>
      </c>
      <c r="D63" s="61" t="s">
        <v>173</v>
      </c>
      <c r="E63" s="64" t="str">
        <f>IF(VLOOKUP(I63,Resumen_36kV!$A$8:$AO$83,$H$15+4)="","",VLOOKUP(I63,Resumen_36kV!$A$8:$AO$83,$H$15+4))</f>
        <v>Sí</v>
      </c>
      <c r="F63" s="83" t="s">
        <v>150</v>
      </c>
      <c r="I63" s="60">
        <v>48</v>
      </c>
    </row>
    <row r="64" spans="1:9">
      <c r="A64" s="71" t="s">
        <v>93</v>
      </c>
      <c r="B64" s="71" t="s">
        <v>325</v>
      </c>
      <c r="C64" s="69" t="s">
        <v>92</v>
      </c>
      <c r="D64" s="61" t="s">
        <v>173</v>
      </c>
      <c r="E64" s="64" t="str">
        <f>IF(VLOOKUP(I64,Resumen_36kV!$A$8:$AO$83,$H$15+4)="","",VLOOKUP(I64,Resumen_36kV!$A$8:$AO$83,$H$15+4))</f>
        <v>Sí</v>
      </c>
      <c r="F64" s="83" t="s">
        <v>150</v>
      </c>
      <c r="I64" s="60">
        <v>49</v>
      </c>
    </row>
    <row r="65" spans="1:9" ht="25.5">
      <c r="A65" s="71" t="s">
        <v>95</v>
      </c>
      <c r="B65" s="71" t="s">
        <v>317</v>
      </c>
      <c r="C65" s="69" t="s">
        <v>94</v>
      </c>
      <c r="D65" s="69"/>
      <c r="E65" s="64" t="str">
        <f>IF(VLOOKUP(I65,Resumen_36kV!$A$8:$AO$83,$H$15+4)="","",VLOOKUP(I65,Resumen_36kV!$A$8:$AO$83,$H$15+4))</f>
        <v>9NA/9NC</v>
      </c>
      <c r="F65" s="83" t="s">
        <v>338</v>
      </c>
      <c r="I65" s="60">
        <v>50</v>
      </c>
    </row>
    <row r="66" spans="1:9">
      <c r="A66" s="71" t="s">
        <v>97</v>
      </c>
      <c r="B66" s="71" t="s">
        <v>316</v>
      </c>
      <c r="C66" s="69" t="s">
        <v>96</v>
      </c>
      <c r="D66" s="61" t="s">
        <v>173</v>
      </c>
      <c r="E66" s="64" t="str">
        <f>IF(VLOOKUP(I66,Resumen_36kV!$A$8:$AO$83,$H$15+4)="","",VLOOKUP(I66,Resumen_36kV!$A$8:$AO$83,$H$15+4))</f>
        <v>Sí</v>
      </c>
      <c r="F66" s="83" t="s">
        <v>150</v>
      </c>
      <c r="I66" s="60">
        <v>51</v>
      </c>
    </row>
    <row r="67" spans="1:9" ht="25.5">
      <c r="A67" s="71" t="s">
        <v>99</v>
      </c>
      <c r="B67" s="71" t="s">
        <v>315</v>
      </c>
      <c r="C67" s="69" t="s">
        <v>98</v>
      </c>
      <c r="D67" s="61" t="s">
        <v>173</v>
      </c>
      <c r="E67" s="64" t="str">
        <f>IF(VLOOKUP(I67,Resumen_36kV!$A$8:$AO$83,$H$15+4)="","",VLOOKUP(I67,Resumen_36kV!$A$8:$AO$83,$H$15+4))</f>
        <v>Sí</v>
      </c>
      <c r="F67" s="83" t="s">
        <v>150</v>
      </c>
      <c r="I67" s="60">
        <v>52</v>
      </c>
    </row>
    <row r="68" spans="1:9">
      <c r="A68" s="71" t="s">
        <v>101</v>
      </c>
      <c r="B68" s="71" t="s">
        <v>303</v>
      </c>
      <c r="C68" s="69" t="s">
        <v>100</v>
      </c>
      <c r="D68" s="61" t="s">
        <v>173</v>
      </c>
      <c r="E68" s="64" t="str">
        <f>IF(VLOOKUP(I68,Resumen_36kV!$A$8:$AO$83,$H$15+4)="","",VLOOKUP(I68,Resumen_36kV!$A$8:$AO$83,$H$15+4))</f>
        <v>Sí</v>
      </c>
      <c r="F68" s="83" t="s">
        <v>339</v>
      </c>
      <c r="I68" s="60">
        <v>53</v>
      </c>
    </row>
    <row r="69" spans="1:9" ht="25.5">
      <c r="A69" s="71" t="s">
        <v>103</v>
      </c>
      <c r="B69" s="71" t="s">
        <v>303</v>
      </c>
      <c r="C69" s="69" t="s">
        <v>102</v>
      </c>
      <c r="D69" s="61" t="s">
        <v>173</v>
      </c>
      <c r="E69" s="64" t="str">
        <f>IF(VLOOKUP(I69,Resumen_36kV!$A$8:$AO$83,$H$15+4)="","",VLOOKUP(I69,Resumen_36kV!$A$8:$AO$83,$H$15+4))</f>
        <v>Sí</v>
      </c>
      <c r="F69" s="83" t="s">
        <v>339</v>
      </c>
      <c r="I69" s="60">
        <v>54</v>
      </c>
    </row>
    <row r="70" spans="1:9">
      <c r="A70" s="71" t="s">
        <v>105</v>
      </c>
      <c r="B70" s="71" t="s">
        <v>314</v>
      </c>
      <c r="C70" s="69" t="s">
        <v>104</v>
      </c>
      <c r="D70" s="61" t="s">
        <v>173</v>
      </c>
      <c r="E70" s="64" t="str">
        <f>IF(VLOOKUP(I70,Resumen_36kV!$A$8:$AO$83,$H$15+4)="","",VLOOKUP(I70,Resumen_36kV!$A$8:$AO$83,$H$15+4))</f>
        <v>Sí</v>
      </c>
      <c r="F70" s="83" t="s">
        <v>150</v>
      </c>
      <c r="I70" s="60">
        <v>55</v>
      </c>
    </row>
    <row r="71" spans="1:9">
      <c r="A71" s="71" t="s">
        <v>188</v>
      </c>
      <c r="B71" s="71" t="s">
        <v>312</v>
      </c>
      <c r="C71" s="69" t="s">
        <v>106</v>
      </c>
      <c r="D71" s="61" t="s">
        <v>173</v>
      </c>
      <c r="E71" s="64" t="str">
        <f>IF(VLOOKUP(I71,Resumen_36kV!$A$8:$AO$83,$H$15+4)="","",VLOOKUP(I71,Resumen_36kV!$A$8:$AO$83,$H$15+4))</f>
        <v>Sí</v>
      </c>
      <c r="F71" s="83" t="s">
        <v>150</v>
      </c>
      <c r="I71" s="60">
        <v>56</v>
      </c>
    </row>
    <row r="72" spans="1:9">
      <c r="A72" s="66" t="s">
        <v>107</v>
      </c>
      <c r="B72" s="66" t="s">
        <v>313</v>
      </c>
      <c r="C72" s="66" t="s">
        <v>108</v>
      </c>
      <c r="D72" s="66"/>
      <c r="E72" s="64" t="str">
        <f>IF(VLOOKUP(I72,Resumen_36kV!$A$8:$AO$83,$H$15+4)="","",VLOOKUP(I72,Resumen_36kV!$A$8:$AO$83,$H$15+4))</f>
        <v/>
      </c>
      <c r="F72" s="83"/>
      <c r="I72" s="60">
        <v>57</v>
      </c>
    </row>
    <row r="73" spans="1:9" ht="12.75" customHeight="1">
      <c r="A73" s="71" t="s">
        <v>109</v>
      </c>
      <c r="B73" s="71" t="s">
        <v>327</v>
      </c>
      <c r="C73" s="69" t="s">
        <v>110</v>
      </c>
      <c r="D73" s="61" t="s">
        <v>173</v>
      </c>
      <c r="E73" s="64" t="str">
        <f>IF(VLOOKUP(I73,Resumen_36kV!$A$8:$AO$83,$H$15+4)="","",VLOOKUP(I73,Resumen_36kV!$A$8:$AO$83,$H$15+4))</f>
        <v>Sí</v>
      </c>
      <c r="F73" s="83" t="s">
        <v>150</v>
      </c>
      <c r="I73" s="60">
        <v>58</v>
      </c>
    </row>
    <row r="74" spans="1:9">
      <c r="A74" s="71" t="s">
        <v>111</v>
      </c>
      <c r="B74" s="71" t="s">
        <v>328</v>
      </c>
      <c r="C74" s="69" t="s">
        <v>112</v>
      </c>
      <c r="D74" s="61" t="s">
        <v>173</v>
      </c>
      <c r="E74" s="64" t="str">
        <f>IF(VLOOKUP(I74,Resumen_36kV!$A$8:$AO$83,$H$15+4)="","",VLOOKUP(I74,Resumen_36kV!$A$8:$AO$83,$H$15+4))</f>
        <v>Sí</v>
      </c>
      <c r="F74" s="83" t="s">
        <v>150</v>
      </c>
      <c r="I74" s="60">
        <v>59</v>
      </c>
    </row>
    <row r="75" spans="1:9">
      <c r="A75" s="71" t="s">
        <v>113</v>
      </c>
      <c r="B75" s="71" t="s">
        <v>311</v>
      </c>
      <c r="C75" s="69" t="s">
        <v>114</v>
      </c>
      <c r="D75" s="61" t="s">
        <v>173</v>
      </c>
      <c r="E75" s="64" t="str">
        <f>IF(VLOOKUP(I75,Resumen_36kV!$A$8:$AO$83,$H$15+4)="","",VLOOKUP(I75,Resumen_36kV!$A$8:$AO$83,$H$15+4))</f>
        <v>Sí</v>
      </c>
      <c r="F75" s="83" t="s">
        <v>150</v>
      </c>
      <c r="I75" s="60">
        <v>60</v>
      </c>
    </row>
    <row r="76" spans="1:9" ht="25.5">
      <c r="A76" s="71" t="s">
        <v>115</v>
      </c>
      <c r="B76" s="71" t="s">
        <v>310</v>
      </c>
      <c r="C76" s="69" t="s">
        <v>116</v>
      </c>
      <c r="D76" s="61" t="s">
        <v>173</v>
      </c>
      <c r="E76" s="64" t="str">
        <f>IF(VLOOKUP(I76,Resumen_36kV!$A$8:$AO$83,$H$15+4)="","",VLOOKUP(I76,Resumen_36kV!$A$8:$AO$83,$H$15+4))</f>
        <v>Sí</v>
      </c>
      <c r="F76" s="83" t="s">
        <v>150</v>
      </c>
      <c r="I76" s="60">
        <v>61</v>
      </c>
    </row>
    <row r="77" spans="1:9">
      <c r="A77" s="71" t="s">
        <v>117</v>
      </c>
      <c r="B77" s="71" t="s">
        <v>307</v>
      </c>
      <c r="C77" s="69" t="s">
        <v>118</v>
      </c>
      <c r="D77" s="61" t="s">
        <v>173</v>
      </c>
      <c r="E77" s="64" t="str">
        <f>IF(VLOOKUP(I77,Resumen_36kV!$A$8:$AO$83,$H$15+4)="","",VLOOKUP(I77,Resumen_36kV!$A$8:$AO$83,$H$15+4))</f>
        <v>Sí</v>
      </c>
      <c r="F77" s="83" t="s">
        <v>150</v>
      </c>
      <c r="I77" s="60">
        <v>62</v>
      </c>
    </row>
    <row r="78" spans="1:9">
      <c r="A78" s="71" t="s">
        <v>119</v>
      </c>
      <c r="B78" s="71" t="s">
        <v>308</v>
      </c>
      <c r="C78" s="69" t="s">
        <v>120</v>
      </c>
      <c r="D78" s="61" t="s">
        <v>173</v>
      </c>
      <c r="E78" s="64" t="str">
        <f>IF(VLOOKUP(I78,Resumen_36kV!$A$8:$AO$83,$H$15+4)="","",VLOOKUP(I78,Resumen_36kV!$A$8:$AO$83,$H$15+4))</f>
        <v>Sí</v>
      </c>
      <c r="F78" s="83" t="s">
        <v>150</v>
      </c>
      <c r="I78" s="60">
        <v>63</v>
      </c>
    </row>
    <row r="79" spans="1:9" ht="25.5">
      <c r="A79" s="71" t="s">
        <v>121</v>
      </c>
      <c r="B79" s="71" t="s">
        <v>309</v>
      </c>
      <c r="C79" s="69" t="s">
        <v>122</v>
      </c>
      <c r="D79" s="61" t="s">
        <v>173</v>
      </c>
      <c r="E79" s="64" t="str">
        <f>IF(VLOOKUP(I79,Resumen_36kV!$A$8:$AO$83,$H$15+4)="","",VLOOKUP(I79,Resumen_36kV!$A$8:$AO$83,$H$15+4))</f>
        <v>Sí</v>
      </c>
      <c r="F79" s="83" t="s">
        <v>150</v>
      </c>
      <c r="I79" s="60">
        <v>64</v>
      </c>
    </row>
    <row r="80" spans="1:9" ht="25.5">
      <c r="A80" s="71" t="s">
        <v>123</v>
      </c>
      <c r="B80" s="71" t="s">
        <v>306</v>
      </c>
      <c r="C80" s="69" t="s">
        <v>124</v>
      </c>
      <c r="D80" s="61" t="s">
        <v>173</v>
      </c>
      <c r="E80" s="64" t="str">
        <f>IF(VLOOKUP(I80,Resumen_36kV!$A$8:$AO$83,$H$15+4)="","",VLOOKUP(I80,Resumen_36kV!$A$8:$AO$83,$H$15+4))</f>
        <v>Sí</v>
      </c>
      <c r="F80" s="83" t="s">
        <v>150</v>
      </c>
      <c r="I80" s="60">
        <v>65</v>
      </c>
    </row>
    <row r="81" spans="1:9">
      <c r="A81" s="71" t="s">
        <v>125</v>
      </c>
      <c r="B81" s="71" t="s">
        <v>305</v>
      </c>
      <c r="C81" s="69" t="s">
        <v>126</v>
      </c>
      <c r="D81" s="61" t="s">
        <v>127</v>
      </c>
      <c r="E81" s="64" t="s">
        <v>340</v>
      </c>
      <c r="F81" s="64" t="s">
        <v>340</v>
      </c>
      <c r="I81" s="60">
        <v>66</v>
      </c>
    </row>
    <row r="82" spans="1:9">
      <c r="A82" s="71" t="s">
        <v>128</v>
      </c>
      <c r="B82" s="71" t="s">
        <v>304</v>
      </c>
      <c r="C82" s="69" t="s">
        <v>129</v>
      </c>
      <c r="D82" s="61" t="s">
        <v>173</v>
      </c>
      <c r="E82" s="64" t="str">
        <f>IF(VLOOKUP(I82,Resumen_36kV!$A$8:$AO$83,$H$15+4)="","",VLOOKUP(I82,Resumen_36kV!$A$8:$AO$83,$H$15+4))</f>
        <v>Sí</v>
      </c>
      <c r="F82" s="83" t="s">
        <v>150</v>
      </c>
      <c r="I82" s="60">
        <v>67</v>
      </c>
    </row>
    <row r="83" spans="1:9">
      <c r="A83" s="71" t="s">
        <v>130</v>
      </c>
      <c r="B83" s="71" t="s">
        <v>303</v>
      </c>
      <c r="C83" s="69" t="s">
        <v>189</v>
      </c>
      <c r="D83" s="61" t="s">
        <v>173</v>
      </c>
      <c r="E83" s="64" t="s">
        <v>339</v>
      </c>
      <c r="F83" s="64" t="s">
        <v>339</v>
      </c>
      <c r="I83" s="60">
        <v>68</v>
      </c>
    </row>
    <row r="84" spans="1:9" ht="25.5">
      <c r="A84" s="71" t="s">
        <v>131</v>
      </c>
      <c r="B84" s="71" t="s">
        <v>302</v>
      </c>
      <c r="C84" s="69" t="s">
        <v>132</v>
      </c>
      <c r="D84" s="61" t="s">
        <v>173</v>
      </c>
      <c r="E84" s="64" t="str">
        <f>IF(VLOOKUP(I84,Resumen_36kV!$A$8:$AO$83,$H$15+4)="","",VLOOKUP(I84,Resumen_36kV!$A$8:$AO$83,$H$15+4))</f>
        <v>Sí</v>
      </c>
      <c r="F84" s="83" t="s">
        <v>150</v>
      </c>
      <c r="I84" s="60">
        <v>69</v>
      </c>
    </row>
    <row r="85" spans="1:9">
      <c r="A85" s="71" t="s">
        <v>133</v>
      </c>
      <c r="B85" s="71" t="s">
        <v>301</v>
      </c>
      <c r="C85" s="69" t="s">
        <v>134</v>
      </c>
      <c r="D85" s="61" t="s">
        <v>173</v>
      </c>
      <c r="E85" s="64" t="str">
        <f>IF(VLOOKUP(I85,Resumen_36kV!$A$8:$AO$83,$H$15+4)="","",VLOOKUP(I85,Resumen_36kV!$A$8:$AO$83,$H$15+4))</f>
        <v>Sí</v>
      </c>
      <c r="F85" s="83" t="s">
        <v>150</v>
      </c>
      <c r="I85" s="60">
        <v>70</v>
      </c>
    </row>
    <row r="86" spans="1:9" ht="25.5">
      <c r="A86" s="71" t="s">
        <v>135</v>
      </c>
      <c r="B86" s="71" t="s">
        <v>300</v>
      </c>
      <c r="C86" s="69" t="s">
        <v>190</v>
      </c>
      <c r="D86" s="61" t="s">
        <v>173</v>
      </c>
      <c r="E86" s="64" t="str">
        <f>IF(VLOOKUP(I86,Resumen_36kV!$A$8:$AO$83,$H$15+4)="","",VLOOKUP(I86,Resumen_36kV!$A$8:$AO$83,$H$15+4))</f>
        <v>Sí</v>
      </c>
      <c r="F86" s="83" t="s">
        <v>150</v>
      </c>
      <c r="I86" s="60">
        <v>71</v>
      </c>
    </row>
    <row r="87" spans="1:9" ht="25.5">
      <c r="A87" s="71" t="s">
        <v>191</v>
      </c>
      <c r="B87" s="71" t="s">
        <v>298</v>
      </c>
      <c r="C87" s="69" t="s">
        <v>192</v>
      </c>
      <c r="D87" s="61" t="s">
        <v>173</v>
      </c>
      <c r="E87" s="64" t="s">
        <v>339</v>
      </c>
      <c r="F87" s="64" t="s">
        <v>339</v>
      </c>
      <c r="I87" s="60">
        <v>72</v>
      </c>
    </row>
    <row r="88" spans="1:9" ht="25.5">
      <c r="A88" s="71" t="s">
        <v>193</v>
      </c>
      <c r="B88" s="71" t="s">
        <v>299</v>
      </c>
      <c r="C88" s="69" t="s">
        <v>194</v>
      </c>
      <c r="D88" s="61" t="s">
        <v>173</v>
      </c>
      <c r="E88" s="64" t="s">
        <v>339</v>
      </c>
      <c r="F88" s="64" t="s">
        <v>339</v>
      </c>
      <c r="I88" s="60">
        <v>73</v>
      </c>
    </row>
    <row r="89" spans="1:9" ht="38.25">
      <c r="A89" s="66" t="s">
        <v>136</v>
      </c>
      <c r="B89" s="66" t="s">
        <v>297</v>
      </c>
      <c r="C89" s="70" t="s">
        <v>137</v>
      </c>
      <c r="D89" s="70"/>
      <c r="E89" s="64" t="str">
        <f>IF(VLOOKUP(I89,Resumen_36kV!$A$8:$AO$83,$H$15+4)="","",VLOOKUP(I89,Resumen_36kV!$A$8:$AO$83,$H$15+4))</f>
        <v>Inf. Fabricante</v>
      </c>
      <c r="F89" s="87" t="s">
        <v>350</v>
      </c>
      <c r="I89" s="60">
        <v>74</v>
      </c>
    </row>
    <row r="90" spans="1:9" ht="25.5">
      <c r="A90" s="66" t="s">
        <v>138</v>
      </c>
      <c r="B90" s="66" t="s">
        <v>297</v>
      </c>
      <c r="C90" s="70" t="s">
        <v>139</v>
      </c>
      <c r="D90" s="70"/>
      <c r="E90" s="64" t="str">
        <f>IF(VLOOKUP(I90,Resumen_36kV!$A$8:$AO$83,$H$15+4)="","",VLOOKUP(I90,Resumen_36kV!$A$8:$AO$83,$H$15+4))</f>
        <v>Inf. Fabricante</v>
      </c>
      <c r="F90" s="90" t="s">
        <v>351</v>
      </c>
      <c r="I90" s="60">
        <v>75</v>
      </c>
    </row>
    <row r="91" spans="1:9" ht="25.5">
      <c r="A91" s="66" t="s">
        <v>140</v>
      </c>
      <c r="B91" s="66" t="s">
        <v>296</v>
      </c>
      <c r="C91" s="70" t="s">
        <v>141</v>
      </c>
      <c r="D91" s="70"/>
      <c r="E91" s="64" t="str">
        <f>IF(VLOOKUP(I91,Resumen_36kV!$A$8:$AO$83,$H$15+4)="","",VLOOKUP(I91,Resumen_36kV!$A$8:$AO$83,$H$15+4))</f>
        <v>Inf. Fabricante</v>
      </c>
      <c r="F91" s="82" t="s">
        <v>341</v>
      </c>
      <c r="I91" s="60">
        <v>76</v>
      </c>
    </row>
    <row r="94" spans="1:9">
      <c r="B94" s="45" t="s">
        <v>345</v>
      </c>
    </row>
    <row r="95" spans="1:9">
      <c r="B95" s="81" t="s">
        <v>342</v>
      </c>
    </row>
  </sheetData>
  <mergeCells count="4">
    <mergeCell ref="A14:C14"/>
    <mergeCell ref="C8:F8"/>
    <mergeCell ref="E11:F11"/>
    <mergeCell ref="C9:D9"/>
  </mergeCells>
  <phoneticPr fontId="1" type="noConversion"/>
  <pageMargins left="0.78740157499999996" right="0.78740157499999996" top="0.984251969" bottom="0.984251969" header="0" footer="0"/>
  <pageSetup scale="70" orientation="portrait" horizontalDpi="300" verticalDpi="300" r:id="rId1"/>
  <headerFooter alignWithMargins="0"/>
  <colBreaks count="1" manualBreakCount="1">
    <brk id="6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>
    <tabColor indexed="12"/>
  </sheetPr>
  <dimension ref="A3:G110"/>
  <sheetViews>
    <sheetView zoomScale="85" zoomScaleNormal="85" workbookViewId="0">
      <pane xSplit="3" ySplit="5" topLeftCell="D27" activePane="bottomRight" state="frozen"/>
      <selection activeCell="A47" sqref="A47:IV47"/>
      <selection pane="topRight" activeCell="A47" sqref="A47:IV47"/>
      <selection pane="bottomLeft" activeCell="A47" sqref="A47:IV47"/>
      <selection pane="bottomRight" activeCell="D44" sqref="D44"/>
    </sheetView>
  </sheetViews>
  <sheetFormatPr baseColWidth="10" defaultColWidth="11.42578125" defaultRowHeight="12.75"/>
  <cols>
    <col min="1" max="1" width="4.140625" style="45" customWidth="1"/>
    <col min="2" max="2" width="11.42578125" style="45"/>
    <col min="3" max="3" width="56.7109375" style="45" bestFit="1" customWidth="1"/>
    <col min="4" max="4" width="21.140625" style="45" customWidth="1"/>
    <col min="5" max="6" width="22.5703125" style="44" customWidth="1"/>
    <col min="7" max="7" width="22.5703125" style="45" customWidth="1"/>
    <col min="8" max="16384" width="11.42578125" style="45"/>
  </cols>
  <sheetData>
    <row r="3" spans="1:7">
      <c r="E3" s="45" t="str">
        <f>""&amp;E4&amp;" - "&amp;E8&amp;" - "&amp;E9&amp;" - "&amp;E10&amp;""</f>
        <v>Chilectra - 24 - 25 - 630</v>
      </c>
      <c r="F3" s="45" t="str">
        <f>""&amp;F4&amp;" - "&amp;F8&amp;" - "&amp;F9&amp;" - "&amp;F10&amp;""</f>
        <v>Chilectra - 24 - 25 - 2000</v>
      </c>
      <c r="G3" s="45" t="str">
        <f>""&amp;G4&amp;" - "&amp;G8&amp;" - "&amp;G9&amp;" - "&amp;G10&amp;""</f>
        <v>Chilectra - 24 - 25 - 3150</v>
      </c>
    </row>
    <row r="4" spans="1:7" ht="12.75" customHeight="1">
      <c r="B4" s="2" t="s">
        <v>0</v>
      </c>
      <c r="C4" s="2" t="s">
        <v>1</v>
      </c>
      <c r="D4" s="2" t="s">
        <v>2</v>
      </c>
      <c r="E4" s="9" t="s">
        <v>195</v>
      </c>
      <c r="F4" s="9" t="s">
        <v>195</v>
      </c>
      <c r="G4" s="9" t="s">
        <v>195</v>
      </c>
    </row>
    <row r="5" spans="1:7">
      <c r="B5" s="3"/>
      <c r="C5" s="4"/>
      <c r="D5" s="5"/>
      <c r="E5" s="9" t="str">
        <f>""&amp;E8&amp;" - "&amp;E9&amp;" - "&amp;E10&amp;""</f>
        <v>24 - 25 - 630</v>
      </c>
      <c r="F5" s="9" t="str">
        <f>""&amp;F8&amp;" - "&amp;F9&amp;" - "&amp;F10&amp;""</f>
        <v>24 - 25 - 2000</v>
      </c>
      <c r="G5" s="9" t="str">
        <f>""&amp;G8&amp;" - "&amp;G9&amp;" - "&amp;G10&amp;""</f>
        <v>24 - 25 - 3150</v>
      </c>
    </row>
    <row r="6" spans="1:7" s="44" customFormat="1" ht="18" customHeight="1">
      <c r="B6" s="100"/>
      <c r="C6" s="100"/>
      <c r="D6" s="24"/>
      <c r="E6" s="15"/>
      <c r="F6" s="15"/>
    </row>
    <row r="7" spans="1:7" s="44" customFormat="1" ht="28.5" customHeight="1">
      <c r="B7" s="6" t="s">
        <v>3</v>
      </c>
      <c r="C7" s="46" t="s">
        <v>4</v>
      </c>
      <c r="D7" s="47"/>
      <c r="E7" s="19"/>
      <c r="F7" s="19"/>
      <c r="G7" s="20"/>
    </row>
    <row r="8" spans="1:7" s="44" customFormat="1" ht="28.5" customHeight="1">
      <c r="A8" s="1">
        <v>1</v>
      </c>
      <c r="B8" s="27" t="s">
        <v>5</v>
      </c>
      <c r="C8" s="34" t="s">
        <v>6</v>
      </c>
      <c r="D8" s="8" t="s">
        <v>7</v>
      </c>
      <c r="E8" s="14">
        <v>24</v>
      </c>
      <c r="F8" s="14">
        <v>24</v>
      </c>
      <c r="G8" s="14">
        <v>24</v>
      </c>
    </row>
    <row r="9" spans="1:7" s="44" customFormat="1" ht="28.5" customHeight="1">
      <c r="A9" s="1">
        <v>2</v>
      </c>
      <c r="B9" s="29" t="s">
        <v>8</v>
      </c>
      <c r="C9" s="28" t="s">
        <v>9</v>
      </c>
      <c r="D9" s="8" t="s">
        <v>164</v>
      </c>
      <c r="E9" s="14">
        <v>25</v>
      </c>
      <c r="F9" s="14">
        <v>25</v>
      </c>
      <c r="G9" s="14">
        <v>25</v>
      </c>
    </row>
    <row r="10" spans="1:7" s="44" customFormat="1" ht="28.5" customHeight="1">
      <c r="A10" s="1">
        <v>3</v>
      </c>
      <c r="B10" s="29" t="s">
        <v>10</v>
      </c>
      <c r="C10" s="28" t="s">
        <v>11</v>
      </c>
      <c r="D10" s="8" t="s">
        <v>165</v>
      </c>
      <c r="E10" s="14">
        <v>630</v>
      </c>
      <c r="F10" s="14">
        <v>2000</v>
      </c>
      <c r="G10" s="14">
        <v>3150</v>
      </c>
    </row>
    <row r="11" spans="1:7" s="44" customFormat="1" ht="28.5" customHeight="1">
      <c r="A11" s="1">
        <v>4</v>
      </c>
      <c r="B11" s="29" t="s">
        <v>12</v>
      </c>
      <c r="C11" s="28" t="s">
        <v>13</v>
      </c>
      <c r="D11" s="8" t="s">
        <v>166</v>
      </c>
      <c r="E11" s="14">
        <v>145</v>
      </c>
      <c r="F11" s="14">
        <v>145</v>
      </c>
      <c r="G11" s="14">
        <v>145</v>
      </c>
    </row>
    <row r="12" spans="1:7" s="44" customFormat="1" ht="28.5" customHeight="1">
      <c r="A12" s="1">
        <v>5</v>
      </c>
      <c r="B12" s="29" t="s">
        <v>14</v>
      </c>
      <c r="C12" s="28" t="s">
        <v>15</v>
      </c>
      <c r="D12" s="8" t="s">
        <v>7</v>
      </c>
      <c r="E12" s="14">
        <v>50</v>
      </c>
      <c r="F12" s="14">
        <v>50</v>
      </c>
      <c r="G12" s="14">
        <v>50</v>
      </c>
    </row>
    <row r="13" spans="1:7" s="44" customFormat="1" ht="28.5" customHeight="1">
      <c r="A13" s="1">
        <v>6</v>
      </c>
      <c r="B13" s="29" t="s">
        <v>16</v>
      </c>
      <c r="C13" s="28" t="s">
        <v>17</v>
      </c>
      <c r="D13" s="8" t="s">
        <v>167</v>
      </c>
      <c r="E13" s="14">
        <v>50</v>
      </c>
      <c r="F13" s="14">
        <v>50</v>
      </c>
      <c r="G13" s="14">
        <v>50</v>
      </c>
    </row>
    <row r="14" spans="1:7" s="44" customFormat="1" ht="28.5" customHeight="1">
      <c r="A14" s="1">
        <v>7</v>
      </c>
      <c r="B14" s="29" t="s">
        <v>18</v>
      </c>
      <c r="C14" s="28" t="s">
        <v>19</v>
      </c>
      <c r="D14" s="8"/>
      <c r="E14" s="14">
        <v>3</v>
      </c>
      <c r="F14" s="14">
        <v>3</v>
      </c>
      <c r="G14" s="14">
        <v>3</v>
      </c>
    </row>
    <row r="15" spans="1:7" s="44" customFormat="1" ht="28.5" customHeight="1">
      <c r="A15" s="1">
        <v>8</v>
      </c>
      <c r="B15" s="29" t="s">
        <v>20</v>
      </c>
      <c r="C15" s="28" t="s">
        <v>168</v>
      </c>
      <c r="D15" s="8"/>
      <c r="E15" s="14" t="s">
        <v>143</v>
      </c>
      <c r="F15" s="14" t="s">
        <v>143</v>
      </c>
      <c r="G15" s="14" t="s">
        <v>143</v>
      </c>
    </row>
    <row r="16" spans="1:7" s="44" customFormat="1" ht="28.5" customHeight="1">
      <c r="A16" s="1">
        <v>9</v>
      </c>
      <c r="B16" s="29" t="s">
        <v>21</v>
      </c>
      <c r="C16" s="28" t="s">
        <v>23</v>
      </c>
      <c r="D16" s="8" t="s">
        <v>24</v>
      </c>
      <c r="E16" s="14">
        <v>100</v>
      </c>
      <c r="F16" s="14">
        <v>100</v>
      </c>
      <c r="G16" s="14">
        <v>100</v>
      </c>
    </row>
    <row r="17" spans="1:7" s="44" customFormat="1" ht="28.5" customHeight="1">
      <c r="A17" s="1">
        <v>10</v>
      </c>
      <c r="B17" s="30" t="s">
        <v>22</v>
      </c>
      <c r="C17" s="31" t="s">
        <v>169</v>
      </c>
      <c r="D17" s="10" t="s">
        <v>170</v>
      </c>
      <c r="E17" s="12" t="s">
        <v>196</v>
      </c>
      <c r="F17" s="12" t="s">
        <v>196</v>
      </c>
      <c r="G17" s="12" t="s">
        <v>196</v>
      </c>
    </row>
    <row r="18" spans="1:7" s="44" customFormat="1" ht="28.5" customHeight="1">
      <c r="A18" s="1">
        <v>11</v>
      </c>
      <c r="B18" s="11" t="s">
        <v>25</v>
      </c>
      <c r="C18" s="32" t="s">
        <v>26</v>
      </c>
      <c r="D18" s="32"/>
      <c r="E18" s="14" t="s">
        <v>145</v>
      </c>
      <c r="F18" s="14" t="s">
        <v>145</v>
      </c>
      <c r="G18" s="14" t="s">
        <v>145</v>
      </c>
    </row>
    <row r="19" spans="1:7" s="44" customFormat="1" ht="28.5" customHeight="1">
      <c r="A19" s="1">
        <v>12</v>
      </c>
      <c r="B19" s="27" t="s">
        <v>27</v>
      </c>
      <c r="C19" s="34" t="s">
        <v>28</v>
      </c>
      <c r="D19" s="7"/>
      <c r="E19" s="13" t="s">
        <v>146</v>
      </c>
      <c r="F19" s="13" t="s">
        <v>146</v>
      </c>
      <c r="G19" s="13" t="s">
        <v>146</v>
      </c>
    </row>
    <row r="20" spans="1:7" s="44" customFormat="1" ht="28.5" customHeight="1">
      <c r="A20" s="1">
        <v>13</v>
      </c>
      <c r="B20" s="29" t="s">
        <v>29</v>
      </c>
      <c r="C20" s="28" t="s">
        <v>30</v>
      </c>
      <c r="D20" s="8"/>
      <c r="E20" s="14" t="s">
        <v>151</v>
      </c>
      <c r="F20" s="14" t="s">
        <v>151</v>
      </c>
      <c r="G20" s="14" t="s">
        <v>151</v>
      </c>
    </row>
    <row r="21" spans="1:7" s="44" customFormat="1" ht="28.5" customHeight="1">
      <c r="A21" s="1">
        <v>14</v>
      </c>
      <c r="B21" s="29" t="s">
        <v>31</v>
      </c>
      <c r="C21" s="28" t="s">
        <v>32</v>
      </c>
      <c r="D21" s="8"/>
      <c r="E21" s="14" t="s">
        <v>151</v>
      </c>
      <c r="F21" s="14" t="s">
        <v>151</v>
      </c>
      <c r="G21" s="14" t="s">
        <v>151</v>
      </c>
    </row>
    <row r="22" spans="1:7" s="44" customFormat="1" ht="28.5" customHeight="1">
      <c r="A22" s="1">
        <v>15</v>
      </c>
      <c r="B22" s="29" t="s">
        <v>33</v>
      </c>
      <c r="C22" s="28" t="s">
        <v>34</v>
      </c>
      <c r="D22" s="35" t="s">
        <v>171</v>
      </c>
      <c r="E22" s="14" t="s">
        <v>148</v>
      </c>
      <c r="F22" s="14" t="s">
        <v>148</v>
      </c>
      <c r="G22" s="14" t="s">
        <v>148</v>
      </c>
    </row>
    <row r="23" spans="1:7" s="44" customFormat="1" ht="28.5" customHeight="1">
      <c r="A23" s="1">
        <v>16</v>
      </c>
      <c r="B23" s="29" t="s">
        <v>35</v>
      </c>
      <c r="C23" s="28" t="s">
        <v>172</v>
      </c>
      <c r="D23" s="8" t="s">
        <v>173</v>
      </c>
      <c r="E23" s="14" t="s">
        <v>150</v>
      </c>
      <c r="F23" s="14" t="s">
        <v>150</v>
      </c>
      <c r="G23" s="14" t="s">
        <v>150</v>
      </c>
    </row>
    <row r="24" spans="1:7" s="44" customFormat="1" ht="28.5" customHeight="1">
      <c r="A24" s="1">
        <v>17</v>
      </c>
      <c r="B24" s="29" t="s">
        <v>37</v>
      </c>
      <c r="C24" s="28" t="s">
        <v>174</v>
      </c>
      <c r="D24" s="8" t="s">
        <v>173</v>
      </c>
      <c r="E24" s="14" t="s">
        <v>150</v>
      </c>
      <c r="F24" s="14" t="s">
        <v>150</v>
      </c>
      <c r="G24" s="14" t="s">
        <v>150</v>
      </c>
    </row>
    <row r="25" spans="1:7" s="44" customFormat="1" ht="28.5" customHeight="1">
      <c r="A25" s="1">
        <v>18</v>
      </c>
      <c r="B25" s="29" t="s">
        <v>39</v>
      </c>
      <c r="C25" s="28" t="s">
        <v>175</v>
      </c>
      <c r="D25" s="8" t="s">
        <v>173</v>
      </c>
      <c r="E25" s="14" t="s">
        <v>149</v>
      </c>
      <c r="F25" s="14" t="s">
        <v>149</v>
      </c>
      <c r="G25" s="14" t="s">
        <v>149</v>
      </c>
    </row>
    <row r="26" spans="1:7" s="44" customFormat="1" ht="28.5" customHeight="1">
      <c r="A26" s="1">
        <v>19</v>
      </c>
      <c r="B26" s="29" t="s">
        <v>176</v>
      </c>
      <c r="C26" s="28" t="s">
        <v>36</v>
      </c>
      <c r="D26" s="8" t="s">
        <v>173</v>
      </c>
      <c r="E26" s="14" t="s">
        <v>150</v>
      </c>
      <c r="F26" s="14" t="s">
        <v>150</v>
      </c>
      <c r="G26" s="14" t="s">
        <v>150</v>
      </c>
    </row>
    <row r="27" spans="1:7" s="44" customFormat="1" ht="28.5" customHeight="1">
      <c r="A27" s="1">
        <v>20</v>
      </c>
      <c r="B27" s="29" t="s">
        <v>177</v>
      </c>
      <c r="C27" s="28" t="s">
        <v>38</v>
      </c>
      <c r="D27" s="8" t="s">
        <v>178</v>
      </c>
      <c r="E27" s="14" t="s">
        <v>197</v>
      </c>
      <c r="F27" s="14" t="s">
        <v>197</v>
      </c>
      <c r="G27" s="14" t="s">
        <v>197</v>
      </c>
    </row>
    <row r="28" spans="1:7" s="44" customFormat="1" ht="28.5" customHeight="1">
      <c r="A28" s="1">
        <v>21</v>
      </c>
      <c r="B28" s="30" t="s">
        <v>179</v>
      </c>
      <c r="C28" s="31" t="s">
        <v>180</v>
      </c>
      <c r="D28" s="10" t="s">
        <v>181</v>
      </c>
      <c r="E28" s="12" t="s">
        <v>198</v>
      </c>
      <c r="F28" s="12" t="s">
        <v>198</v>
      </c>
      <c r="G28" s="12" t="s">
        <v>198</v>
      </c>
    </row>
    <row r="29" spans="1:7" s="44" customFormat="1" ht="28.5" customHeight="1">
      <c r="A29" s="1">
        <v>22</v>
      </c>
      <c r="B29" s="11" t="s">
        <v>40</v>
      </c>
      <c r="C29" s="36" t="s">
        <v>41</v>
      </c>
      <c r="D29" s="36"/>
      <c r="E29" s="14" t="s">
        <v>145</v>
      </c>
      <c r="F29" s="14" t="s">
        <v>145</v>
      </c>
      <c r="G29" s="14" t="s">
        <v>145</v>
      </c>
    </row>
    <row r="30" spans="1:7" s="44" customFormat="1" ht="28.5" customHeight="1">
      <c r="A30" s="1">
        <v>23</v>
      </c>
      <c r="B30" s="27" t="s">
        <v>42</v>
      </c>
      <c r="C30" s="28" t="s">
        <v>43</v>
      </c>
      <c r="D30" s="8" t="s">
        <v>173</v>
      </c>
      <c r="E30" s="13" t="s">
        <v>150</v>
      </c>
      <c r="F30" s="13" t="s">
        <v>150</v>
      </c>
      <c r="G30" s="13" t="s">
        <v>150</v>
      </c>
    </row>
    <row r="31" spans="1:7" s="44" customFormat="1" ht="28.5" customHeight="1">
      <c r="A31" s="1">
        <v>24</v>
      </c>
      <c r="B31" s="29" t="s">
        <v>44</v>
      </c>
      <c r="C31" s="28" t="s">
        <v>182</v>
      </c>
      <c r="D31" s="28"/>
      <c r="E31" s="14" t="s">
        <v>160</v>
      </c>
      <c r="F31" s="14" t="s">
        <v>160</v>
      </c>
      <c r="G31" s="14" t="s">
        <v>160</v>
      </c>
    </row>
    <row r="32" spans="1:7" s="44" customFormat="1" ht="28.5" customHeight="1">
      <c r="A32" s="1">
        <v>25</v>
      </c>
      <c r="B32" s="29" t="s">
        <v>46</v>
      </c>
      <c r="C32" s="28" t="s">
        <v>45</v>
      </c>
      <c r="D32" s="8" t="s">
        <v>183</v>
      </c>
      <c r="E32" s="14" t="s">
        <v>199</v>
      </c>
      <c r="F32" s="14" t="s">
        <v>199</v>
      </c>
      <c r="G32" s="14" t="s">
        <v>199</v>
      </c>
    </row>
    <row r="33" spans="1:7" s="44" customFormat="1" ht="28.5" customHeight="1">
      <c r="A33" s="1">
        <v>26</v>
      </c>
      <c r="B33" s="29" t="s">
        <v>49</v>
      </c>
      <c r="C33" s="28" t="s">
        <v>47</v>
      </c>
      <c r="D33" s="8" t="s">
        <v>48</v>
      </c>
      <c r="E33" s="14" t="s">
        <v>252</v>
      </c>
      <c r="F33" s="14" t="s">
        <v>252</v>
      </c>
      <c r="G33" s="14" t="s">
        <v>252</v>
      </c>
    </row>
    <row r="34" spans="1:7" s="44" customFormat="1" ht="28.5" customHeight="1">
      <c r="A34" s="1">
        <v>27</v>
      </c>
      <c r="B34" s="29" t="s">
        <v>51</v>
      </c>
      <c r="C34" s="28" t="s">
        <v>50</v>
      </c>
      <c r="D34" s="28"/>
      <c r="E34" s="14" t="s">
        <v>162</v>
      </c>
      <c r="F34" s="14" t="s">
        <v>162</v>
      </c>
      <c r="G34" s="14" t="s">
        <v>162</v>
      </c>
    </row>
    <row r="35" spans="1:7" s="44" customFormat="1" ht="28.5" customHeight="1">
      <c r="A35" s="1">
        <v>28</v>
      </c>
      <c r="B35" s="29" t="s">
        <v>53</v>
      </c>
      <c r="C35" s="28" t="s">
        <v>52</v>
      </c>
      <c r="D35" s="8" t="s">
        <v>173</v>
      </c>
      <c r="E35" s="14" t="s">
        <v>150</v>
      </c>
      <c r="F35" s="14" t="s">
        <v>150</v>
      </c>
      <c r="G35" s="14" t="s">
        <v>150</v>
      </c>
    </row>
    <row r="36" spans="1:7" s="44" customFormat="1" ht="28.5" customHeight="1">
      <c r="A36" s="1">
        <v>29</v>
      </c>
      <c r="B36" s="29" t="s">
        <v>55</v>
      </c>
      <c r="C36" s="28" t="s">
        <v>54</v>
      </c>
      <c r="D36" s="28"/>
      <c r="E36" s="14" t="s">
        <v>200</v>
      </c>
      <c r="F36" s="14" t="s">
        <v>200</v>
      </c>
      <c r="G36" s="14" t="s">
        <v>200</v>
      </c>
    </row>
    <row r="37" spans="1:7" s="44" customFormat="1" ht="28.5" customHeight="1">
      <c r="A37" s="1">
        <v>30</v>
      </c>
      <c r="B37" s="29" t="s">
        <v>57</v>
      </c>
      <c r="C37" s="28" t="s">
        <v>56</v>
      </c>
      <c r="D37" s="8" t="s">
        <v>173</v>
      </c>
      <c r="E37" s="14" t="s">
        <v>150</v>
      </c>
      <c r="F37" s="14" t="s">
        <v>150</v>
      </c>
      <c r="G37" s="14" t="s">
        <v>150</v>
      </c>
    </row>
    <row r="38" spans="1:7" s="44" customFormat="1" ht="28.5" customHeight="1">
      <c r="A38" s="1">
        <v>31</v>
      </c>
      <c r="B38" s="29" t="s">
        <v>59</v>
      </c>
      <c r="C38" s="28" t="s">
        <v>58</v>
      </c>
      <c r="D38" s="8" t="s">
        <v>173</v>
      </c>
      <c r="E38" s="14" t="s">
        <v>150</v>
      </c>
      <c r="F38" s="14" t="s">
        <v>150</v>
      </c>
      <c r="G38" s="14" t="s">
        <v>150</v>
      </c>
    </row>
    <row r="39" spans="1:7" s="44" customFormat="1" ht="28.5" customHeight="1">
      <c r="A39" s="1">
        <v>32</v>
      </c>
      <c r="B39" s="30" t="s">
        <v>184</v>
      </c>
      <c r="C39" s="31" t="s">
        <v>60</v>
      </c>
      <c r="D39" s="31"/>
      <c r="E39" s="12" t="s">
        <v>201</v>
      </c>
      <c r="F39" s="12" t="s">
        <v>201</v>
      </c>
      <c r="G39" s="12" t="s">
        <v>201</v>
      </c>
    </row>
    <row r="40" spans="1:7" s="44" customFormat="1" ht="28.5" customHeight="1">
      <c r="A40" s="1">
        <v>33</v>
      </c>
      <c r="B40" s="11" t="s">
        <v>61</v>
      </c>
      <c r="C40" s="32" t="s">
        <v>62</v>
      </c>
      <c r="D40" s="32"/>
      <c r="E40" s="14" t="s">
        <v>145</v>
      </c>
      <c r="F40" s="14" t="s">
        <v>145</v>
      </c>
      <c r="G40" s="14" t="s">
        <v>145</v>
      </c>
    </row>
    <row r="41" spans="1:7" s="44" customFormat="1" ht="28.5" customHeight="1">
      <c r="A41" s="1">
        <v>34</v>
      </c>
      <c r="B41" s="27" t="s">
        <v>63</v>
      </c>
      <c r="C41" s="48" t="s">
        <v>185</v>
      </c>
      <c r="D41" s="7" t="s">
        <v>173</v>
      </c>
      <c r="E41" s="13" t="s">
        <v>150</v>
      </c>
      <c r="F41" s="13" t="s">
        <v>150</v>
      </c>
      <c r="G41" s="13" t="s">
        <v>150</v>
      </c>
    </row>
    <row r="42" spans="1:7" s="44" customFormat="1" ht="28.5" customHeight="1">
      <c r="A42" s="1">
        <v>35</v>
      </c>
      <c r="B42" s="29" t="s">
        <v>64</v>
      </c>
      <c r="C42" s="37" t="s">
        <v>65</v>
      </c>
      <c r="D42" s="8" t="s">
        <v>66</v>
      </c>
      <c r="E42" s="14" t="s">
        <v>154</v>
      </c>
      <c r="F42" s="14" t="s">
        <v>154</v>
      </c>
      <c r="G42" s="14" t="s">
        <v>154</v>
      </c>
    </row>
    <row r="43" spans="1:7" s="44" customFormat="1" ht="28.5" customHeight="1">
      <c r="A43" s="1">
        <v>36</v>
      </c>
      <c r="B43" s="29" t="s">
        <v>67</v>
      </c>
      <c r="C43" s="37" t="s">
        <v>68</v>
      </c>
      <c r="D43" s="8" t="s">
        <v>69</v>
      </c>
      <c r="E43" s="14" t="s">
        <v>202</v>
      </c>
      <c r="F43" s="14" t="s">
        <v>202</v>
      </c>
      <c r="G43" s="14" t="s">
        <v>202</v>
      </c>
    </row>
    <row r="44" spans="1:7" s="44" customFormat="1" ht="28.5" customHeight="1">
      <c r="A44" s="1">
        <v>37</v>
      </c>
      <c r="B44" s="29" t="s">
        <v>70</v>
      </c>
      <c r="C44" s="37" t="s">
        <v>71</v>
      </c>
      <c r="D44" s="8" t="s">
        <v>173</v>
      </c>
      <c r="E44" s="14" t="s">
        <v>150</v>
      </c>
      <c r="F44" s="14" t="s">
        <v>150</v>
      </c>
      <c r="G44" s="14" t="s">
        <v>150</v>
      </c>
    </row>
    <row r="45" spans="1:7" s="44" customFormat="1" ht="28.5" customHeight="1">
      <c r="A45" s="1">
        <v>38</v>
      </c>
      <c r="B45" s="29" t="s">
        <v>72</v>
      </c>
      <c r="C45" s="37" t="s">
        <v>73</v>
      </c>
      <c r="D45" s="8" t="s">
        <v>173</v>
      </c>
      <c r="E45" s="14" t="s">
        <v>150</v>
      </c>
      <c r="F45" s="14" t="s">
        <v>150</v>
      </c>
      <c r="G45" s="14" t="s">
        <v>150</v>
      </c>
    </row>
    <row r="46" spans="1:7" s="44" customFormat="1" ht="28.5" customHeight="1">
      <c r="A46" s="1">
        <v>39</v>
      </c>
      <c r="B46" s="29" t="s">
        <v>74</v>
      </c>
      <c r="C46" s="37" t="s">
        <v>75</v>
      </c>
      <c r="D46" s="8" t="s">
        <v>173</v>
      </c>
      <c r="E46" s="14" t="s">
        <v>150</v>
      </c>
      <c r="F46" s="14" t="s">
        <v>150</v>
      </c>
      <c r="G46" s="14" t="s">
        <v>150</v>
      </c>
    </row>
    <row r="47" spans="1:7" s="44" customFormat="1" ht="28.5" customHeight="1">
      <c r="A47" s="1">
        <v>40</v>
      </c>
      <c r="B47" s="29" t="s">
        <v>81</v>
      </c>
      <c r="C47" s="37" t="s">
        <v>78</v>
      </c>
      <c r="D47" s="8" t="s">
        <v>173</v>
      </c>
      <c r="E47" s="14" t="s">
        <v>150</v>
      </c>
      <c r="F47" s="14" t="s">
        <v>150</v>
      </c>
      <c r="G47" s="14" t="s">
        <v>150</v>
      </c>
    </row>
    <row r="48" spans="1:7" s="44" customFormat="1" ht="28.5" customHeight="1">
      <c r="A48" s="1">
        <v>41</v>
      </c>
      <c r="B48" s="29" t="s">
        <v>76</v>
      </c>
      <c r="C48" s="38" t="s">
        <v>186</v>
      </c>
      <c r="D48" s="49"/>
      <c r="E48" s="14">
        <v>10</v>
      </c>
      <c r="F48" s="14">
        <v>10</v>
      </c>
      <c r="G48" s="14">
        <v>10</v>
      </c>
    </row>
    <row r="49" spans="1:7" s="44" customFormat="1" ht="28.5" customHeight="1">
      <c r="A49" s="1">
        <v>42</v>
      </c>
      <c r="B49" s="29" t="s">
        <v>77</v>
      </c>
      <c r="C49" s="38" t="s">
        <v>187</v>
      </c>
      <c r="D49" s="49"/>
      <c r="E49" s="14" t="s">
        <v>150</v>
      </c>
      <c r="F49" s="14" t="s">
        <v>150</v>
      </c>
      <c r="G49" s="14" t="s">
        <v>150</v>
      </c>
    </row>
    <row r="50" spans="1:7" s="44" customFormat="1" ht="28.5" customHeight="1">
      <c r="A50" s="1">
        <v>43</v>
      </c>
      <c r="B50" s="29" t="s">
        <v>79</v>
      </c>
      <c r="C50" s="50" t="s">
        <v>207</v>
      </c>
      <c r="D50" s="14"/>
      <c r="E50" s="14" t="s">
        <v>203</v>
      </c>
      <c r="F50" s="14" t="s">
        <v>203</v>
      </c>
      <c r="G50" s="14" t="s">
        <v>204</v>
      </c>
    </row>
    <row r="51" spans="1:7" s="44" customFormat="1" ht="28.5" customHeight="1">
      <c r="A51" s="1">
        <v>44</v>
      </c>
      <c r="B51" s="29" t="s">
        <v>83</v>
      </c>
      <c r="C51" s="37" t="s">
        <v>80</v>
      </c>
      <c r="D51" s="8" t="s">
        <v>173</v>
      </c>
      <c r="E51" s="14" t="s">
        <v>150</v>
      </c>
      <c r="F51" s="14" t="s">
        <v>150</v>
      </c>
      <c r="G51" s="14" t="s">
        <v>150</v>
      </c>
    </row>
    <row r="52" spans="1:7" s="44" customFormat="1" ht="28.5" customHeight="1">
      <c r="A52" s="1">
        <v>45</v>
      </c>
      <c r="B52" s="29" t="s">
        <v>85</v>
      </c>
      <c r="C52" s="37" t="s">
        <v>82</v>
      </c>
      <c r="D52" s="8" t="s">
        <v>173</v>
      </c>
      <c r="E52" s="14" t="s">
        <v>150</v>
      </c>
      <c r="F52" s="14" t="s">
        <v>150</v>
      </c>
      <c r="G52" s="14" t="s">
        <v>150</v>
      </c>
    </row>
    <row r="53" spans="1:7" s="44" customFormat="1" ht="28.5" customHeight="1">
      <c r="A53" s="1">
        <v>46</v>
      </c>
      <c r="B53" s="29" t="s">
        <v>87</v>
      </c>
      <c r="C53" s="37" t="s">
        <v>84</v>
      </c>
      <c r="D53" s="8" t="s">
        <v>173</v>
      </c>
      <c r="E53" s="14" t="s">
        <v>150</v>
      </c>
      <c r="F53" s="14" t="s">
        <v>150</v>
      </c>
      <c r="G53" s="14" t="s">
        <v>150</v>
      </c>
    </row>
    <row r="54" spans="1:7" s="44" customFormat="1" ht="28.5" customHeight="1">
      <c r="A54" s="1">
        <v>47</v>
      </c>
      <c r="B54" s="29" t="s">
        <v>89</v>
      </c>
      <c r="C54" s="37" t="s">
        <v>86</v>
      </c>
      <c r="D54" s="8" t="s">
        <v>173</v>
      </c>
      <c r="E54" s="14" t="s">
        <v>150</v>
      </c>
      <c r="F54" s="14" t="s">
        <v>150</v>
      </c>
      <c r="G54" s="14" t="s">
        <v>150</v>
      </c>
    </row>
    <row r="55" spans="1:7" s="44" customFormat="1" ht="28.5" customHeight="1">
      <c r="A55" s="1">
        <v>48</v>
      </c>
      <c r="B55" s="29" t="s">
        <v>91</v>
      </c>
      <c r="C55" s="37" t="s">
        <v>88</v>
      </c>
      <c r="D55" s="8" t="s">
        <v>173</v>
      </c>
      <c r="E55" s="14" t="s">
        <v>150</v>
      </c>
      <c r="F55" s="14" t="s">
        <v>150</v>
      </c>
      <c r="G55" s="14" t="s">
        <v>150</v>
      </c>
    </row>
    <row r="56" spans="1:7" s="44" customFormat="1" ht="28.5" customHeight="1">
      <c r="A56" s="1">
        <v>49</v>
      </c>
      <c r="B56" s="29" t="s">
        <v>93</v>
      </c>
      <c r="C56" s="37" t="s">
        <v>90</v>
      </c>
      <c r="D56" s="8" t="s">
        <v>173</v>
      </c>
      <c r="E56" s="14" t="s">
        <v>150</v>
      </c>
      <c r="F56" s="14" t="s">
        <v>150</v>
      </c>
      <c r="G56" s="14" t="s">
        <v>150</v>
      </c>
    </row>
    <row r="57" spans="1:7" s="44" customFormat="1" ht="28.5" customHeight="1">
      <c r="A57" s="1">
        <v>50</v>
      </c>
      <c r="B57" s="29" t="s">
        <v>95</v>
      </c>
      <c r="C57" s="37" t="s">
        <v>92</v>
      </c>
      <c r="D57" s="8" t="s">
        <v>173</v>
      </c>
      <c r="E57" s="14" t="s">
        <v>150</v>
      </c>
      <c r="F57" s="14" t="s">
        <v>150</v>
      </c>
      <c r="G57" s="14" t="s">
        <v>150</v>
      </c>
    </row>
    <row r="58" spans="1:7" s="44" customFormat="1" ht="28.5" customHeight="1">
      <c r="A58" s="1">
        <v>51</v>
      </c>
      <c r="B58" s="29" t="s">
        <v>97</v>
      </c>
      <c r="C58" s="37" t="s">
        <v>94</v>
      </c>
      <c r="D58" s="8" t="s">
        <v>173</v>
      </c>
      <c r="E58" s="14" t="s">
        <v>205</v>
      </c>
      <c r="F58" s="14" t="s">
        <v>205</v>
      </c>
      <c r="G58" s="14" t="s">
        <v>205</v>
      </c>
    </row>
    <row r="59" spans="1:7" s="44" customFormat="1" ht="28.5" customHeight="1">
      <c r="A59" s="1">
        <v>52</v>
      </c>
      <c r="B59" s="29" t="s">
        <v>99</v>
      </c>
      <c r="C59" s="37" t="s">
        <v>96</v>
      </c>
      <c r="D59" s="8" t="s">
        <v>173</v>
      </c>
      <c r="E59" s="14" t="s">
        <v>150</v>
      </c>
      <c r="F59" s="14" t="s">
        <v>150</v>
      </c>
      <c r="G59" s="14" t="s">
        <v>150</v>
      </c>
    </row>
    <row r="60" spans="1:7" s="44" customFormat="1" ht="28.5" customHeight="1">
      <c r="A60" s="1">
        <v>53</v>
      </c>
      <c r="B60" s="29" t="s">
        <v>101</v>
      </c>
      <c r="C60" s="37" t="s">
        <v>98</v>
      </c>
      <c r="D60" s="8" t="s">
        <v>173</v>
      </c>
      <c r="E60" s="14" t="s">
        <v>150</v>
      </c>
      <c r="F60" s="14" t="s">
        <v>150</v>
      </c>
      <c r="G60" s="14" t="s">
        <v>150</v>
      </c>
    </row>
    <row r="61" spans="1:7" s="44" customFormat="1" ht="28.5" customHeight="1">
      <c r="A61" s="1">
        <v>54</v>
      </c>
      <c r="B61" s="29" t="s">
        <v>103</v>
      </c>
      <c r="C61" s="37" t="s">
        <v>100</v>
      </c>
      <c r="D61" s="8" t="s">
        <v>173</v>
      </c>
      <c r="E61" s="14" t="s">
        <v>151</v>
      </c>
      <c r="F61" s="14" t="s">
        <v>151</v>
      </c>
      <c r="G61" s="14" t="s">
        <v>151</v>
      </c>
    </row>
    <row r="62" spans="1:7" s="44" customFormat="1" ht="28.5" customHeight="1">
      <c r="A62" s="1">
        <v>55</v>
      </c>
      <c r="B62" s="29" t="s">
        <v>105</v>
      </c>
      <c r="C62" s="37" t="s">
        <v>102</v>
      </c>
      <c r="D62" s="8" t="s">
        <v>173</v>
      </c>
      <c r="E62" s="14" t="s">
        <v>151</v>
      </c>
      <c r="F62" s="14" t="s">
        <v>151</v>
      </c>
      <c r="G62" s="14" t="s">
        <v>151</v>
      </c>
    </row>
    <row r="63" spans="1:7" s="44" customFormat="1" ht="28.5" customHeight="1">
      <c r="A63" s="1">
        <v>56</v>
      </c>
      <c r="B63" s="29" t="s">
        <v>188</v>
      </c>
      <c r="C63" s="37" t="s">
        <v>104</v>
      </c>
      <c r="D63" s="8" t="s">
        <v>173</v>
      </c>
      <c r="E63" s="14" t="s">
        <v>150</v>
      </c>
      <c r="F63" s="14" t="s">
        <v>150</v>
      </c>
      <c r="G63" s="14" t="s">
        <v>150</v>
      </c>
    </row>
    <row r="64" spans="1:7" s="44" customFormat="1" ht="28.5" customHeight="1">
      <c r="A64" s="1">
        <v>57</v>
      </c>
      <c r="B64" s="30" t="s">
        <v>208</v>
      </c>
      <c r="C64" s="40" t="s">
        <v>106</v>
      </c>
      <c r="D64" s="10" t="s">
        <v>173</v>
      </c>
      <c r="E64" s="12" t="s">
        <v>150</v>
      </c>
      <c r="F64" s="12" t="s">
        <v>150</v>
      </c>
      <c r="G64" s="12" t="s">
        <v>150</v>
      </c>
    </row>
    <row r="65" spans="1:7" s="44" customFormat="1" ht="28.5" customHeight="1">
      <c r="A65" s="1">
        <v>58</v>
      </c>
      <c r="B65" s="11" t="s">
        <v>107</v>
      </c>
      <c r="C65" s="32" t="s">
        <v>108</v>
      </c>
      <c r="D65" s="32"/>
      <c r="E65" s="14" t="s">
        <v>145</v>
      </c>
      <c r="F65" s="14" t="s">
        <v>145</v>
      </c>
      <c r="G65" s="14" t="s">
        <v>145</v>
      </c>
    </row>
    <row r="66" spans="1:7" s="44" customFormat="1">
      <c r="A66" s="1">
        <v>59</v>
      </c>
      <c r="B66" s="27" t="s">
        <v>109</v>
      </c>
      <c r="C66" s="34" t="s">
        <v>209</v>
      </c>
      <c r="D66" s="34"/>
      <c r="E66" s="13" t="s">
        <v>150</v>
      </c>
      <c r="F66" s="13" t="s">
        <v>150</v>
      </c>
      <c r="G66" s="13" t="s">
        <v>150</v>
      </c>
    </row>
    <row r="67" spans="1:7" s="44" customFormat="1">
      <c r="A67" s="1">
        <v>60</v>
      </c>
      <c r="B67" s="29" t="s">
        <v>111</v>
      </c>
      <c r="C67" s="28" t="s">
        <v>210</v>
      </c>
      <c r="D67" s="28"/>
      <c r="E67" s="14" t="s">
        <v>150</v>
      </c>
      <c r="F67" s="14" t="s">
        <v>150</v>
      </c>
      <c r="G67" s="14" t="s">
        <v>150</v>
      </c>
    </row>
    <row r="68" spans="1:7" s="44" customFormat="1">
      <c r="A68" s="1">
        <v>61</v>
      </c>
      <c r="B68" s="29" t="s">
        <v>113</v>
      </c>
      <c r="C68" s="28" t="s">
        <v>211</v>
      </c>
      <c r="D68" s="28"/>
      <c r="E68" s="14" t="s">
        <v>150</v>
      </c>
      <c r="F68" s="14" t="s">
        <v>150</v>
      </c>
      <c r="G68" s="14" t="s">
        <v>150</v>
      </c>
    </row>
    <row r="69" spans="1:7" s="44" customFormat="1">
      <c r="A69" s="1">
        <v>62</v>
      </c>
      <c r="B69" s="29" t="s">
        <v>115</v>
      </c>
      <c r="C69" s="28" t="s">
        <v>212</v>
      </c>
      <c r="D69" s="28"/>
      <c r="E69" s="14" t="s">
        <v>150</v>
      </c>
      <c r="F69" s="14" t="s">
        <v>150</v>
      </c>
      <c r="G69" s="14" t="s">
        <v>150</v>
      </c>
    </row>
    <row r="70" spans="1:7" s="44" customFormat="1">
      <c r="A70" s="1">
        <v>63</v>
      </c>
      <c r="B70" s="29" t="s">
        <v>117</v>
      </c>
      <c r="C70" s="28" t="s">
        <v>213</v>
      </c>
      <c r="D70" s="28"/>
      <c r="E70" s="14" t="s">
        <v>150</v>
      </c>
      <c r="F70" s="14" t="s">
        <v>150</v>
      </c>
      <c r="G70" s="14" t="s">
        <v>150</v>
      </c>
    </row>
    <row r="71" spans="1:7" s="44" customFormat="1">
      <c r="A71" s="1">
        <v>64</v>
      </c>
      <c r="B71" s="29" t="s">
        <v>119</v>
      </c>
      <c r="C71" s="28" t="s">
        <v>214</v>
      </c>
      <c r="D71" s="28"/>
      <c r="E71" s="14" t="s">
        <v>150</v>
      </c>
      <c r="F71" s="14" t="s">
        <v>150</v>
      </c>
      <c r="G71" s="14" t="s">
        <v>150</v>
      </c>
    </row>
    <row r="72" spans="1:7" s="44" customFormat="1" ht="25.5">
      <c r="A72" s="1">
        <v>65</v>
      </c>
      <c r="B72" s="29" t="s">
        <v>121</v>
      </c>
      <c r="C72" s="28" t="s">
        <v>215</v>
      </c>
      <c r="D72" s="28"/>
      <c r="E72" s="14" t="s">
        <v>150</v>
      </c>
      <c r="F72" s="14" t="s">
        <v>150</v>
      </c>
      <c r="G72" s="14" t="s">
        <v>150</v>
      </c>
    </row>
    <row r="73" spans="1:7" s="44" customFormat="1">
      <c r="A73" s="1">
        <v>66</v>
      </c>
      <c r="B73" s="29" t="s">
        <v>123</v>
      </c>
      <c r="C73" s="28" t="s">
        <v>216</v>
      </c>
      <c r="D73" s="28"/>
      <c r="E73" s="14" t="s">
        <v>150</v>
      </c>
      <c r="F73" s="14" t="s">
        <v>150</v>
      </c>
      <c r="G73" s="14" t="s">
        <v>150</v>
      </c>
    </row>
    <row r="74" spans="1:7" s="44" customFormat="1">
      <c r="A74" s="1">
        <v>67</v>
      </c>
      <c r="B74" s="29" t="s">
        <v>125</v>
      </c>
      <c r="C74" s="28" t="s">
        <v>217</v>
      </c>
      <c r="D74" s="28"/>
      <c r="E74" s="14" t="s">
        <v>150</v>
      </c>
      <c r="F74" s="14" t="s">
        <v>150</v>
      </c>
      <c r="G74" s="14" t="s">
        <v>150</v>
      </c>
    </row>
    <row r="75" spans="1:7" s="44" customFormat="1">
      <c r="A75" s="1">
        <v>68</v>
      </c>
      <c r="B75" s="29" t="s">
        <v>128</v>
      </c>
      <c r="C75" s="28" t="s">
        <v>218</v>
      </c>
      <c r="D75" s="28"/>
      <c r="E75" s="14" t="s">
        <v>150</v>
      </c>
      <c r="F75" s="14" t="s">
        <v>150</v>
      </c>
      <c r="G75" s="14" t="s">
        <v>150</v>
      </c>
    </row>
    <row r="76" spans="1:7" s="44" customFormat="1">
      <c r="A76" s="1">
        <v>69</v>
      </c>
      <c r="B76" s="29" t="s">
        <v>130</v>
      </c>
      <c r="C76" s="28" t="s">
        <v>219</v>
      </c>
      <c r="D76" s="28"/>
      <c r="E76" s="14" t="s">
        <v>150</v>
      </c>
      <c r="F76" s="14" t="s">
        <v>150</v>
      </c>
      <c r="G76" s="14" t="s">
        <v>150</v>
      </c>
    </row>
    <row r="77" spans="1:7" s="44" customFormat="1">
      <c r="A77" s="1">
        <v>70</v>
      </c>
      <c r="B77" s="29" t="s">
        <v>131</v>
      </c>
      <c r="C77" s="28" t="s">
        <v>220</v>
      </c>
      <c r="D77" s="28"/>
      <c r="E77" s="14" t="s">
        <v>150</v>
      </c>
      <c r="F77" s="14" t="s">
        <v>150</v>
      </c>
      <c r="G77" s="14" t="s">
        <v>150</v>
      </c>
    </row>
    <row r="78" spans="1:7" s="44" customFormat="1">
      <c r="A78" s="1">
        <v>71</v>
      </c>
      <c r="B78" s="29" t="s">
        <v>133</v>
      </c>
      <c r="C78" s="28" t="s">
        <v>221</v>
      </c>
      <c r="D78" s="28"/>
      <c r="E78" s="14" t="s">
        <v>150</v>
      </c>
      <c r="F78" s="14" t="s">
        <v>150</v>
      </c>
      <c r="G78" s="14" t="s">
        <v>150</v>
      </c>
    </row>
    <row r="79" spans="1:7" s="44" customFormat="1" ht="25.5">
      <c r="A79" s="1">
        <v>72</v>
      </c>
      <c r="B79" s="29" t="s">
        <v>135</v>
      </c>
      <c r="C79" s="28" t="s">
        <v>222</v>
      </c>
      <c r="D79" s="28"/>
      <c r="E79" s="14" t="s">
        <v>150</v>
      </c>
      <c r="F79" s="14" t="s">
        <v>150</v>
      </c>
      <c r="G79" s="14" t="s">
        <v>150</v>
      </c>
    </row>
    <row r="80" spans="1:7" s="44" customFormat="1">
      <c r="A80" s="1">
        <v>73</v>
      </c>
      <c r="B80" s="29" t="s">
        <v>191</v>
      </c>
      <c r="C80" s="28" t="s">
        <v>223</v>
      </c>
      <c r="D80" s="28"/>
      <c r="E80" s="14" t="s">
        <v>150</v>
      </c>
      <c r="F80" s="14" t="s">
        <v>150</v>
      </c>
      <c r="G80" s="14" t="s">
        <v>150</v>
      </c>
    </row>
    <row r="81" spans="1:7" s="44" customFormat="1" ht="18" customHeight="1">
      <c r="A81" s="1">
        <v>74</v>
      </c>
      <c r="B81" s="30" t="s">
        <v>193</v>
      </c>
      <c r="C81" s="31" t="s">
        <v>224</v>
      </c>
      <c r="D81" s="31"/>
      <c r="E81" s="12" t="s">
        <v>150</v>
      </c>
      <c r="F81" s="12" t="s">
        <v>150</v>
      </c>
      <c r="G81" s="12" t="s">
        <v>150</v>
      </c>
    </row>
    <row r="82" spans="1:7" s="44" customFormat="1" ht="33" customHeight="1">
      <c r="A82" s="1">
        <v>75</v>
      </c>
      <c r="B82" s="41" t="s">
        <v>136</v>
      </c>
      <c r="C82" s="42" t="s">
        <v>137</v>
      </c>
      <c r="D82" s="42"/>
      <c r="E82" s="12" t="s">
        <v>147</v>
      </c>
      <c r="F82" s="12" t="s">
        <v>147</v>
      </c>
      <c r="G82" s="12" t="s">
        <v>147</v>
      </c>
    </row>
    <row r="83" spans="1:7" s="44" customFormat="1" ht="30" customHeight="1">
      <c r="A83" s="1">
        <v>76</v>
      </c>
      <c r="B83" s="26" t="s">
        <v>138</v>
      </c>
      <c r="C83" s="43" t="s">
        <v>139</v>
      </c>
      <c r="D83" s="43"/>
      <c r="E83" s="17" t="s">
        <v>147</v>
      </c>
      <c r="F83" s="17" t="s">
        <v>147</v>
      </c>
      <c r="G83" s="17" t="s">
        <v>147</v>
      </c>
    </row>
    <row r="84" spans="1:7" s="44" customFormat="1" ht="30.75" customHeight="1">
      <c r="A84" s="53">
        <v>77</v>
      </c>
      <c r="B84" s="26" t="s">
        <v>140</v>
      </c>
      <c r="C84" s="43" t="s">
        <v>141</v>
      </c>
      <c r="D84" s="43"/>
      <c r="E84" s="17" t="s">
        <v>147</v>
      </c>
      <c r="F84" s="17" t="s">
        <v>147</v>
      </c>
      <c r="G84" s="17" t="s">
        <v>147</v>
      </c>
    </row>
    <row r="85" spans="1:7" s="44" customFormat="1">
      <c r="B85" s="51"/>
      <c r="C85" s="51"/>
      <c r="D85" s="51"/>
      <c r="E85" s="51"/>
      <c r="F85" s="51"/>
    </row>
    <row r="86" spans="1:7" s="44" customFormat="1">
      <c r="B86" s="51"/>
      <c r="C86" s="51"/>
      <c r="D86" s="51"/>
      <c r="E86" s="51"/>
      <c r="F86" s="51"/>
    </row>
    <row r="87" spans="1:7">
      <c r="C87" s="52"/>
      <c r="D87" s="52"/>
    </row>
    <row r="88" spans="1:7">
      <c r="C88" s="52"/>
      <c r="D88" s="52"/>
    </row>
    <row r="89" spans="1:7">
      <c r="C89" s="52"/>
      <c r="D89" s="52"/>
    </row>
    <row r="90" spans="1:7">
      <c r="C90" s="52"/>
      <c r="D90" s="52"/>
    </row>
    <row r="91" spans="1:7">
      <c r="C91" s="52"/>
      <c r="D91" s="52"/>
    </row>
    <row r="92" spans="1:7">
      <c r="C92" s="52"/>
      <c r="D92" s="52"/>
    </row>
    <row r="93" spans="1:7">
      <c r="C93" s="52"/>
      <c r="D93" s="52"/>
    </row>
    <row r="94" spans="1:7">
      <c r="C94" s="52"/>
      <c r="D94" s="52"/>
    </row>
    <row r="95" spans="1:7">
      <c r="C95" s="52"/>
      <c r="D95" s="52"/>
    </row>
    <row r="96" spans="1:7">
      <c r="C96" s="52"/>
      <c r="D96" s="52"/>
    </row>
    <row r="97" spans="3:4">
      <c r="C97" s="52"/>
      <c r="D97" s="52"/>
    </row>
    <row r="98" spans="3:4">
      <c r="C98" s="52"/>
      <c r="D98" s="52"/>
    </row>
    <row r="99" spans="3:4">
      <c r="C99" s="52"/>
      <c r="D99" s="52"/>
    </row>
    <row r="100" spans="3:4">
      <c r="C100" s="52"/>
      <c r="D100" s="52"/>
    </row>
    <row r="101" spans="3:4">
      <c r="C101" s="52"/>
      <c r="D101" s="52"/>
    </row>
    <row r="102" spans="3:4">
      <c r="C102" s="52"/>
      <c r="D102" s="52"/>
    </row>
    <row r="103" spans="3:4">
      <c r="C103" s="52"/>
      <c r="D103" s="52"/>
    </row>
    <row r="104" spans="3:4">
      <c r="C104" s="52"/>
      <c r="D104" s="52"/>
    </row>
    <row r="105" spans="3:4">
      <c r="C105" s="52"/>
      <c r="D105" s="52"/>
    </row>
    <row r="106" spans="3:4">
      <c r="C106" s="52"/>
      <c r="D106" s="52"/>
    </row>
    <row r="107" spans="3:4">
      <c r="C107" s="52"/>
      <c r="D107" s="52"/>
    </row>
    <row r="108" spans="3:4">
      <c r="C108" s="52"/>
      <c r="D108" s="52"/>
    </row>
    <row r="109" spans="3:4">
      <c r="C109" s="52"/>
      <c r="D109" s="52"/>
    </row>
    <row r="110" spans="3:4">
      <c r="C110" s="52"/>
      <c r="D110" s="52"/>
    </row>
  </sheetData>
  <mergeCells count="1">
    <mergeCell ref="B6:C6"/>
  </mergeCells>
  <phoneticPr fontId="21" type="noConversion"/>
  <pageMargins left="0.75" right="0.75" top="1" bottom="1" header="0" footer="0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1">
    <tabColor indexed="44"/>
  </sheetPr>
  <dimension ref="A3:AH88"/>
  <sheetViews>
    <sheetView zoomScale="85" zoomScaleNormal="85" workbookViewId="0">
      <pane xSplit="4" ySplit="5" topLeftCell="E18" activePane="bottomRight" state="frozen"/>
      <selection pane="topRight" activeCell="D1" sqref="D1"/>
      <selection pane="bottomLeft" activeCell="A6" sqref="A6"/>
      <selection pane="bottomRight" activeCell="E34" sqref="E34"/>
    </sheetView>
  </sheetViews>
  <sheetFormatPr baseColWidth="10" defaultColWidth="11.42578125" defaultRowHeight="12.75"/>
  <cols>
    <col min="1" max="1" width="3.7109375" style="45" customWidth="1"/>
    <col min="2" max="2" width="11.42578125" style="45"/>
    <col min="3" max="3" width="56.7109375" style="45" bestFit="1" customWidth="1"/>
    <col min="4" max="4" width="21.42578125" style="45" bestFit="1" customWidth="1"/>
    <col min="5" max="6" width="20.28515625" style="44" bestFit="1" customWidth="1"/>
    <col min="7" max="10" width="21.28515625" style="44" bestFit="1" customWidth="1"/>
    <col min="11" max="11" width="20.7109375" style="44" bestFit="1" customWidth="1"/>
    <col min="12" max="14" width="21.7109375" style="44" bestFit="1" customWidth="1"/>
    <col min="15" max="15" width="24" style="44" bestFit="1" customWidth="1"/>
    <col min="16" max="16" width="23.42578125" style="44" bestFit="1" customWidth="1"/>
    <col min="17" max="17" width="20.85546875" style="45" bestFit="1" customWidth="1"/>
    <col min="18" max="19" width="21.85546875" style="45" bestFit="1" customWidth="1"/>
    <col min="20" max="16384" width="11.42578125" style="45"/>
  </cols>
  <sheetData>
    <row r="3" spans="1:20">
      <c r="E3" s="45" t="str">
        <f>""&amp;E4&amp;" - "&amp;E8&amp;" - "&amp;E9&amp;" - "&amp;E10&amp;""</f>
        <v>Ampla - 17,5 - 25 - 800</v>
      </c>
      <c r="F3" s="45" t="str">
        <f t="shared" ref="F3:S3" si="0">""&amp;F4&amp;" - "&amp;F8&amp;" - "&amp;F9&amp;" - "&amp;F10&amp;""</f>
        <v>Ampla - 17,5 - 25 - 800</v>
      </c>
      <c r="G3" s="45" t="str">
        <f t="shared" si="0"/>
        <v>Ampla - 17,5 - 25 - 1250</v>
      </c>
      <c r="H3" s="45" t="str">
        <f t="shared" si="0"/>
        <v>Ampla - 17,5 - 25 - 1600</v>
      </c>
      <c r="I3" s="45" t="str">
        <f t="shared" si="0"/>
        <v>Ampla - 17,5 - 25 - 2000</v>
      </c>
      <c r="J3" s="45" t="str">
        <f t="shared" si="0"/>
        <v>Ampla - 17,5 - 25 - 2500</v>
      </c>
      <c r="K3" s="45" t="str">
        <f t="shared" si="0"/>
        <v>Coelce - 15 ó 17,5 - 16 - 630</v>
      </c>
      <c r="L3" s="45" t="str">
        <f t="shared" si="0"/>
        <v>Coelce - 15 ó 17,5 - 16 - 1250</v>
      </c>
      <c r="M3" s="45" t="str">
        <f t="shared" si="0"/>
        <v>Coelce - 15 ó 17,5 - 16 - 2000</v>
      </c>
      <c r="N3" s="45" t="str">
        <f t="shared" si="0"/>
        <v>Coelce - 15 ó 17,5 - 25 - 2000</v>
      </c>
      <c r="O3" s="45" t="str">
        <f t="shared" si="0"/>
        <v>Chilectra - 17,5 - 31,5 - 630</v>
      </c>
      <c r="P3" s="45" t="str">
        <f t="shared" si="0"/>
        <v>Chilectra - 17,5 - 25 - 3150</v>
      </c>
      <c r="Q3" s="45" t="str">
        <f t="shared" si="0"/>
        <v>Edesur - 17,5 - 16 - 630</v>
      </c>
      <c r="R3" s="45" t="str">
        <f t="shared" si="0"/>
        <v>Edesur - 17,5 - 16 - 2000</v>
      </c>
      <c r="S3" s="45" t="str">
        <f t="shared" si="0"/>
        <v>Edesur - 17,5 - 16 - 2500</v>
      </c>
    </row>
    <row r="4" spans="1:20">
      <c r="B4" s="2" t="s">
        <v>0</v>
      </c>
      <c r="C4" s="2" t="s">
        <v>1</v>
      </c>
      <c r="D4" s="2" t="s">
        <v>2</v>
      </c>
      <c r="E4" s="9" t="s">
        <v>142</v>
      </c>
      <c r="F4" s="9" t="s">
        <v>142</v>
      </c>
      <c r="G4" s="9" t="s">
        <v>142</v>
      </c>
      <c r="H4" s="9" t="s">
        <v>142</v>
      </c>
      <c r="I4" s="9" t="s">
        <v>142</v>
      </c>
      <c r="J4" s="9" t="s">
        <v>142</v>
      </c>
      <c r="K4" s="9" t="s">
        <v>241</v>
      </c>
      <c r="L4" s="9" t="s">
        <v>241</v>
      </c>
      <c r="M4" s="9" t="s">
        <v>241</v>
      </c>
      <c r="N4" s="9" t="s">
        <v>241</v>
      </c>
      <c r="O4" s="9" t="s">
        <v>195</v>
      </c>
      <c r="P4" s="9" t="s">
        <v>195</v>
      </c>
      <c r="Q4" s="9" t="s">
        <v>234</v>
      </c>
      <c r="R4" s="9" t="s">
        <v>234</v>
      </c>
      <c r="S4" s="9" t="s">
        <v>234</v>
      </c>
    </row>
    <row r="5" spans="1:20">
      <c r="B5" s="3"/>
      <c r="C5" s="4"/>
      <c r="D5" s="5"/>
      <c r="E5" s="9" t="str">
        <f>""&amp;E8&amp;" - "&amp;E9&amp;" - "&amp;E10&amp;""</f>
        <v>17,5 - 25 - 800</v>
      </c>
      <c r="F5" s="9" t="str">
        <f t="shared" ref="F5:S5" si="1">""&amp;F8&amp;" - "&amp;F9&amp;" - "&amp;F10&amp;""</f>
        <v>17,5 - 25 - 800</v>
      </c>
      <c r="G5" s="9" t="str">
        <f t="shared" si="1"/>
        <v>17,5 - 25 - 1250</v>
      </c>
      <c r="H5" s="9" t="str">
        <f t="shared" si="1"/>
        <v>17,5 - 25 - 1600</v>
      </c>
      <c r="I5" s="9" t="str">
        <f t="shared" si="1"/>
        <v>17,5 - 25 - 2000</v>
      </c>
      <c r="J5" s="9" t="str">
        <f t="shared" si="1"/>
        <v>17,5 - 25 - 2500</v>
      </c>
      <c r="K5" s="9" t="str">
        <f t="shared" si="1"/>
        <v>15 ó 17,5 - 16 - 630</v>
      </c>
      <c r="L5" s="9" t="str">
        <f t="shared" si="1"/>
        <v>15 ó 17,5 - 16 - 1250</v>
      </c>
      <c r="M5" s="9" t="str">
        <f t="shared" si="1"/>
        <v>15 ó 17,5 - 16 - 2000</v>
      </c>
      <c r="N5" s="9" t="str">
        <f t="shared" si="1"/>
        <v>15 ó 17,5 - 25 - 2000</v>
      </c>
      <c r="O5" s="9" t="str">
        <f t="shared" si="1"/>
        <v>17,5 - 31,5 - 630</v>
      </c>
      <c r="P5" s="9" t="str">
        <f t="shared" si="1"/>
        <v>17,5 - 25 - 3150</v>
      </c>
      <c r="Q5" s="9" t="str">
        <f t="shared" si="1"/>
        <v>17,5 - 16 - 630</v>
      </c>
      <c r="R5" s="9" t="str">
        <f t="shared" si="1"/>
        <v>17,5 - 16 - 2000</v>
      </c>
      <c r="S5" s="9" t="str">
        <f t="shared" si="1"/>
        <v>17,5 - 16 - 2500</v>
      </c>
    </row>
    <row r="6" spans="1:20" s="44" customFormat="1">
      <c r="B6" s="100"/>
      <c r="C6" s="100"/>
      <c r="D6" s="2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T6" s="45"/>
    </row>
    <row r="7" spans="1:20" s="44" customFormat="1" ht="21" customHeight="1">
      <c r="B7" s="6" t="s">
        <v>3</v>
      </c>
      <c r="C7" s="25" t="s">
        <v>4</v>
      </c>
      <c r="D7" s="26"/>
      <c r="E7" s="18"/>
      <c r="F7" s="19"/>
      <c r="G7" s="19"/>
      <c r="H7" s="20"/>
      <c r="I7" s="18"/>
      <c r="J7" s="19"/>
      <c r="K7" s="58"/>
      <c r="L7" s="19"/>
      <c r="M7" s="19"/>
      <c r="N7" s="19"/>
      <c r="O7" s="19"/>
      <c r="P7" s="19"/>
      <c r="Q7" s="19"/>
      <c r="R7" s="19"/>
      <c r="S7" s="19"/>
      <c r="T7" s="45"/>
    </row>
    <row r="8" spans="1:20" s="44" customFormat="1" ht="21" customHeight="1">
      <c r="A8" s="60">
        <v>1</v>
      </c>
      <c r="B8" s="27" t="s">
        <v>5</v>
      </c>
      <c r="C8" s="28" t="s">
        <v>6</v>
      </c>
      <c r="D8" s="8" t="s">
        <v>7</v>
      </c>
      <c r="E8" s="14">
        <v>17.5</v>
      </c>
      <c r="F8" s="14">
        <v>17.5</v>
      </c>
      <c r="G8" s="14">
        <v>17.5</v>
      </c>
      <c r="H8" s="14">
        <v>17.5</v>
      </c>
      <c r="I8" s="14">
        <v>17.5</v>
      </c>
      <c r="J8" s="21">
        <v>17.5</v>
      </c>
      <c r="K8" s="54" t="s">
        <v>251</v>
      </c>
      <c r="L8" s="54" t="s">
        <v>251</v>
      </c>
      <c r="M8" s="54" t="s">
        <v>251</v>
      </c>
      <c r="N8" s="54" t="s">
        <v>251</v>
      </c>
      <c r="O8" s="14">
        <v>17.5</v>
      </c>
      <c r="P8" s="14">
        <v>17.5</v>
      </c>
      <c r="Q8" s="54">
        <v>17.5</v>
      </c>
      <c r="R8" s="54">
        <v>17.5</v>
      </c>
      <c r="S8" s="54">
        <v>17.5</v>
      </c>
      <c r="T8" s="45"/>
    </row>
    <row r="9" spans="1:20" s="44" customFormat="1" ht="21" customHeight="1">
      <c r="A9" s="60">
        <v>2</v>
      </c>
      <c r="B9" s="29" t="s">
        <v>8</v>
      </c>
      <c r="C9" s="28" t="s">
        <v>9</v>
      </c>
      <c r="D9" s="8" t="s">
        <v>164</v>
      </c>
      <c r="E9" s="14">
        <v>25</v>
      </c>
      <c r="F9" s="14">
        <v>25</v>
      </c>
      <c r="G9" s="14">
        <v>25</v>
      </c>
      <c r="H9" s="14">
        <v>25</v>
      </c>
      <c r="I9" s="14">
        <v>25</v>
      </c>
      <c r="J9" s="21">
        <v>25</v>
      </c>
      <c r="K9" s="55">
        <v>16</v>
      </c>
      <c r="L9" s="55">
        <v>16</v>
      </c>
      <c r="M9" s="55">
        <v>16</v>
      </c>
      <c r="N9" s="55">
        <v>25</v>
      </c>
      <c r="O9" s="14">
        <v>31.5</v>
      </c>
      <c r="P9" s="14">
        <v>25</v>
      </c>
      <c r="Q9" s="55">
        <v>16</v>
      </c>
      <c r="R9" s="55">
        <v>16</v>
      </c>
      <c r="S9" s="55">
        <v>16</v>
      </c>
      <c r="T9" s="45"/>
    </row>
    <row r="10" spans="1:20" s="44" customFormat="1" ht="21" customHeight="1">
      <c r="A10" s="60">
        <v>3</v>
      </c>
      <c r="B10" s="29" t="s">
        <v>10</v>
      </c>
      <c r="C10" s="28" t="s">
        <v>11</v>
      </c>
      <c r="D10" s="8" t="s">
        <v>165</v>
      </c>
      <c r="E10" s="14">
        <v>800</v>
      </c>
      <c r="F10" s="14">
        <v>800</v>
      </c>
      <c r="G10" s="14">
        <v>1250</v>
      </c>
      <c r="H10" s="14">
        <v>1600</v>
      </c>
      <c r="I10" s="14">
        <v>2000</v>
      </c>
      <c r="J10" s="21">
        <v>2500</v>
      </c>
      <c r="K10" s="55">
        <v>630</v>
      </c>
      <c r="L10" s="55">
        <v>1250</v>
      </c>
      <c r="M10" s="55">
        <v>2000</v>
      </c>
      <c r="N10" s="55">
        <v>2000</v>
      </c>
      <c r="O10" s="14">
        <v>630</v>
      </c>
      <c r="P10" s="14">
        <v>3150</v>
      </c>
      <c r="Q10" s="55">
        <v>630</v>
      </c>
      <c r="R10" s="55">
        <v>2000</v>
      </c>
      <c r="S10" s="55">
        <v>2500</v>
      </c>
      <c r="T10" s="45"/>
    </row>
    <row r="11" spans="1:20" s="44" customFormat="1" ht="21" customHeight="1">
      <c r="A11" s="60">
        <v>4</v>
      </c>
      <c r="B11" s="29" t="s">
        <v>12</v>
      </c>
      <c r="C11" s="28" t="s">
        <v>13</v>
      </c>
      <c r="D11" s="8" t="s">
        <v>166</v>
      </c>
      <c r="E11" s="14">
        <v>95</v>
      </c>
      <c r="F11" s="14">
        <v>95</v>
      </c>
      <c r="G11" s="14">
        <v>95</v>
      </c>
      <c r="H11" s="14">
        <v>95</v>
      </c>
      <c r="I11" s="14">
        <v>95</v>
      </c>
      <c r="J11" s="21">
        <v>95</v>
      </c>
      <c r="K11" s="55">
        <v>110</v>
      </c>
      <c r="L11" s="55">
        <v>110</v>
      </c>
      <c r="M11" s="55">
        <v>110</v>
      </c>
      <c r="N11" s="55">
        <v>110</v>
      </c>
      <c r="O11" s="14">
        <v>110</v>
      </c>
      <c r="P11" s="14">
        <v>110</v>
      </c>
      <c r="Q11" s="55">
        <v>95</v>
      </c>
      <c r="R11" s="55">
        <v>95</v>
      </c>
      <c r="S11" s="55">
        <v>95</v>
      </c>
      <c r="T11" s="45"/>
    </row>
    <row r="12" spans="1:20" s="44" customFormat="1" ht="21" customHeight="1">
      <c r="A12" s="60">
        <v>5</v>
      </c>
      <c r="B12" s="29" t="s">
        <v>14</v>
      </c>
      <c r="C12" s="28" t="s">
        <v>15</v>
      </c>
      <c r="D12" s="8" t="s">
        <v>7</v>
      </c>
      <c r="E12" s="14">
        <v>38</v>
      </c>
      <c r="F12" s="14">
        <v>38</v>
      </c>
      <c r="G12" s="14">
        <v>38</v>
      </c>
      <c r="H12" s="14">
        <v>38</v>
      </c>
      <c r="I12" s="14">
        <v>38</v>
      </c>
      <c r="J12" s="21">
        <v>38</v>
      </c>
      <c r="K12" s="55">
        <v>34</v>
      </c>
      <c r="L12" s="55">
        <v>34</v>
      </c>
      <c r="M12" s="55">
        <v>34</v>
      </c>
      <c r="N12" s="55">
        <v>34</v>
      </c>
      <c r="O12" s="14">
        <v>38</v>
      </c>
      <c r="P12" s="14">
        <v>38</v>
      </c>
      <c r="Q12" s="55">
        <v>38</v>
      </c>
      <c r="R12" s="55">
        <v>38</v>
      </c>
      <c r="S12" s="55">
        <v>38</v>
      </c>
      <c r="T12" s="45"/>
    </row>
    <row r="13" spans="1:20" s="44" customFormat="1" ht="21" customHeight="1">
      <c r="A13" s="60">
        <v>6</v>
      </c>
      <c r="B13" s="29" t="s">
        <v>16</v>
      </c>
      <c r="C13" s="28" t="s">
        <v>17</v>
      </c>
      <c r="D13" s="8" t="s">
        <v>167</v>
      </c>
      <c r="E13" s="14">
        <v>60</v>
      </c>
      <c r="F13" s="14">
        <v>60</v>
      </c>
      <c r="G13" s="14">
        <v>60</v>
      </c>
      <c r="H13" s="14">
        <v>60</v>
      </c>
      <c r="I13" s="14">
        <v>60</v>
      </c>
      <c r="J13" s="21">
        <v>60</v>
      </c>
      <c r="K13" s="55">
        <v>60</v>
      </c>
      <c r="L13" s="55">
        <v>60</v>
      </c>
      <c r="M13" s="55">
        <v>60</v>
      </c>
      <c r="N13" s="55">
        <v>60</v>
      </c>
      <c r="O13" s="14">
        <v>50</v>
      </c>
      <c r="P13" s="14">
        <v>50</v>
      </c>
      <c r="Q13" s="55">
        <v>50</v>
      </c>
      <c r="R13" s="55">
        <v>50</v>
      </c>
      <c r="S13" s="55">
        <v>50</v>
      </c>
      <c r="T13" s="45"/>
    </row>
    <row r="14" spans="1:20" s="44" customFormat="1" ht="21" customHeight="1">
      <c r="A14" s="60">
        <v>7</v>
      </c>
      <c r="B14" s="29" t="s">
        <v>18</v>
      </c>
      <c r="C14" s="28" t="s">
        <v>19</v>
      </c>
      <c r="D14" s="28"/>
      <c r="E14" s="14">
        <v>3</v>
      </c>
      <c r="F14" s="14">
        <v>3</v>
      </c>
      <c r="G14" s="14">
        <v>3</v>
      </c>
      <c r="H14" s="14">
        <v>3</v>
      </c>
      <c r="I14" s="14">
        <v>3</v>
      </c>
      <c r="J14" s="21">
        <v>3</v>
      </c>
      <c r="K14" s="55">
        <v>3</v>
      </c>
      <c r="L14" s="55">
        <v>3</v>
      </c>
      <c r="M14" s="55">
        <v>3</v>
      </c>
      <c r="N14" s="55">
        <v>3</v>
      </c>
      <c r="O14" s="14">
        <v>3</v>
      </c>
      <c r="P14" s="14">
        <v>3</v>
      </c>
      <c r="Q14" s="55">
        <v>3</v>
      </c>
      <c r="R14" s="55">
        <v>3</v>
      </c>
      <c r="S14" s="55">
        <v>3</v>
      </c>
      <c r="T14" s="45"/>
    </row>
    <row r="15" spans="1:20" s="44" customFormat="1" ht="21" customHeight="1">
      <c r="A15" s="60">
        <v>8</v>
      </c>
      <c r="B15" s="29" t="s">
        <v>20</v>
      </c>
      <c r="C15" s="28" t="s">
        <v>168</v>
      </c>
      <c r="D15" s="28"/>
      <c r="E15" s="14" t="s">
        <v>157</v>
      </c>
      <c r="F15" s="14" t="s">
        <v>157</v>
      </c>
      <c r="G15" s="14" t="s">
        <v>158</v>
      </c>
      <c r="H15" s="14" t="s">
        <v>158</v>
      </c>
      <c r="I15" s="14" t="s">
        <v>158</v>
      </c>
      <c r="J15" s="21" t="s">
        <v>158</v>
      </c>
      <c r="K15" s="55" t="s">
        <v>143</v>
      </c>
      <c r="L15" s="55" t="s">
        <v>143</v>
      </c>
      <c r="M15" s="55" t="s">
        <v>143</v>
      </c>
      <c r="N15" s="55" t="s">
        <v>143</v>
      </c>
      <c r="O15" s="14" t="s">
        <v>143</v>
      </c>
      <c r="P15" s="14" t="s">
        <v>143</v>
      </c>
      <c r="Q15" s="55" t="s">
        <v>236</v>
      </c>
      <c r="R15" s="55" t="s">
        <v>236</v>
      </c>
      <c r="S15" s="55" t="s">
        <v>236</v>
      </c>
      <c r="T15" s="45"/>
    </row>
    <row r="16" spans="1:20" s="44" customFormat="1" ht="21" customHeight="1">
      <c r="A16" s="60">
        <v>9</v>
      </c>
      <c r="B16" s="29" t="s">
        <v>21</v>
      </c>
      <c r="C16" s="28" t="s">
        <v>23</v>
      </c>
      <c r="D16" s="8" t="s">
        <v>24</v>
      </c>
      <c r="E16" s="14">
        <v>65</v>
      </c>
      <c r="F16" s="14">
        <v>65</v>
      </c>
      <c r="G16" s="14">
        <v>65</v>
      </c>
      <c r="H16" s="14">
        <v>65</v>
      </c>
      <c r="I16" s="14">
        <v>65</v>
      </c>
      <c r="J16" s="21">
        <v>65</v>
      </c>
      <c r="K16" s="55">
        <v>83</v>
      </c>
      <c r="L16" s="55">
        <v>83</v>
      </c>
      <c r="M16" s="55">
        <v>83</v>
      </c>
      <c r="N16" s="55">
        <v>83</v>
      </c>
      <c r="O16" s="14">
        <v>100</v>
      </c>
      <c r="P16" s="14">
        <v>100</v>
      </c>
      <c r="Q16" s="55" t="s">
        <v>151</v>
      </c>
      <c r="R16" s="55" t="s">
        <v>151</v>
      </c>
      <c r="S16" s="55" t="s">
        <v>151</v>
      </c>
      <c r="T16" s="45"/>
    </row>
    <row r="17" spans="1:20" s="44" customFormat="1" ht="21" customHeight="1">
      <c r="A17" s="60">
        <v>10</v>
      </c>
      <c r="B17" s="30" t="s">
        <v>22</v>
      </c>
      <c r="C17" s="31" t="s">
        <v>169</v>
      </c>
      <c r="D17" s="10" t="s">
        <v>170</v>
      </c>
      <c r="E17" s="12" t="s">
        <v>159</v>
      </c>
      <c r="F17" s="12" t="s">
        <v>159</v>
      </c>
      <c r="G17" s="12" t="s">
        <v>159</v>
      </c>
      <c r="H17" s="12" t="s">
        <v>159</v>
      </c>
      <c r="I17" s="12" t="s">
        <v>159</v>
      </c>
      <c r="J17" s="22" t="s">
        <v>159</v>
      </c>
      <c r="K17" s="56" t="s">
        <v>196</v>
      </c>
      <c r="L17" s="56" t="s">
        <v>196</v>
      </c>
      <c r="M17" s="56" t="s">
        <v>196</v>
      </c>
      <c r="N17" s="56" t="s">
        <v>196</v>
      </c>
      <c r="O17" s="12" t="s">
        <v>196</v>
      </c>
      <c r="P17" s="12" t="s">
        <v>196</v>
      </c>
      <c r="Q17" s="56" t="s">
        <v>159</v>
      </c>
      <c r="R17" s="56" t="s">
        <v>159</v>
      </c>
      <c r="S17" s="56" t="s">
        <v>159</v>
      </c>
      <c r="T17" s="45"/>
    </row>
    <row r="18" spans="1:20" s="44" customFormat="1" ht="21" customHeight="1">
      <c r="A18" s="60">
        <v>11</v>
      </c>
      <c r="B18" s="11" t="s">
        <v>25</v>
      </c>
      <c r="C18" s="32" t="s">
        <v>26</v>
      </c>
      <c r="D18" s="33"/>
      <c r="E18" s="18" t="s">
        <v>145</v>
      </c>
      <c r="F18" s="19" t="s">
        <v>145</v>
      </c>
      <c r="G18" s="19" t="s">
        <v>145</v>
      </c>
      <c r="H18" s="20" t="s">
        <v>145</v>
      </c>
      <c r="I18" s="18" t="s">
        <v>145</v>
      </c>
      <c r="J18" s="19" t="s">
        <v>145</v>
      </c>
      <c r="K18" s="55" t="s">
        <v>145</v>
      </c>
      <c r="L18" s="55" t="s">
        <v>145</v>
      </c>
      <c r="M18" s="55" t="s">
        <v>145</v>
      </c>
      <c r="N18" s="55" t="s">
        <v>145</v>
      </c>
      <c r="O18" s="19" t="s">
        <v>145</v>
      </c>
      <c r="P18" s="19" t="s">
        <v>145</v>
      </c>
      <c r="Q18" s="55" t="s">
        <v>145</v>
      </c>
      <c r="R18" s="55" t="s">
        <v>145</v>
      </c>
      <c r="S18" s="55" t="s">
        <v>145</v>
      </c>
      <c r="T18" s="45"/>
    </row>
    <row r="19" spans="1:20" s="44" customFormat="1" ht="21" customHeight="1">
      <c r="A19" s="60">
        <v>12</v>
      </c>
      <c r="B19" s="27" t="s">
        <v>27</v>
      </c>
      <c r="C19" s="34" t="s">
        <v>28</v>
      </c>
      <c r="D19" s="34"/>
      <c r="E19" s="14" t="s">
        <v>146</v>
      </c>
      <c r="F19" s="14" t="s">
        <v>146</v>
      </c>
      <c r="G19" s="14" t="s">
        <v>146</v>
      </c>
      <c r="H19" s="14" t="s">
        <v>146</v>
      </c>
      <c r="I19" s="14" t="s">
        <v>146</v>
      </c>
      <c r="J19" s="21" t="s">
        <v>146</v>
      </c>
      <c r="K19" s="54" t="s">
        <v>146</v>
      </c>
      <c r="L19" s="54" t="s">
        <v>146</v>
      </c>
      <c r="M19" s="54" t="s">
        <v>146</v>
      </c>
      <c r="N19" s="54" t="s">
        <v>146</v>
      </c>
      <c r="O19" s="14" t="s">
        <v>146</v>
      </c>
      <c r="P19" s="14" t="s">
        <v>146</v>
      </c>
      <c r="Q19" s="54" t="s">
        <v>146</v>
      </c>
      <c r="R19" s="54" t="s">
        <v>146</v>
      </c>
      <c r="S19" s="54" t="s">
        <v>146</v>
      </c>
      <c r="T19" s="45"/>
    </row>
    <row r="20" spans="1:20" s="44" customFormat="1" ht="21" customHeight="1">
      <c r="A20" s="60">
        <v>13</v>
      </c>
      <c r="B20" s="29" t="s">
        <v>29</v>
      </c>
      <c r="C20" s="28" t="s">
        <v>30</v>
      </c>
      <c r="D20" s="28"/>
      <c r="E20" s="14" t="s">
        <v>147</v>
      </c>
      <c r="F20" s="14" t="s">
        <v>147</v>
      </c>
      <c r="G20" s="14" t="s">
        <v>147</v>
      </c>
      <c r="H20" s="14" t="s">
        <v>147</v>
      </c>
      <c r="I20" s="14" t="s">
        <v>147</v>
      </c>
      <c r="J20" s="21" t="s">
        <v>147</v>
      </c>
      <c r="K20" s="55" t="s">
        <v>151</v>
      </c>
      <c r="L20" s="55" t="s">
        <v>151</v>
      </c>
      <c r="M20" s="55" t="s">
        <v>145</v>
      </c>
      <c r="N20" s="55" t="s">
        <v>145</v>
      </c>
      <c r="O20" s="14" t="s">
        <v>145</v>
      </c>
      <c r="P20" s="14" t="s">
        <v>145</v>
      </c>
      <c r="Q20" s="55" t="s">
        <v>151</v>
      </c>
      <c r="R20" s="55" t="s">
        <v>151</v>
      </c>
      <c r="S20" s="55" t="s">
        <v>151</v>
      </c>
      <c r="T20" s="45"/>
    </row>
    <row r="21" spans="1:20" s="44" customFormat="1" ht="21" customHeight="1">
      <c r="A21" s="60">
        <v>14</v>
      </c>
      <c r="B21" s="29" t="s">
        <v>31</v>
      </c>
      <c r="C21" s="28" t="s">
        <v>32</v>
      </c>
      <c r="D21" s="28"/>
      <c r="E21" s="14" t="s">
        <v>147</v>
      </c>
      <c r="F21" s="14" t="s">
        <v>147</v>
      </c>
      <c r="G21" s="14" t="s">
        <v>147</v>
      </c>
      <c r="H21" s="14" t="s">
        <v>147</v>
      </c>
      <c r="I21" s="14" t="s">
        <v>147</v>
      </c>
      <c r="J21" s="21" t="s">
        <v>147</v>
      </c>
      <c r="K21" s="55" t="s">
        <v>151</v>
      </c>
      <c r="L21" s="55" t="s">
        <v>151</v>
      </c>
      <c r="M21" s="55" t="s">
        <v>145</v>
      </c>
      <c r="N21" s="55" t="s">
        <v>145</v>
      </c>
      <c r="O21" s="14" t="s">
        <v>145</v>
      </c>
      <c r="P21" s="14" t="s">
        <v>145</v>
      </c>
      <c r="Q21" s="55" t="s">
        <v>151</v>
      </c>
      <c r="R21" s="55" t="s">
        <v>151</v>
      </c>
      <c r="S21" s="55" t="s">
        <v>151</v>
      </c>
      <c r="T21" s="45"/>
    </row>
    <row r="22" spans="1:20" s="44" customFormat="1" ht="21" customHeight="1">
      <c r="A22" s="60">
        <v>15</v>
      </c>
      <c r="B22" s="29" t="s">
        <v>33</v>
      </c>
      <c r="C22" s="28" t="s">
        <v>34</v>
      </c>
      <c r="D22" s="35" t="s">
        <v>171</v>
      </c>
      <c r="E22" s="14" t="s">
        <v>148</v>
      </c>
      <c r="F22" s="14" t="s">
        <v>148</v>
      </c>
      <c r="G22" s="14" t="s">
        <v>148</v>
      </c>
      <c r="H22" s="14" t="s">
        <v>148</v>
      </c>
      <c r="I22" s="14" t="s">
        <v>148</v>
      </c>
      <c r="J22" s="21" t="s">
        <v>148</v>
      </c>
      <c r="K22" s="55" t="s">
        <v>148</v>
      </c>
      <c r="L22" s="55" t="s">
        <v>148</v>
      </c>
      <c r="M22" s="55" t="s">
        <v>148</v>
      </c>
      <c r="N22" s="55" t="s">
        <v>148</v>
      </c>
      <c r="O22" s="14" t="s">
        <v>148</v>
      </c>
      <c r="P22" s="14" t="s">
        <v>148</v>
      </c>
      <c r="Q22" s="55" t="s">
        <v>230</v>
      </c>
      <c r="R22" s="55" t="s">
        <v>230</v>
      </c>
      <c r="S22" s="55" t="s">
        <v>230</v>
      </c>
      <c r="T22" s="45"/>
    </row>
    <row r="23" spans="1:20" s="44" customFormat="1" ht="21" customHeight="1">
      <c r="A23" s="60">
        <v>16</v>
      </c>
      <c r="B23" s="29" t="s">
        <v>35</v>
      </c>
      <c r="C23" s="28" t="s">
        <v>172</v>
      </c>
      <c r="D23" s="8" t="s">
        <v>173</v>
      </c>
      <c r="E23" s="14" t="s">
        <v>149</v>
      </c>
      <c r="F23" s="14" t="s">
        <v>149</v>
      </c>
      <c r="G23" s="14" t="s">
        <v>149</v>
      </c>
      <c r="H23" s="14" t="s">
        <v>149</v>
      </c>
      <c r="I23" s="14" t="s">
        <v>149</v>
      </c>
      <c r="J23" s="21" t="s">
        <v>149</v>
      </c>
      <c r="K23" s="55" t="s">
        <v>149</v>
      </c>
      <c r="L23" s="55" t="s">
        <v>149</v>
      </c>
      <c r="M23" s="55" t="s">
        <v>149</v>
      </c>
      <c r="N23" s="55" t="s">
        <v>149</v>
      </c>
      <c r="O23" s="14" t="s">
        <v>150</v>
      </c>
      <c r="P23" s="14" t="s">
        <v>150</v>
      </c>
      <c r="Q23" s="55" t="s">
        <v>150</v>
      </c>
      <c r="R23" s="55" t="s">
        <v>150</v>
      </c>
      <c r="S23" s="55" t="s">
        <v>150</v>
      </c>
      <c r="T23" s="45"/>
    </row>
    <row r="24" spans="1:20" s="44" customFormat="1" ht="21" customHeight="1">
      <c r="A24" s="60">
        <v>17</v>
      </c>
      <c r="B24" s="29" t="s">
        <v>37</v>
      </c>
      <c r="C24" s="28" t="s">
        <v>174</v>
      </c>
      <c r="D24" s="8" t="s">
        <v>173</v>
      </c>
      <c r="E24" s="14" t="s">
        <v>149</v>
      </c>
      <c r="F24" s="14" t="s">
        <v>150</v>
      </c>
      <c r="G24" s="14" t="s">
        <v>149</v>
      </c>
      <c r="H24" s="14" t="s">
        <v>149</v>
      </c>
      <c r="I24" s="14" t="s">
        <v>149</v>
      </c>
      <c r="J24" s="21" t="s">
        <v>149</v>
      </c>
      <c r="K24" s="55" t="s">
        <v>150</v>
      </c>
      <c r="L24" s="55" t="s">
        <v>150</v>
      </c>
      <c r="M24" s="55" t="s">
        <v>150</v>
      </c>
      <c r="N24" s="55" t="s">
        <v>150</v>
      </c>
      <c r="O24" s="14" t="s">
        <v>150</v>
      </c>
      <c r="P24" s="14" t="s">
        <v>150</v>
      </c>
      <c r="Q24" s="55" t="s">
        <v>149</v>
      </c>
      <c r="R24" s="55" t="s">
        <v>149</v>
      </c>
      <c r="S24" s="55" t="s">
        <v>149</v>
      </c>
      <c r="T24" s="45"/>
    </row>
    <row r="25" spans="1:20" s="44" customFormat="1" ht="21" customHeight="1">
      <c r="A25" s="60">
        <v>18</v>
      </c>
      <c r="B25" s="29" t="s">
        <v>39</v>
      </c>
      <c r="C25" s="28" t="s">
        <v>175</v>
      </c>
      <c r="D25" s="8" t="s">
        <v>173</v>
      </c>
      <c r="E25" s="14" t="s">
        <v>149</v>
      </c>
      <c r="F25" s="14" t="s">
        <v>149</v>
      </c>
      <c r="G25" s="14" t="s">
        <v>149</v>
      </c>
      <c r="H25" s="14" t="s">
        <v>149</v>
      </c>
      <c r="I25" s="14" t="s">
        <v>149</v>
      </c>
      <c r="J25" s="21" t="s">
        <v>149</v>
      </c>
      <c r="K25" s="55" t="s">
        <v>250</v>
      </c>
      <c r="L25" s="55" t="s">
        <v>250</v>
      </c>
      <c r="M25" s="55" t="s">
        <v>250</v>
      </c>
      <c r="N25" s="55" t="s">
        <v>250</v>
      </c>
      <c r="O25" s="14" t="s">
        <v>149</v>
      </c>
      <c r="P25" s="14" t="s">
        <v>149</v>
      </c>
      <c r="Q25" s="55" t="s">
        <v>149</v>
      </c>
      <c r="R25" s="55" t="s">
        <v>149</v>
      </c>
      <c r="S25" s="55" t="s">
        <v>149</v>
      </c>
      <c r="T25" s="45"/>
    </row>
    <row r="26" spans="1:20" s="44" customFormat="1" ht="21" customHeight="1">
      <c r="A26" s="60">
        <v>19</v>
      </c>
      <c r="B26" s="29" t="s">
        <v>176</v>
      </c>
      <c r="C26" s="28" t="s">
        <v>36</v>
      </c>
      <c r="D26" s="8" t="s">
        <v>173</v>
      </c>
      <c r="E26" s="14" t="s">
        <v>149</v>
      </c>
      <c r="F26" s="14" t="s">
        <v>149</v>
      </c>
      <c r="G26" s="14" t="s">
        <v>149</v>
      </c>
      <c r="H26" s="14" t="s">
        <v>149</v>
      </c>
      <c r="I26" s="14" t="s">
        <v>149</v>
      </c>
      <c r="J26" s="21" t="s">
        <v>149</v>
      </c>
      <c r="K26" s="55" t="s">
        <v>149</v>
      </c>
      <c r="L26" s="55" t="s">
        <v>149</v>
      </c>
      <c r="M26" s="55" t="s">
        <v>149</v>
      </c>
      <c r="N26" s="55" t="s">
        <v>149</v>
      </c>
      <c r="O26" s="14" t="s">
        <v>150</v>
      </c>
      <c r="P26" s="14" t="s">
        <v>150</v>
      </c>
      <c r="Q26" s="55" t="s">
        <v>149</v>
      </c>
      <c r="R26" s="55" t="s">
        <v>149</v>
      </c>
      <c r="S26" s="55" t="s">
        <v>149</v>
      </c>
      <c r="T26" s="45"/>
    </row>
    <row r="27" spans="1:20" s="44" customFormat="1" ht="21" customHeight="1">
      <c r="A27" s="60">
        <v>20</v>
      </c>
      <c r="B27" s="29" t="s">
        <v>177</v>
      </c>
      <c r="C27" s="28" t="s">
        <v>38</v>
      </c>
      <c r="D27" s="28" t="s">
        <v>178</v>
      </c>
      <c r="E27" s="14" t="s">
        <v>147</v>
      </c>
      <c r="F27" s="14" t="s">
        <v>147</v>
      </c>
      <c r="G27" s="14" t="s">
        <v>147</v>
      </c>
      <c r="H27" s="14" t="s">
        <v>147</v>
      </c>
      <c r="I27" s="14" t="s">
        <v>147</v>
      </c>
      <c r="J27" s="21" t="s">
        <v>147</v>
      </c>
      <c r="K27" s="55" t="s">
        <v>197</v>
      </c>
      <c r="L27" s="55" t="s">
        <v>197</v>
      </c>
      <c r="M27" s="55" t="s">
        <v>197</v>
      </c>
      <c r="N27" s="55" t="s">
        <v>197</v>
      </c>
      <c r="O27" s="14" t="s">
        <v>197</v>
      </c>
      <c r="P27" s="14" t="s">
        <v>197</v>
      </c>
      <c r="Q27" s="55" t="s">
        <v>147</v>
      </c>
      <c r="R27" s="55" t="s">
        <v>147</v>
      </c>
      <c r="S27" s="55" t="s">
        <v>147</v>
      </c>
      <c r="T27" s="45"/>
    </row>
    <row r="28" spans="1:20" s="44" customFormat="1" ht="21" customHeight="1">
      <c r="A28" s="60">
        <v>21</v>
      </c>
      <c r="B28" s="30" t="s">
        <v>179</v>
      </c>
      <c r="C28" s="31" t="s">
        <v>180</v>
      </c>
      <c r="D28" s="31" t="s">
        <v>181</v>
      </c>
      <c r="E28" s="12" t="s">
        <v>147</v>
      </c>
      <c r="F28" s="12" t="s">
        <v>147</v>
      </c>
      <c r="G28" s="12" t="s">
        <v>147</v>
      </c>
      <c r="H28" s="12" t="s">
        <v>147</v>
      </c>
      <c r="I28" s="12" t="s">
        <v>147</v>
      </c>
      <c r="J28" s="22" t="s">
        <v>147</v>
      </c>
      <c r="K28" s="56" t="s">
        <v>198</v>
      </c>
      <c r="L28" s="56" t="s">
        <v>198</v>
      </c>
      <c r="M28" s="56" t="s">
        <v>198</v>
      </c>
      <c r="N28" s="56" t="s">
        <v>198</v>
      </c>
      <c r="O28" s="12" t="s">
        <v>198</v>
      </c>
      <c r="P28" s="12" t="s">
        <v>198</v>
      </c>
      <c r="Q28" s="56" t="s">
        <v>147</v>
      </c>
      <c r="R28" s="56" t="s">
        <v>147</v>
      </c>
      <c r="S28" s="56" t="s">
        <v>147</v>
      </c>
      <c r="T28" s="45"/>
    </row>
    <row r="29" spans="1:20" s="44" customFormat="1" ht="21" customHeight="1">
      <c r="A29" s="60">
        <v>22</v>
      </c>
      <c r="B29" s="11" t="s">
        <v>40</v>
      </c>
      <c r="C29" s="36" t="s">
        <v>41</v>
      </c>
      <c r="D29" s="36"/>
      <c r="E29" s="18" t="s">
        <v>145</v>
      </c>
      <c r="F29" s="19" t="s">
        <v>145</v>
      </c>
      <c r="G29" s="19" t="s">
        <v>145</v>
      </c>
      <c r="H29" s="20" t="s">
        <v>145</v>
      </c>
      <c r="I29" s="18" t="s">
        <v>145</v>
      </c>
      <c r="J29" s="19" t="s">
        <v>145</v>
      </c>
      <c r="K29" s="55" t="s">
        <v>145</v>
      </c>
      <c r="L29" s="55" t="s">
        <v>145</v>
      </c>
      <c r="M29" s="55" t="s">
        <v>145</v>
      </c>
      <c r="N29" s="55" t="s">
        <v>145</v>
      </c>
      <c r="O29" s="19" t="s">
        <v>145</v>
      </c>
      <c r="P29" s="19" t="s">
        <v>145</v>
      </c>
      <c r="Q29" s="55" t="s">
        <v>145</v>
      </c>
      <c r="R29" s="55" t="s">
        <v>145</v>
      </c>
      <c r="S29" s="55" t="s">
        <v>145</v>
      </c>
      <c r="T29" s="45"/>
    </row>
    <row r="30" spans="1:20" s="44" customFormat="1" ht="21" customHeight="1">
      <c r="A30" s="60">
        <v>23</v>
      </c>
      <c r="B30" s="27" t="s">
        <v>42</v>
      </c>
      <c r="C30" s="28" t="s">
        <v>43</v>
      </c>
      <c r="D30" s="8" t="s">
        <v>173</v>
      </c>
      <c r="E30" s="13" t="s">
        <v>150</v>
      </c>
      <c r="F30" s="13" t="s">
        <v>150</v>
      </c>
      <c r="G30" s="13" t="s">
        <v>150</v>
      </c>
      <c r="H30" s="13" t="s">
        <v>150</v>
      </c>
      <c r="I30" s="13" t="s">
        <v>150</v>
      </c>
      <c r="J30" s="23" t="s">
        <v>150</v>
      </c>
      <c r="K30" s="54" t="s">
        <v>150</v>
      </c>
      <c r="L30" s="54" t="s">
        <v>150</v>
      </c>
      <c r="M30" s="54" t="s">
        <v>150</v>
      </c>
      <c r="N30" s="54" t="s">
        <v>150</v>
      </c>
      <c r="O30" s="13" t="s">
        <v>150</v>
      </c>
      <c r="P30" s="13" t="s">
        <v>150</v>
      </c>
      <c r="Q30" s="54" t="s">
        <v>149</v>
      </c>
      <c r="R30" s="54" t="s">
        <v>149</v>
      </c>
      <c r="S30" s="54" t="s">
        <v>149</v>
      </c>
      <c r="T30" s="45"/>
    </row>
    <row r="31" spans="1:20" s="44" customFormat="1" ht="21" customHeight="1">
      <c r="A31" s="60">
        <v>24</v>
      </c>
      <c r="B31" s="29" t="s">
        <v>44</v>
      </c>
      <c r="C31" s="28" t="s">
        <v>182</v>
      </c>
      <c r="D31" s="28"/>
      <c r="E31" s="14" t="s">
        <v>160</v>
      </c>
      <c r="F31" s="14" t="s">
        <v>160</v>
      </c>
      <c r="G31" s="14" t="s">
        <v>160</v>
      </c>
      <c r="H31" s="14" t="s">
        <v>160</v>
      </c>
      <c r="I31" s="14" t="s">
        <v>160</v>
      </c>
      <c r="J31" s="21" t="s">
        <v>160</v>
      </c>
      <c r="K31" s="55" t="s">
        <v>160</v>
      </c>
      <c r="L31" s="55" t="s">
        <v>160</v>
      </c>
      <c r="M31" s="55" t="s">
        <v>160</v>
      </c>
      <c r="N31" s="55" t="s">
        <v>160</v>
      </c>
      <c r="O31" s="14" t="s">
        <v>160</v>
      </c>
      <c r="P31" s="14" t="s">
        <v>160</v>
      </c>
      <c r="Q31" s="55" t="s">
        <v>151</v>
      </c>
      <c r="R31" s="55" t="s">
        <v>151</v>
      </c>
      <c r="S31" s="55" t="s">
        <v>151</v>
      </c>
      <c r="T31" s="45"/>
    </row>
    <row r="32" spans="1:20" s="44" customFormat="1" ht="21" customHeight="1">
      <c r="A32" s="60">
        <v>25</v>
      </c>
      <c r="B32" s="29" t="s">
        <v>46</v>
      </c>
      <c r="C32" s="28" t="s">
        <v>45</v>
      </c>
      <c r="D32" s="8" t="s">
        <v>183</v>
      </c>
      <c r="E32" s="14" t="s">
        <v>161</v>
      </c>
      <c r="F32" s="14" t="s">
        <v>161</v>
      </c>
      <c r="G32" s="14" t="s">
        <v>161</v>
      </c>
      <c r="H32" s="14" t="s">
        <v>161</v>
      </c>
      <c r="I32" s="14" t="s">
        <v>161</v>
      </c>
      <c r="J32" s="21" t="s">
        <v>161</v>
      </c>
      <c r="K32" s="55" t="s">
        <v>242</v>
      </c>
      <c r="L32" s="55" t="s">
        <v>242</v>
      </c>
      <c r="M32" s="55" t="s">
        <v>242</v>
      </c>
      <c r="N32" s="55" t="s">
        <v>242</v>
      </c>
      <c r="O32" s="14" t="s">
        <v>199</v>
      </c>
      <c r="P32" s="14" t="s">
        <v>199</v>
      </c>
      <c r="Q32" s="55" t="s">
        <v>199</v>
      </c>
      <c r="R32" s="55" t="s">
        <v>199</v>
      </c>
      <c r="S32" s="55" t="s">
        <v>199</v>
      </c>
      <c r="T32" s="45"/>
    </row>
    <row r="33" spans="1:20" s="44" customFormat="1" ht="21" customHeight="1">
      <c r="A33" s="60">
        <v>26</v>
      </c>
      <c r="B33" s="29" t="s">
        <v>49</v>
      </c>
      <c r="C33" s="28" t="s">
        <v>47</v>
      </c>
      <c r="D33" s="8" t="s">
        <v>48</v>
      </c>
      <c r="E33" s="14" t="s">
        <v>252</v>
      </c>
      <c r="F33" s="14" t="s">
        <v>252</v>
      </c>
      <c r="G33" s="14" t="s">
        <v>252</v>
      </c>
      <c r="H33" s="14" t="s">
        <v>252</v>
      </c>
      <c r="I33" s="14" t="s">
        <v>252</v>
      </c>
      <c r="J33" s="14" t="s">
        <v>252</v>
      </c>
      <c r="K33" s="55" t="s">
        <v>253</v>
      </c>
      <c r="L33" s="55" t="s">
        <v>253</v>
      </c>
      <c r="M33" s="55" t="s">
        <v>253</v>
      </c>
      <c r="N33" s="55" t="s">
        <v>253</v>
      </c>
      <c r="O33" s="14" t="s">
        <v>253</v>
      </c>
      <c r="P33" s="14" t="s">
        <v>253</v>
      </c>
      <c r="Q33" s="55" t="s">
        <v>254</v>
      </c>
      <c r="R33" s="55" t="s">
        <v>254</v>
      </c>
      <c r="S33" s="55" t="s">
        <v>254</v>
      </c>
      <c r="T33" s="45"/>
    </row>
    <row r="34" spans="1:20" s="44" customFormat="1" ht="21" customHeight="1">
      <c r="A34" s="60">
        <v>27</v>
      </c>
      <c r="B34" s="29" t="s">
        <v>51</v>
      </c>
      <c r="C34" s="28" t="s">
        <v>50</v>
      </c>
      <c r="D34" s="28"/>
      <c r="E34" s="14" t="s">
        <v>162</v>
      </c>
      <c r="F34" s="14" t="s">
        <v>162</v>
      </c>
      <c r="G34" s="14" t="s">
        <v>162</v>
      </c>
      <c r="H34" s="14" t="s">
        <v>162</v>
      </c>
      <c r="I34" s="14" t="s">
        <v>162</v>
      </c>
      <c r="J34" s="14" t="s">
        <v>162</v>
      </c>
      <c r="K34" s="55" t="s">
        <v>162</v>
      </c>
      <c r="L34" s="55" t="s">
        <v>162</v>
      </c>
      <c r="M34" s="55" t="s">
        <v>162</v>
      </c>
      <c r="N34" s="55" t="s">
        <v>162</v>
      </c>
      <c r="O34" s="14" t="s">
        <v>162</v>
      </c>
      <c r="P34" s="14" t="s">
        <v>162</v>
      </c>
      <c r="Q34" s="55" t="s">
        <v>162</v>
      </c>
      <c r="R34" s="55" t="s">
        <v>162</v>
      </c>
      <c r="S34" s="55" t="s">
        <v>162</v>
      </c>
      <c r="T34" s="45"/>
    </row>
    <row r="35" spans="1:20" s="44" customFormat="1" ht="21" customHeight="1">
      <c r="A35" s="60">
        <v>28</v>
      </c>
      <c r="B35" s="29" t="s">
        <v>53</v>
      </c>
      <c r="C35" s="28" t="s">
        <v>52</v>
      </c>
      <c r="D35" s="8" t="s">
        <v>173</v>
      </c>
      <c r="E35" s="14" t="s">
        <v>150</v>
      </c>
      <c r="F35" s="14" t="s">
        <v>150</v>
      </c>
      <c r="G35" s="14" t="s">
        <v>150</v>
      </c>
      <c r="H35" s="14" t="s">
        <v>150</v>
      </c>
      <c r="I35" s="14" t="s">
        <v>150</v>
      </c>
      <c r="J35" s="21" t="s">
        <v>150</v>
      </c>
      <c r="K35" s="55" t="s">
        <v>150</v>
      </c>
      <c r="L35" s="55" t="s">
        <v>150</v>
      </c>
      <c r="M35" s="55" t="s">
        <v>150</v>
      </c>
      <c r="N35" s="55" t="s">
        <v>150</v>
      </c>
      <c r="O35" s="14" t="s">
        <v>150</v>
      </c>
      <c r="P35" s="14" t="s">
        <v>150</v>
      </c>
      <c r="Q35" s="55" t="s">
        <v>149</v>
      </c>
      <c r="R35" s="55" t="s">
        <v>149</v>
      </c>
      <c r="S35" s="55" t="s">
        <v>149</v>
      </c>
      <c r="T35" s="45"/>
    </row>
    <row r="36" spans="1:20" s="44" customFormat="1" ht="21" customHeight="1">
      <c r="A36" s="60">
        <v>29</v>
      </c>
      <c r="B36" s="29" t="s">
        <v>55</v>
      </c>
      <c r="C36" s="28" t="s">
        <v>54</v>
      </c>
      <c r="D36" s="28"/>
      <c r="E36" s="14" t="s">
        <v>153</v>
      </c>
      <c r="F36" s="14" t="s">
        <v>153</v>
      </c>
      <c r="G36" s="14" t="s">
        <v>153</v>
      </c>
      <c r="H36" s="14" t="s">
        <v>153</v>
      </c>
      <c r="I36" s="14" t="s">
        <v>153</v>
      </c>
      <c r="J36" s="21" t="s">
        <v>153</v>
      </c>
      <c r="K36" s="55" t="s">
        <v>153</v>
      </c>
      <c r="L36" s="55" t="s">
        <v>153</v>
      </c>
      <c r="M36" s="55" t="s">
        <v>153</v>
      </c>
      <c r="N36" s="55" t="s">
        <v>153</v>
      </c>
      <c r="O36" s="14" t="s">
        <v>200</v>
      </c>
      <c r="P36" s="14" t="s">
        <v>200</v>
      </c>
      <c r="Q36" s="55" t="s">
        <v>151</v>
      </c>
      <c r="R36" s="55" t="s">
        <v>151</v>
      </c>
      <c r="S36" s="55" t="s">
        <v>151</v>
      </c>
      <c r="T36" s="45"/>
    </row>
    <row r="37" spans="1:20" s="44" customFormat="1" ht="21" customHeight="1">
      <c r="A37" s="60">
        <v>30</v>
      </c>
      <c r="B37" s="29" t="s">
        <v>57</v>
      </c>
      <c r="C37" s="28" t="s">
        <v>56</v>
      </c>
      <c r="D37" s="8" t="s">
        <v>173</v>
      </c>
      <c r="E37" s="14" t="s">
        <v>150</v>
      </c>
      <c r="F37" s="14" t="s">
        <v>150</v>
      </c>
      <c r="G37" s="14" t="s">
        <v>150</v>
      </c>
      <c r="H37" s="14" t="s">
        <v>150</v>
      </c>
      <c r="I37" s="14" t="s">
        <v>150</v>
      </c>
      <c r="J37" s="21" t="s">
        <v>150</v>
      </c>
      <c r="K37" s="55" t="s">
        <v>150</v>
      </c>
      <c r="L37" s="55" t="s">
        <v>150</v>
      </c>
      <c r="M37" s="55" t="s">
        <v>150</v>
      </c>
      <c r="N37" s="55" t="s">
        <v>150</v>
      </c>
      <c r="O37" s="14" t="s">
        <v>150</v>
      </c>
      <c r="P37" s="14" t="s">
        <v>150</v>
      </c>
      <c r="Q37" s="55" t="s">
        <v>151</v>
      </c>
      <c r="R37" s="55" t="s">
        <v>151</v>
      </c>
      <c r="S37" s="55" t="s">
        <v>151</v>
      </c>
      <c r="T37" s="45"/>
    </row>
    <row r="38" spans="1:20" s="44" customFormat="1" ht="21" customHeight="1">
      <c r="A38" s="60">
        <v>31</v>
      </c>
      <c r="B38" s="29" t="s">
        <v>59</v>
      </c>
      <c r="C38" s="28" t="s">
        <v>58</v>
      </c>
      <c r="D38" s="8" t="s">
        <v>173</v>
      </c>
      <c r="E38" s="14" t="s">
        <v>150</v>
      </c>
      <c r="F38" s="14" t="s">
        <v>150</v>
      </c>
      <c r="G38" s="14" t="s">
        <v>150</v>
      </c>
      <c r="H38" s="14" t="s">
        <v>150</v>
      </c>
      <c r="I38" s="14" t="s">
        <v>150</v>
      </c>
      <c r="J38" s="21" t="s">
        <v>150</v>
      </c>
      <c r="K38" s="55" t="s">
        <v>150</v>
      </c>
      <c r="L38" s="55" t="s">
        <v>150</v>
      </c>
      <c r="M38" s="55" t="s">
        <v>150</v>
      </c>
      <c r="N38" s="55" t="s">
        <v>150</v>
      </c>
      <c r="O38" s="14" t="s">
        <v>150</v>
      </c>
      <c r="P38" s="14" t="s">
        <v>150</v>
      </c>
      <c r="Q38" s="55" t="s">
        <v>150</v>
      </c>
      <c r="R38" s="55" t="s">
        <v>150</v>
      </c>
      <c r="S38" s="55" t="s">
        <v>150</v>
      </c>
      <c r="T38" s="45"/>
    </row>
    <row r="39" spans="1:20" s="44" customFormat="1" ht="21" customHeight="1">
      <c r="A39" s="60">
        <v>32</v>
      </c>
      <c r="B39" s="30" t="s">
        <v>184</v>
      </c>
      <c r="C39" s="31" t="s">
        <v>60</v>
      </c>
      <c r="D39" s="31"/>
      <c r="E39" s="12" t="s">
        <v>163</v>
      </c>
      <c r="F39" s="12" t="s">
        <v>163</v>
      </c>
      <c r="G39" s="12" t="s">
        <v>163</v>
      </c>
      <c r="H39" s="12" t="s">
        <v>163</v>
      </c>
      <c r="I39" s="12" t="s">
        <v>163</v>
      </c>
      <c r="J39" s="22" t="s">
        <v>163</v>
      </c>
      <c r="K39" s="56" t="s">
        <v>163</v>
      </c>
      <c r="L39" s="56" t="s">
        <v>163</v>
      </c>
      <c r="M39" s="56" t="s">
        <v>163</v>
      </c>
      <c r="N39" s="56" t="s">
        <v>163</v>
      </c>
      <c r="O39" s="12" t="s">
        <v>201</v>
      </c>
      <c r="P39" s="12" t="s">
        <v>201</v>
      </c>
      <c r="Q39" s="56" t="s">
        <v>163</v>
      </c>
      <c r="R39" s="56" t="s">
        <v>163</v>
      </c>
      <c r="S39" s="56" t="s">
        <v>163</v>
      </c>
      <c r="T39" s="45"/>
    </row>
    <row r="40" spans="1:20" s="44" customFormat="1" ht="21" customHeight="1">
      <c r="A40" s="60">
        <v>33</v>
      </c>
      <c r="B40" s="11" t="s">
        <v>61</v>
      </c>
      <c r="C40" s="36" t="s">
        <v>62</v>
      </c>
      <c r="D40" s="36"/>
      <c r="E40" s="18" t="s">
        <v>145</v>
      </c>
      <c r="F40" s="19" t="s">
        <v>145</v>
      </c>
      <c r="G40" s="19" t="s">
        <v>145</v>
      </c>
      <c r="H40" s="20" t="s">
        <v>145</v>
      </c>
      <c r="I40" s="18" t="s">
        <v>145</v>
      </c>
      <c r="J40" s="19" t="s">
        <v>145</v>
      </c>
      <c r="K40" s="55" t="s">
        <v>145</v>
      </c>
      <c r="L40" s="55" t="s">
        <v>145</v>
      </c>
      <c r="M40" s="55" t="s">
        <v>145</v>
      </c>
      <c r="N40" s="55" t="s">
        <v>145</v>
      </c>
      <c r="O40" s="19" t="s">
        <v>145</v>
      </c>
      <c r="P40" s="19" t="s">
        <v>145</v>
      </c>
      <c r="Q40" s="55" t="s">
        <v>145</v>
      </c>
      <c r="R40" s="55" t="s">
        <v>145</v>
      </c>
      <c r="S40" s="55" t="s">
        <v>145</v>
      </c>
      <c r="T40" s="45"/>
    </row>
    <row r="41" spans="1:20" s="44" customFormat="1" ht="21" customHeight="1">
      <c r="A41" s="60">
        <v>34</v>
      </c>
      <c r="B41" s="27" t="s">
        <v>63</v>
      </c>
      <c r="C41" s="37" t="s">
        <v>185</v>
      </c>
      <c r="D41" s="7" t="s">
        <v>173</v>
      </c>
      <c r="E41" s="13" t="s">
        <v>150</v>
      </c>
      <c r="F41" s="13" t="s">
        <v>150</v>
      </c>
      <c r="G41" s="13" t="s">
        <v>150</v>
      </c>
      <c r="H41" s="13" t="s">
        <v>150</v>
      </c>
      <c r="I41" s="13" t="s">
        <v>150</v>
      </c>
      <c r="J41" s="23" t="s">
        <v>150</v>
      </c>
      <c r="K41" s="54" t="s">
        <v>150</v>
      </c>
      <c r="L41" s="54" t="s">
        <v>150</v>
      </c>
      <c r="M41" s="54" t="s">
        <v>150</v>
      </c>
      <c r="N41" s="54" t="s">
        <v>150</v>
      </c>
      <c r="O41" s="13" t="s">
        <v>150</v>
      </c>
      <c r="P41" s="13" t="s">
        <v>150</v>
      </c>
      <c r="Q41" s="54" t="s">
        <v>151</v>
      </c>
      <c r="R41" s="54" t="s">
        <v>151</v>
      </c>
      <c r="S41" s="54" t="s">
        <v>151</v>
      </c>
      <c r="T41" s="45"/>
    </row>
    <row r="42" spans="1:20" s="44" customFormat="1" ht="21" customHeight="1">
      <c r="A42" s="60">
        <v>35</v>
      </c>
      <c r="B42" s="29" t="s">
        <v>64</v>
      </c>
      <c r="C42" s="37" t="s">
        <v>65</v>
      </c>
      <c r="D42" s="8" t="s">
        <v>66</v>
      </c>
      <c r="E42" s="14" t="s">
        <v>154</v>
      </c>
      <c r="F42" s="14" t="s">
        <v>154</v>
      </c>
      <c r="G42" s="14" t="s">
        <v>154</v>
      </c>
      <c r="H42" s="14" t="s">
        <v>154</v>
      </c>
      <c r="I42" s="14" t="s">
        <v>154</v>
      </c>
      <c r="J42" s="21" t="s">
        <v>154</v>
      </c>
      <c r="K42" s="55" t="s">
        <v>154</v>
      </c>
      <c r="L42" s="55" t="s">
        <v>154</v>
      </c>
      <c r="M42" s="55" t="s">
        <v>154</v>
      </c>
      <c r="N42" s="55" t="s">
        <v>154</v>
      </c>
      <c r="O42" s="14" t="s">
        <v>154</v>
      </c>
      <c r="P42" s="14" t="s">
        <v>154</v>
      </c>
      <c r="Q42" s="55" t="s">
        <v>235</v>
      </c>
      <c r="R42" s="55" t="s">
        <v>237</v>
      </c>
      <c r="S42" s="55" t="s">
        <v>237</v>
      </c>
      <c r="T42" s="45"/>
    </row>
    <row r="43" spans="1:20" s="44" customFormat="1" ht="21" customHeight="1">
      <c r="A43" s="60">
        <v>36</v>
      </c>
      <c r="B43" s="29" t="s">
        <v>67</v>
      </c>
      <c r="C43" s="37" t="s">
        <v>68</v>
      </c>
      <c r="D43" s="8" t="s">
        <v>69</v>
      </c>
      <c r="E43" s="14" t="s">
        <v>155</v>
      </c>
      <c r="F43" s="14" t="s">
        <v>155</v>
      </c>
      <c r="G43" s="14" t="s">
        <v>155</v>
      </c>
      <c r="H43" s="14" t="s">
        <v>155</v>
      </c>
      <c r="I43" s="14" t="s">
        <v>155</v>
      </c>
      <c r="J43" s="21" t="s">
        <v>155</v>
      </c>
      <c r="K43" s="55" t="s">
        <v>202</v>
      </c>
      <c r="L43" s="55" t="s">
        <v>202</v>
      </c>
      <c r="M43" s="55" t="s">
        <v>202</v>
      </c>
      <c r="N43" s="55" t="s">
        <v>202</v>
      </c>
      <c r="O43" s="14" t="s">
        <v>202</v>
      </c>
      <c r="P43" s="14" t="s">
        <v>202</v>
      </c>
      <c r="Q43" s="55" t="s">
        <v>202</v>
      </c>
      <c r="R43" s="55" t="s">
        <v>202</v>
      </c>
      <c r="S43" s="55" t="s">
        <v>202</v>
      </c>
      <c r="T43" s="45"/>
    </row>
    <row r="44" spans="1:20" s="44" customFormat="1" ht="21" customHeight="1">
      <c r="A44" s="60">
        <v>37</v>
      </c>
      <c r="B44" s="29" t="s">
        <v>70</v>
      </c>
      <c r="C44" s="37" t="s">
        <v>71</v>
      </c>
      <c r="D44" s="8" t="s">
        <v>173</v>
      </c>
      <c r="E44" s="14" t="s">
        <v>150</v>
      </c>
      <c r="F44" s="14" t="s">
        <v>150</v>
      </c>
      <c r="G44" s="14" t="s">
        <v>150</v>
      </c>
      <c r="H44" s="14" t="s">
        <v>150</v>
      </c>
      <c r="I44" s="14" t="s">
        <v>150</v>
      </c>
      <c r="J44" s="21" t="s">
        <v>150</v>
      </c>
      <c r="K44" s="55" t="s">
        <v>150</v>
      </c>
      <c r="L44" s="55" t="s">
        <v>150</v>
      </c>
      <c r="M44" s="55" t="s">
        <v>150</v>
      </c>
      <c r="N44" s="55" t="s">
        <v>150</v>
      </c>
      <c r="O44" s="14" t="s">
        <v>150</v>
      </c>
      <c r="P44" s="14" t="s">
        <v>150</v>
      </c>
      <c r="Q44" s="55" t="s">
        <v>150</v>
      </c>
      <c r="R44" s="55" t="s">
        <v>150</v>
      </c>
      <c r="S44" s="55" t="s">
        <v>150</v>
      </c>
      <c r="T44" s="45"/>
    </row>
    <row r="45" spans="1:20" s="44" customFormat="1" ht="21" customHeight="1">
      <c r="A45" s="60">
        <v>38</v>
      </c>
      <c r="B45" s="29" t="s">
        <v>72</v>
      </c>
      <c r="C45" s="37" t="s">
        <v>73</v>
      </c>
      <c r="D45" s="8" t="s">
        <v>173</v>
      </c>
      <c r="E45" s="14" t="s">
        <v>150</v>
      </c>
      <c r="F45" s="14" t="s">
        <v>150</v>
      </c>
      <c r="G45" s="14" t="s">
        <v>150</v>
      </c>
      <c r="H45" s="14" t="s">
        <v>150</v>
      </c>
      <c r="I45" s="14" t="s">
        <v>150</v>
      </c>
      <c r="J45" s="21" t="s">
        <v>150</v>
      </c>
      <c r="K45" s="55" t="s">
        <v>150</v>
      </c>
      <c r="L45" s="55" t="s">
        <v>150</v>
      </c>
      <c r="M45" s="55" t="s">
        <v>150</v>
      </c>
      <c r="N45" s="55" t="s">
        <v>150</v>
      </c>
      <c r="O45" s="14" t="s">
        <v>150</v>
      </c>
      <c r="P45" s="14" t="s">
        <v>150</v>
      </c>
      <c r="Q45" s="55" t="s">
        <v>150</v>
      </c>
      <c r="R45" s="55" t="s">
        <v>150</v>
      </c>
      <c r="S45" s="55" t="s">
        <v>150</v>
      </c>
      <c r="T45" s="45"/>
    </row>
    <row r="46" spans="1:20" s="44" customFormat="1" ht="21" customHeight="1">
      <c r="A46" s="60">
        <v>39</v>
      </c>
      <c r="B46" s="29" t="s">
        <v>74</v>
      </c>
      <c r="C46" s="37" t="s">
        <v>75</v>
      </c>
      <c r="D46" s="8" t="s">
        <v>173</v>
      </c>
      <c r="E46" s="14" t="s">
        <v>150</v>
      </c>
      <c r="F46" s="14" t="s">
        <v>150</v>
      </c>
      <c r="G46" s="14" t="s">
        <v>150</v>
      </c>
      <c r="H46" s="14" t="s">
        <v>150</v>
      </c>
      <c r="I46" s="14" t="s">
        <v>150</v>
      </c>
      <c r="J46" s="21" t="s">
        <v>150</v>
      </c>
      <c r="K46" s="55" t="s">
        <v>150</v>
      </c>
      <c r="L46" s="55" t="s">
        <v>150</v>
      </c>
      <c r="M46" s="55" t="s">
        <v>150</v>
      </c>
      <c r="N46" s="55" t="s">
        <v>150</v>
      </c>
      <c r="O46" s="14" t="s">
        <v>150</v>
      </c>
      <c r="P46" s="14" t="s">
        <v>150</v>
      </c>
      <c r="Q46" s="55" t="s">
        <v>150</v>
      </c>
      <c r="R46" s="55" t="s">
        <v>150</v>
      </c>
      <c r="S46" s="55" t="s">
        <v>150</v>
      </c>
      <c r="T46" s="45"/>
    </row>
    <row r="47" spans="1:20" s="44" customFormat="1" ht="21" customHeight="1">
      <c r="A47" s="60">
        <v>40</v>
      </c>
      <c r="B47" s="29" t="s">
        <v>76</v>
      </c>
      <c r="C47" s="37" t="s">
        <v>78</v>
      </c>
      <c r="D47" s="8" t="s">
        <v>173</v>
      </c>
      <c r="E47" s="14" t="s">
        <v>150</v>
      </c>
      <c r="F47" s="14" t="s">
        <v>150</v>
      </c>
      <c r="G47" s="14" t="s">
        <v>150</v>
      </c>
      <c r="H47" s="14" t="s">
        <v>150</v>
      </c>
      <c r="I47" s="14" t="s">
        <v>150</v>
      </c>
      <c r="J47" s="21" t="s">
        <v>150</v>
      </c>
      <c r="K47" s="55" t="s">
        <v>150</v>
      </c>
      <c r="L47" s="55" t="s">
        <v>150</v>
      </c>
      <c r="M47" s="55" t="s">
        <v>145</v>
      </c>
      <c r="N47" s="55" t="s">
        <v>145</v>
      </c>
      <c r="O47" s="14" t="s">
        <v>150</v>
      </c>
      <c r="P47" s="14" t="s">
        <v>150</v>
      </c>
      <c r="Q47" s="55" t="s">
        <v>150</v>
      </c>
      <c r="R47" s="55" t="s">
        <v>150</v>
      </c>
      <c r="S47" s="55" t="s">
        <v>150</v>
      </c>
      <c r="T47" s="45"/>
    </row>
    <row r="48" spans="1:20" s="44" customFormat="1" ht="21" customHeight="1">
      <c r="A48" s="60">
        <v>41</v>
      </c>
      <c r="B48" s="29" t="s">
        <v>77</v>
      </c>
      <c r="C48" s="38" t="s">
        <v>186</v>
      </c>
      <c r="D48" s="39"/>
      <c r="E48" s="14">
        <v>2.5</v>
      </c>
      <c r="F48" s="14">
        <v>2.5</v>
      </c>
      <c r="G48" s="14">
        <v>2.5</v>
      </c>
      <c r="H48" s="14">
        <v>2.5</v>
      </c>
      <c r="I48" s="14">
        <v>2.5</v>
      </c>
      <c r="J48" s="21">
        <v>2.5</v>
      </c>
      <c r="K48" s="55">
        <v>2.5</v>
      </c>
      <c r="L48" s="55">
        <v>2.5</v>
      </c>
      <c r="M48" s="55">
        <v>2.5</v>
      </c>
      <c r="N48" s="55">
        <v>2.5</v>
      </c>
      <c r="O48" s="14" t="s">
        <v>206</v>
      </c>
      <c r="P48" s="14" t="s">
        <v>206</v>
      </c>
      <c r="Q48" s="55">
        <v>2.5</v>
      </c>
      <c r="R48" s="55">
        <v>2.5</v>
      </c>
      <c r="S48" s="55">
        <v>2.5</v>
      </c>
      <c r="T48" s="45"/>
    </row>
    <row r="49" spans="1:20" s="44" customFormat="1" ht="21" customHeight="1">
      <c r="A49" s="60">
        <v>42</v>
      </c>
      <c r="B49" s="29" t="s">
        <v>79</v>
      </c>
      <c r="C49" s="38" t="s">
        <v>187</v>
      </c>
      <c r="D49" s="8" t="s">
        <v>173</v>
      </c>
      <c r="E49" s="14" t="s">
        <v>150</v>
      </c>
      <c r="F49" s="14" t="s">
        <v>150</v>
      </c>
      <c r="G49" s="14" t="s">
        <v>150</v>
      </c>
      <c r="H49" s="14" t="s">
        <v>150</v>
      </c>
      <c r="I49" s="14" t="s">
        <v>150</v>
      </c>
      <c r="J49" s="21" t="s">
        <v>150</v>
      </c>
      <c r="K49" s="55" t="s">
        <v>150</v>
      </c>
      <c r="L49" s="55" t="s">
        <v>150</v>
      </c>
      <c r="M49" s="55" t="s">
        <v>150</v>
      </c>
      <c r="N49" s="55" t="s">
        <v>150</v>
      </c>
      <c r="O49" s="14" t="s">
        <v>150</v>
      </c>
      <c r="P49" s="14" t="s">
        <v>150</v>
      </c>
      <c r="Q49" s="55" t="s">
        <v>150</v>
      </c>
      <c r="R49" s="55" t="s">
        <v>150</v>
      </c>
      <c r="S49" s="55" t="s">
        <v>150</v>
      </c>
      <c r="T49" s="45"/>
    </row>
    <row r="50" spans="1:20" s="44" customFormat="1" ht="21" customHeight="1">
      <c r="A50" s="60">
        <v>43</v>
      </c>
      <c r="B50" s="29" t="s">
        <v>81</v>
      </c>
      <c r="C50" s="37" t="s">
        <v>80</v>
      </c>
      <c r="D50" s="8" t="s">
        <v>173</v>
      </c>
      <c r="E50" s="14" t="s">
        <v>150</v>
      </c>
      <c r="F50" s="14" t="s">
        <v>150</v>
      </c>
      <c r="G50" s="14" t="s">
        <v>150</v>
      </c>
      <c r="H50" s="14" t="s">
        <v>150</v>
      </c>
      <c r="I50" s="14" t="s">
        <v>150</v>
      </c>
      <c r="J50" s="21" t="s">
        <v>150</v>
      </c>
      <c r="K50" s="55" t="s">
        <v>150</v>
      </c>
      <c r="L50" s="55" t="s">
        <v>150</v>
      </c>
      <c r="M50" s="55" t="s">
        <v>150</v>
      </c>
      <c r="N50" s="55" t="s">
        <v>150</v>
      </c>
      <c r="O50" s="14" t="s">
        <v>150</v>
      </c>
      <c r="P50" s="14" t="s">
        <v>150</v>
      </c>
      <c r="Q50" s="55" t="s">
        <v>150</v>
      </c>
      <c r="R50" s="55" t="s">
        <v>150</v>
      </c>
      <c r="S50" s="55" t="s">
        <v>150</v>
      </c>
      <c r="T50" s="45"/>
    </row>
    <row r="51" spans="1:20" s="44" customFormat="1" ht="21" customHeight="1">
      <c r="A51" s="60">
        <v>44</v>
      </c>
      <c r="B51" s="29" t="s">
        <v>83</v>
      </c>
      <c r="C51" s="37" t="s">
        <v>82</v>
      </c>
      <c r="D51" s="8" t="s">
        <v>173</v>
      </c>
      <c r="E51" s="14" t="s">
        <v>150</v>
      </c>
      <c r="F51" s="14" t="s">
        <v>150</v>
      </c>
      <c r="G51" s="14" t="s">
        <v>150</v>
      </c>
      <c r="H51" s="14" t="s">
        <v>150</v>
      </c>
      <c r="I51" s="14" t="s">
        <v>150</v>
      </c>
      <c r="J51" s="21" t="s">
        <v>150</v>
      </c>
      <c r="K51" s="55" t="s">
        <v>150</v>
      </c>
      <c r="L51" s="55" t="s">
        <v>150</v>
      </c>
      <c r="M51" s="55" t="s">
        <v>150</v>
      </c>
      <c r="N51" s="55" t="s">
        <v>150</v>
      </c>
      <c r="O51" s="14" t="s">
        <v>150</v>
      </c>
      <c r="P51" s="14" t="s">
        <v>150</v>
      </c>
      <c r="Q51" s="55" t="s">
        <v>150</v>
      </c>
      <c r="R51" s="55" t="s">
        <v>150</v>
      </c>
      <c r="S51" s="55" t="s">
        <v>150</v>
      </c>
      <c r="T51" s="45"/>
    </row>
    <row r="52" spans="1:20" s="44" customFormat="1" ht="21" customHeight="1">
      <c r="A52" s="60">
        <v>45</v>
      </c>
      <c r="B52" s="29" t="s">
        <v>85</v>
      </c>
      <c r="C52" s="37" t="s">
        <v>84</v>
      </c>
      <c r="D52" s="8" t="s">
        <v>173</v>
      </c>
      <c r="E52" s="14" t="s">
        <v>150</v>
      </c>
      <c r="F52" s="14" t="s">
        <v>150</v>
      </c>
      <c r="G52" s="14" t="s">
        <v>150</v>
      </c>
      <c r="H52" s="14" t="s">
        <v>150</v>
      </c>
      <c r="I52" s="14" t="s">
        <v>150</v>
      </c>
      <c r="J52" s="21" t="s">
        <v>150</v>
      </c>
      <c r="K52" s="55" t="s">
        <v>150</v>
      </c>
      <c r="L52" s="55" t="s">
        <v>150</v>
      </c>
      <c r="M52" s="55" t="s">
        <v>150</v>
      </c>
      <c r="N52" s="55" t="s">
        <v>150</v>
      </c>
      <c r="O52" s="14" t="s">
        <v>150</v>
      </c>
      <c r="P52" s="14" t="s">
        <v>150</v>
      </c>
      <c r="Q52" s="55" t="s">
        <v>150</v>
      </c>
      <c r="R52" s="55" t="s">
        <v>150</v>
      </c>
      <c r="S52" s="55" t="s">
        <v>150</v>
      </c>
      <c r="T52" s="45"/>
    </row>
    <row r="53" spans="1:20" s="44" customFormat="1" ht="21" customHeight="1">
      <c r="A53" s="60">
        <v>46</v>
      </c>
      <c r="B53" s="29" t="s">
        <v>87</v>
      </c>
      <c r="C53" s="37" t="s">
        <v>86</v>
      </c>
      <c r="D53" s="8" t="s">
        <v>173</v>
      </c>
      <c r="E53" s="14" t="s">
        <v>150</v>
      </c>
      <c r="F53" s="14" t="s">
        <v>150</v>
      </c>
      <c r="G53" s="14" t="s">
        <v>150</v>
      </c>
      <c r="H53" s="14" t="s">
        <v>150</v>
      </c>
      <c r="I53" s="14" t="s">
        <v>150</v>
      </c>
      <c r="J53" s="21" t="s">
        <v>150</v>
      </c>
      <c r="K53" s="55" t="s">
        <v>150</v>
      </c>
      <c r="L53" s="55" t="s">
        <v>150</v>
      </c>
      <c r="M53" s="55" t="s">
        <v>150</v>
      </c>
      <c r="N53" s="55" t="s">
        <v>150</v>
      </c>
      <c r="O53" s="14" t="s">
        <v>150</v>
      </c>
      <c r="P53" s="14" t="s">
        <v>150</v>
      </c>
      <c r="Q53" s="55" t="s">
        <v>150</v>
      </c>
      <c r="R53" s="55" t="s">
        <v>150</v>
      </c>
      <c r="S53" s="55" t="s">
        <v>150</v>
      </c>
      <c r="T53" s="45"/>
    </row>
    <row r="54" spans="1:20" s="44" customFormat="1" ht="21" customHeight="1">
      <c r="A54" s="60">
        <v>47</v>
      </c>
      <c r="B54" s="29" t="s">
        <v>89</v>
      </c>
      <c r="C54" s="37" t="s">
        <v>88</v>
      </c>
      <c r="D54" s="8" t="s">
        <v>173</v>
      </c>
      <c r="E54" s="14" t="s">
        <v>150</v>
      </c>
      <c r="F54" s="14" t="s">
        <v>150</v>
      </c>
      <c r="G54" s="14" t="s">
        <v>150</v>
      </c>
      <c r="H54" s="14" t="s">
        <v>150</v>
      </c>
      <c r="I54" s="14" t="s">
        <v>150</v>
      </c>
      <c r="J54" s="21" t="s">
        <v>150</v>
      </c>
      <c r="K54" s="55" t="s">
        <v>150</v>
      </c>
      <c r="L54" s="55" t="s">
        <v>150</v>
      </c>
      <c r="M54" s="55" t="s">
        <v>150</v>
      </c>
      <c r="N54" s="55" t="s">
        <v>150</v>
      </c>
      <c r="O54" s="14" t="s">
        <v>150</v>
      </c>
      <c r="P54" s="14" t="s">
        <v>150</v>
      </c>
      <c r="Q54" s="55" t="s">
        <v>150</v>
      </c>
      <c r="R54" s="55" t="s">
        <v>150</v>
      </c>
      <c r="S54" s="55" t="s">
        <v>150</v>
      </c>
      <c r="T54" s="45"/>
    </row>
    <row r="55" spans="1:20" s="44" customFormat="1" ht="21" customHeight="1">
      <c r="A55" s="60">
        <v>48</v>
      </c>
      <c r="B55" s="29" t="s">
        <v>91</v>
      </c>
      <c r="C55" s="37" t="s">
        <v>90</v>
      </c>
      <c r="D55" s="8" t="s">
        <v>173</v>
      </c>
      <c r="E55" s="14" t="s">
        <v>150</v>
      </c>
      <c r="F55" s="14" t="s">
        <v>150</v>
      </c>
      <c r="G55" s="14" t="s">
        <v>150</v>
      </c>
      <c r="H55" s="14" t="s">
        <v>150</v>
      </c>
      <c r="I55" s="14" t="s">
        <v>150</v>
      </c>
      <c r="J55" s="21" t="s">
        <v>150</v>
      </c>
      <c r="K55" s="55" t="s">
        <v>150</v>
      </c>
      <c r="L55" s="55" t="s">
        <v>150</v>
      </c>
      <c r="M55" s="55" t="s">
        <v>150</v>
      </c>
      <c r="N55" s="55" t="s">
        <v>150</v>
      </c>
      <c r="O55" s="14" t="s">
        <v>150</v>
      </c>
      <c r="P55" s="14" t="s">
        <v>150</v>
      </c>
      <c r="Q55" s="55" t="s">
        <v>150</v>
      </c>
      <c r="R55" s="55" t="s">
        <v>150</v>
      </c>
      <c r="S55" s="55" t="s">
        <v>150</v>
      </c>
      <c r="T55" s="45"/>
    </row>
    <row r="56" spans="1:20" s="44" customFormat="1" ht="21" customHeight="1">
      <c r="A56" s="60">
        <v>49</v>
      </c>
      <c r="B56" s="29" t="s">
        <v>93</v>
      </c>
      <c r="C56" s="37" t="s">
        <v>92</v>
      </c>
      <c r="D56" s="8" t="s">
        <v>173</v>
      </c>
      <c r="E56" s="14" t="s">
        <v>150</v>
      </c>
      <c r="F56" s="14" t="s">
        <v>150</v>
      </c>
      <c r="G56" s="14" t="s">
        <v>150</v>
      </c>
      <c r="H56" s="14" t="s">
        <v>150</v>
      </c>
      <c r="I56" s="14" t="s">
        <v>150</v>
      </c>
      <c r="J56" s="21" t="s">
        <v>150</v>
      </c>
      <c r="K56" s="55" t="s">
        <v>150</v>
      </c>
      <c r="L56" s="55" t="s">
        <v>150</v>
      </c>
      <c r="M56" s="55" t="s">
        <v>150</v>
      </c>
      <c r="N56" s="55" t="s">
        <v>150</v>
      </c>
      <c r="O56" s="14" t="s">
        <v>150</v>
      </c>
      <c r="P56" s="14" t="s">
        <v>150</v>
      </c>
      <c r="Q56" s="55" t="s">
        <v>150</v>
      </c>
      <c r="R56" s="55" t="s">
        <v>150</v>
      </c>
      <c r="S56" s="55" t="s">
        <v>150</v>
      </c>
      <c r="T56" s="45"/>
    </row>
    <row r="57" spans="1:20" s="44" customFormat="1" ht="21" customHeight="1">
      <c r="A57" s="60">
        <v>50</v>
      </c>
      <c r="B57" s="29" t="s">
        <v>95</v>
      </c>
      <c r="C57" s="37" t="s">
        <v>94</v>
      </c>
      <c r="D57" s="28"/>
      <c r="E57" s="14" t="s">
        <v>156</v>
      </c>
      <c r="F57" s="14" t="s">
        <v>156</v>
      </c>
      <c r="G57" s="14" t="s">
        <v>156</v>
      </c>
      <c r="H57" s="14" t="s">
        <v>156</v>
      </c>
      <c r="I57" s="14" t="s">
        <v>156</v>
      </c>
      <c r="J57" s="21" t="s">
        <v>156</v>
      </c>
      <c r="K57" s="55" t="s">
        <v>205</v>
      </c>
      <c r="L57" s="55" t="s">
        <v>205</v>
      </c>
      <c r="M57" s="55" t="s">
        <v>205</v>
      </c>
      <c r="N57" s="55" t="s">
        <v>205</v>
      </c>
      <c r="O57" s="14" t="s">
        <v>205</v>
      </c>
      <c r="P57" s="14" t="s">
        <v>205</v>
      </c>
      <c r="Q57" s="55" t="s">
        <v>238</v>
      </c>
      <c r="R57" s="55" t="s">
        <v>238</v>
      </c>
      <c r="S57" s="55" t="s">
        <v>238</v>
      </c>
      <c r="T57" s="45"/>
    </row>
    <row r="58" spans="1:20" s="44" customFormat="1" ht="21" customHeight="1">
      <c r="A58" s="60">
        <v>51</v>
      </c>
      <c r="B58" s="29" t="s">
        <v>97</v>
      </c>
      <c r="C58" s="37" t="s">
        <v>96</v>
      </c>
      <c r="D58" s="8" t="s">
        <v>173</v>
      </c>
      <c r="E58" s="14" t="s">
        <v>150</v>
      </c>
      <c r="F58" s="14" t="s">
        <v>150</v>
      </c>
      <c r="G58" s="14" t="s">
        <v>150</v>
      </c>
      <c r="H58" s="14" t="s">
        <v>150</v>
      </c>
      <c r="I58" s="14" t="s">
        <v>150</v>
      </c>
      <c r="J58" s="21" t="s">
        <v>150</v>
      </c>
      <c r="K58" s="55" t="s">
        <v>150</v>
      </c>
      <c r="L58" s="55" t="s">
        <v>150</v>
      </c>
      <c r="M58" s="55" t="s">
        <v>150</v>
      </c>
      <c r="N58" s="55" t="s">
        <v>150</v>
      </c>
      <c r="O58" s="14" t="s">
        <v>150</v>
      </c>
      <c r="P58" s="14" t="s">
        <v>150</v>
      </c>
      <c r="Q58" s="55" t="s">
        <v>150</v>
      </c>
      <c r="R58" s="55" t="s">
        <v>150</v>
      </c>
      <c r="S58" s="55" t="s">
        <v>150</v>
      </c>
      <c r="T58" s="45"/>
    </row>
    <row r="59" spans="1:20" s="44" customFormat="1" ht="21" customHeight="1">
      <c r="A59" s="60">
        <v>52</v>
      </c>
      <c r="B59" s="29" t="s">
        <v>99</v>
      </c>
      <c r="C59" s="37" t="s">
        <v>98</v>
      </c>
      <c r="D59" s="8" t="s">
        <v>173</v>
      </c>
      <c r="E59" s="14" t="s">
        <v>150</v>
      </c>
      <c r="F59" s="14" t="s">
        <v>150</v>
      </c>
      <c r="G59" s="14" t="s">
        <v>150</v>
      </c>
      <c r="H59" s="14" t="s">
        <v>150</v>
      </c>
      <c r="I59" s="14" t="s">
        <v>150</v>
      </c>
      <c r="J59" s="21" t="s">
        <v>150</v>
      </c>
      <c r="K59" s="55" t="s">
        <v>150</v>
      </c>
      <c r="L59" s="55" t="s">
        <v>150</v>
      </c>
      <c r="M59" s="55" t="s">
        <v>150</v>
      </c>
      <c r="N59" s="55" t="s">
        <v>150</v>
      </c>
      <c r="O59" s="14" t="s">
        <v>150</v>
      </c>
      <c r="P59" s="14" t="s">
        <v>150</v>
      </c>
      <c r="Q59" s="55" t="s">
        <v>150</v>
      </c>
      <c r="R59" s="55" t="s">
        <v>150</v>
      </c>
      <c r="S59" s="55" t="s">
        <v>150</v>
      </c>
      <c r="T59" s="45"/>
    </row>
    <row r="60" spans="1:20" s="44" customFormat="1" ht="21" customHeight="1">
      <c r="A60" s="60">
        <v>53</v>
      </c>
      <c r="B60" s="29" t="s">
        <v>101</v>
      </c>
      <c r="C60" s="37" t="s">
        <v>100</v>
      </c>
      <c r="D60" s="8" t="s">
        <v>173</v>
      </c>
      <c r="E60" s="14" t="s">
        <v>147</v>
      </c>
      <c r="F60" s="14" t="s">
        <v>147</v>
      </c>
      <c r="G60" s="14" t="s">
        <v>147</v>
      </c>
      <c r="H60" s="14" t="s">
        <v>147</v>
      </c>
      <c r="I60" s="14" t="s">
        <v>147</v>
      </c>
      <c r="J60" s="21" t="s">
        <v>147</v>
      </c>
      <c r="K60" s="55" t="s">
        <v>149</v>
      </c>
      <c r="L60" s="55" t="s">
        <v>149</v>
      </c>
      <c r="M60" s="55" t="s">
        <v>149</v>
      </c>
      <c r="N60" s="55" t="s">
        <v>149</v>
      </c>
      <c r="O60" s="14" t="s">
        <v>151</v>
      </c>
      <c r="P60" s="14" t="s">
        <v>151</v>
      </c>
      <c r="Q60" s="55" t="s">
        <v>150</v>
      </c>
      <c r="R60" s="55" t="s">
        <v>150</v>
      </c>
      <c r="S60" s="55" t="s">
        <v>150</v>
      </c>
      <c r="T60" s="45"/>
    </row>
    <row r="61" spans="1:20" s="44" customFormat="1" ht="21" customHeight="1">
      <c r="A61" s="60">
        <v>54</v>
      </c>
      <c r="B61" s="29" t="s">
        <v>103</v>
      </c>
      <c r="C61" s="37" t="s">
        <v>102</v>
      </c>
      <c r="D61" s="8" t="s">
        <v>173</v>
      </c>
      <c r="E61" s="14" t="s">
        <v>147</v>
      </c>
      <c r="F61" s="14" t="s">
        <v>147</v>
      </c>
      <c r="G61" s="14" t="s">
        <v>147</v>
      </c>
      <c r="H61" s="14" t="s">
        <v>147</v>
      </c>
      <c r="I61" s="14" t="s">
        <v>147</v>
      </c>
      <c r="J61" s="21" t="s">
        <v>147</v>
      </c>
      <c r="K61" s="55" t="s">
        <v>149</v>
      </c>
      <c r="L61" s="55" t="s">
        <v>149</v>
      </c>
      <c r="M61" s="55" t="s">
        <v>149</v>
      </c>
      <c r="N61" s="55" t="s">
        <v>149</v>
      </c>
      <c r="O61" s="14" t="s">
        <v>151</v>
      </c>
      <c r="P61" s="14" t="s">
        <v>151</v>
      </c>
      <c r="Q61" s="55" t="s">
        <v>150</v>
      </c>
      <c r="R61" s="55" t="s">
        <v>150</v>
      </c>
      <c r="S61" s="55" t="s">
        <v>150</v>
      </c>
      <c r="T61" s="45"/>
    </row>
    <row r="62" spans="1:20" s="44" customFormat="1" ht="21" customHeight="1">
      <c r="A62" s="60">
        <v>55</v>
      </c>
      <c r="B62" s="29" t="s">
        <v>105</v>
      </c>
      <c r="C62" s="37" t="s">
        <v>104</v>
      </c>
      <c r="D62" s="8" t="s">
        <v>173</v>
      </c>
      <c r="E62" s="14" t="s">
        <v>150</v>
      </c>
      <c r="F62" s="14" t="s">
        <v>150</v>
      </c>
      <c r="G62" s="14" t="s">
        <v>150</v>
      </c>
      <c r="H62" s="14" t="s">
        <v>150</v>
      </c>
      <c r="I62" s="14" t="s">
        <v>150</v>
      </c>
      <c r="J62" s="21" t="s">
        <v>150</v>
      </c>
      <c r="K62" s="55" t="s">
        <v>150</v>
      </c>
      <c r="L62" s="55" t="s">
        <v>150</v>
      </c>
      <c r="M62" s="55" t="s">
        <v>150</v>
      </c>
      <c r="N62" s="55" t="s">
        <v>150</v>
      </c>
      <c r="O62" s="14" t="s">
        <v>150</v>
      </c>
      <c r="P62" s="14" t="s">
        <v>150</v>
      </c>
      <c r="Q62" s="55" t="s">
        <v>150</v>
      </c>
      <c r="R62" s="55" t="s">
        <v>150</v>
      </c>
      <c r="S62" s="55" t="s">
        <v>150</v>
      </c>
      <c r="T62" s="45"/>
    </row>
    <row r="63" spans="1:20" s="44" customFormat="1" ht="21" customHeight="1">
      <c r="A63" s="60">
        <v>56</v>
      </c>
      <c r="B63" s="30" t="s">
        <v>188</v>
      </c>
      <c r="C63" s="40" t="s">
        <v>106</v>
      </c>
      <c r="D63" s="10" t="s">
        <v>173</v>
      </c>
      <c r="E63" s="12" t="s">
        <v>150</v>
      </c>
      <c r="F63" s="12" t="s">
        <v>150</v>
      </c>
      <c r="G63" s="12" t="s">
        <v>150</v>
      </c>
      <c r="H63" s="12" t="s">
        <v>150</v>
      </c>
      <c r="I63" s="12" t="s">
        <v>150</v>
      </c>
      <c r="J63" s="22" t="s">
        <v>150</v>
      </c>
      <c r="K63" s="56" t="s">
        <v>150</v>
      </c>
      <c r="L63" s="56" t="s">
        <v>150</v>
      </c>
      <c r="M63" s="56" t="s">
        <v>150</v>
      </c>
      <c r="N63" s="56" t="s">
        <v>150</v>
      </c>
      <c r="O63" s="12" t="s">
        <v>150</v>
      </c>
      <c r="P63" s="12" t="s">
        <v>150</v>
      </c>
      <c r="Q63" s="56" t="s">
        <v>150</v>
      </c>
      <c r="R63" s="56" t="s">
        <v>150</v>
      </c>
      <c r="S63" s="56" t="s">
        <v>150</v>
      </c>
      <c r="T63" s="45"/>
    </row>
    <row r="64" spans="1:20" s="44" customFormat="1" ht="21" customHeight="1">
      <c r="A64" s="60">
        <v>57</v>
      </c>
      <c r="B64" s="11" t="s">
        <v>107</v>
      </c>
      <c r="C64" s="32" t="s">
        <v>108</v>
      </c>
      <c r="D64" s="33"/>
      <c r="E64" s="18" t="s">
        <v>145</v>
      </c>
      <c r="F64" s="19" t="s">
        <v>145</v>
      </c>
      <c r="G64" s="19" t="s">
        <v>145</v>
      </c>
      <c r="H64" s="20" t="s">
        <v>145</v>
      </c>
      <c r="I64" s="18" t="s">
        <v>145</v>
      </c>
      <c r="J64" s="19" t="s">
        <v>145</v>
      </c>
      <c r="K64" s="55" t="s">
        <v>145</v>
      </c>
      <c r="L64" s="55" t="s">
        <v>145</v>
      </c>
      <c r="M64" s="55" t="s">
        <v>145</v>
      </c>
      <c r="N64" s="55" t="s">
        <v>145</v>
      </c>
      <c r="O64" s="19" t="s">
        <v>145</v>
      </c>
      <c r="P64" s="19" t="s">
        <v>145</v>
      </c>
      <c r="Q64" s="55" t="s">
        <v>145</v>
      </c>
      <c r="R64" s="55" t="s">
        <v>145</v>
      </c>
      <c r="S64" s="55" t="s">
        <v>145</v>
      </c>
      <c r="T64" s="45"/>
    </row>
    <row r="65" spans="1:20" s="44" customFormat="1" ht="21" customHeight="1">
      <c r="A65" s="60">
        <v>58</v>
      </c>
      <c r="B65" s="27" t="s">
        <v>109</v>
      </c>
      <c r="C65" s="34" t="s">
        <v>110</v>
      </c>
      <c r="D65" s="7" t="s">
        <v>173</v>
      </c>
      <c r="E65" s="13" t="s">
        <v>150</v>
      </c>
      <c r="F65" s="13" t="s">
        <v>150</v>
      </c>
      <c r="G65" s="13" t="s">
        <v>150</v>
      </c>
      <c r="H65" s="13" t="s">
        <v>150</v>
      </c>
      <c r="I65" s="13" t="s">
        <v>150</v>
      </c>
      <c r="J65" s="23" t="s">
        <v>150</v>
      </c>
      <c r="K65" s="54" t="s">
        <v>150</v>
      </c>
      <c r="L65" s="54" t="s">
        <v>150</v>
      </c>
      <c r="M65" s="54" t="s">
        <v>150</v>
      </c>
      <c r="N65" s="54" t="s">
        <v>150</v>
      </c>
      <c r="O65" s="13" t="s">
        <v>150</v>
      </c>
      <c r="P65" s="13" t="s">
        <v>150</v>
      </c>
      <c r="Q65" s="54" t="s">
        <v>150</v>
      </c>
      <c r="R65" s="54" t="s">
        <v>150</v>
      </c>
      <c r="S65" s="54" t="s">
        <v>150</v>
      </c>
      <c r="T65" s="45"/>
    </row>
    <row r="66" spans="1:20" s="44" customFormat="1" ht="21" customHeight="1">
      <c r="A66" s="60">
        <v>59</v>
      </c>
      <c r="B66" s="29" t="s">
        <v>111</v>
      </c>
      <c r="C66" s="28" t="s">
        <v>112</v>
      </c>
      <c r="D66" s="8" t="s">
        <v>173</v>
      </c>
      <c r="E66" s="14" t="s">
        <v>150</v>
      </c>
      <c r="F66" s="14" t="s">
        <v>150</v>
      </c>
      <c r="G66" s="14" t="s">
        <v>150</v>
      </c>
      <c r="H66" s="14" t="s">
        <v>150</v>
      </c>
      <c r="I66" s="14" t="s">
        <v>150</v>
      </c>
      <c r="J66" s="21" t="s">
        <v>150</v>
      </c>
      <c r="K66" s="55" t="s">
        <v>150</v>
      </c>
      <c r="L66" s="55" t="s">
        <v>150</v>
      </c>
      <c r="M66" s="55" t="s">
        <v>150</v>
      </c>
      <c r="N66" s="55" t="s">
        <v>150</v>
      </c>
      <c r="O66" s="14" t="s">
        <v>150</v>
      </c>
      <c r="P66" s="14" t="s">
        <v>150</v>
      </c>
      <c r="Q66" s="55" t="s">
        <v>150</v>
      </c>
      <c r="R66" s="55" t="s">
        <v>150</v>
      </c>
      <c r="S66" s="55" t="s">
        <v>150</v>
      </c>
      <c r="T66" s="45"/>
    </row>
    <row r="67" spans="1:20" s="44" customFormat="1" ht="21" customHeight="1">
      <c r="A67" s="60">
        <v>60</v>
      </c>
      <c r="B67" s="29" t="s">
        <v>113</v>
      </c>
      <c r="C67" s="28" t="s">
        <v>114</v>
      </c>
      <c r="D67" s="8" t="s">
        <v>173</v>
      </c>
      <c r="E67" s="14" t="s">
        <v>150</v>
      </c>
      <c r="F67" s="14" t="s">
        <v>150</v>
      </c>
      <c r="G67" s="14" t="s">
        <v>150</v>
      </c>
      <c r="H67" s="14" t="s">
        <v>150</v>
      </c>
      <c r="I67" s="14" t="s">
        <v>150</v>
      </c>
      <c r="J67" s="21" t="s">
        <v>150</v>
      </c>
      <c r="K67" s="55" t="s">
        <v>150</v>
      </c>
      <c r="L67" s="55" t="s">
        <v>150</v>
      </c>
      <c r="M67" s="55" t="s">
        <v>150</v>
      </c>
      <c r="N67" s="55" t="s">
        <v>150</v>
      </c>
      <c r="O67" s="14" t="s">
        <v>150</v>
      </c>
      <c r="P67" s="14" t="s">
        <v>150</v>
      </c>
      <c r="Q67" s="55" t="s">
        <v>150</v>
      </c>
      <c r="R67" s="55" t="s">
        <v>150</v>
      </c>
      <c r="S67" s="55" t="s">
        <v>150</v>
      </c>
      <c r="T67" s="45"/>
    </row>
    <row r="68" spans="1:20" s="44" customFormat="1" ht="21" customHeight="1">
      <c r="A68" s="60">
        <v>61</v>
      </c>
      <c r="B68" s="29" t="s">
        <v>115</v>
      </c>
      <c r="C68" s="28" t="s">
        <v>116</v>
      </c>
      <c r="D68" s="8" t="s">
        <v>173</v>
      </c>
      <c r="E68" s="14" t="s">
        <v>150</v>
      </c>
      <c r="F68" s="14" t="s">
        <v>150</v>
      </c>
      <c r="G68" s="14" t="s">
        <v>150</v>
      </c>
      <c r="H68" s="14" t="s">
        <v>150</v>
      </c>
      <c r="I68" s="14" t="s">
        <v>150</v>
      </c>
      <c r="J68" s="21" t="s">
        <v>150</v>
      </c>
      <c r="K68" s="55" t="s">
        <v>150</v>
      </c>
      <c r="L68" s="55" t="s">
        <v>150</v>
      </c>
      <c r="M68" s="55" t="s">
        <v>150</v>
      </c>
      <c r="N68" s="55" t="s">
        <v>150</v>
      </c>
      <c r="O68" s="14" t="s">
        <v>150</v>
      </c>
      <c r="P68" s="14" t="s">
        <v>150</v>
      </c>
      <c r="Q68" s="55" t="s">
        <v>150</v>
      </c>
      <c r="R68" s="55" t="s">
        <v>150</v>
      </c>
      <c r="S68" s="55" t="s">
        <v>150</v>
      </c>
      <c r="T68" s="45"/>
    </row>
    <row r="69" spans="1:20" s="44" customFormat="1" ht="21" customHeight="1">
      <c r="A69" s="60">
        <v>62</v>
      </c>
      <c r="B69" s="29" t="s">
        <v>117</v>
      </c>
      <c r="C69" s="28" t="s">
        <v>118</v>
      </c>
      <c r="D69" s="8" t="s">
        <v>173</v>
      </c>
      <c r="E69" s="14" t="s">
        <v>150</v>
      </c>
      <c r="F69" s="14" t="s">
        <v>150</v>
      </c>
      <c r="G69" s="14" t="s">
        <v>150</v>
      </c>
      <c r="H69" s="14" t="s">
        <v>150</v>
      </c>
      <c r="I69" s="14" t="s">
        <v>150</v>
      </c>
      <c r="J69" s="21" t="s">
        <v>150</v>
      </c>
      <c r="K69" s="55" t="s">
        <v>150</v>
      </c>
      <c r="L69" s="55" t="s">
        <v>150</v>
      </c>
      <c r="M69" s="55" t="s">
        <v>150</v>
      </c>
      <c r="N69" s="55" t="s">
        <v>150</v>
      </c>
      <c r="O69" s="14" t="s">
        <v>150</v>
      </c>
      <c r="P69" s="14" t="s">
        <v>150</v>
      </c>
      <c r="Q69" s="55" t="s">
        <v>150</v>
      </c>
      <c r="R69" s="55" t="s">
        <v>150</v>
      </c>
      <c r="S69" s="55" t="s">
        <v>150</v>
      </c>
      <c r="T69" s="45"/>
    </row>
    <row r="70" spans="1:20" s="44" customFormat="1" ht="21" customHeight="1">
      <c r="A70" s="60">
        <v>63</v>
      </c>
      <c r="B70" s="29" t="s">
        <v>119</v>
      </c>
      <c r="C70" s="28" t="s">
        <v>120</v>
      </c>
      <c r="D70" s="8" t="s">
        <v>173</v>
      </c>
      <c r="E70" s="14" t="s">
        <v>150</v>
      </c>
      <c r="F70" s="14" t="s">
        <v>150</v>
      </c>
      <c r="G70" s="14" t="s">
        <v>150</v>
      </c>
      <c r="H70" s="14" t="s">
        <v>150</v>
      </c>
      <c r="I70" s="14" t="s">
        <v>150</v>
      </c>
      <c r="J70" s="21" t="s">
        <v>150</v>
      </c>
      <c r="K70" s="55" t="s">
        <v>150</v>
      </c>
      <c r="L70" s="55" t="s">
        <v>150</v>
      </c>
      <c r="M70" s="55" t="s">
        <v>150</v>
      </c>
      <c r="N70" s="55" t="s">
        <v>150</v>
      </c>
      <c r="O70" s="14" t="s">
        <v>150</v>
      </c>
      <c r="P70" s="14" t="s">
        <v>150</v>
      </c>
      <c r="Q70" s="55" t="s">
        <v>150</v>
      </c>
      <c r="R70" s="55" t="s">
        <v>150</v>
      </c>
      <c r="S70" s="55" t="s">
        <v>150</v>
      </c>
      <c r="T70" s="45"/>
    </row>
    <row r="71" spans="1:20" s="44" customFormat="1" ht="21" customHeight="1">
      <c r="A71" s="60">
        <v>64</v>
      </c>
      <c r="B71" s="29" t="s">
        <v>121</v>
      </c>
      <c r="C71" s="28" t="s">
        <v>122</v>
      </c>
      <c r="D71" s="8" t="s">
        <v>173</v>
      </c>
      <c r="E71" s="14" t="s">
        <v>150</v>
      </c>
      <c r="F71" s="14" t="s">
        <v>150</v>
      </c>
      <c r="G71" s="14" t="s">
        <v>150</v>
      </c>
      <c r="H71" s="14" t="s">
        <v>150</v>
      </c>
      <c r="I71" s="14" t="s">
        <v>150</v>
      </c>
      <c r="J71" s="21" t="s">
        <v>150</v>
      </c>
      <c r="K71" s="55" t="s">
        <v>150</v>
      </c>
      <c r="L71" s="55" t="s">
        <v>150</v>
      </c>
      <c r="M71" s="55" t="s">
        <v>150</v>
      </c>
      <c r="N71" s="55" t="s">
        <v>150</v>
      </c>
      <c r="O71" s="14" t="s">
        <v>150</v>
      </c>
      <c r="P71" s="14" t="s">
        <v>150</v>
      </c>
      <c r="Q71" s="55" t="s">
        <v>150</v>
      </c>
      <c r="R71" s="55" t="s">
        <v>150</v>
      </c>
      <c r="S71" s="55" t="s">
        <v>150</v>
      </c>
      <c r="T71" s="45"/>
    </row>
    <row r="72" spans="1:20" s="44" customFormat="1" ht="21" customHeight="1">
      <c r="A72" s="60">
        <v>65</v>
      </c>
      <c r="B72" s="29" t="s">
        <v>123</v>
      </c>
      <c r="C72" s="28" t="s">
        <v>124</v>
      </c>
      <c r="D72" s="8" t="s">
        <v>173</v>
      </c>
      <c r="E72" s="14" t="s">
        <v>150</v>
      </c>
      <c r="F72" s="14" t="s">
        <v>150</v>
      </c>
      <c r="G72" s="14" t="s">
        <v>150</v>
      </c>
      <c r="H72" s="14" t="s">
        <v>150</v>
      </c>
      <c r="I72" s="14" t="s">
        <v>150</v>
      </c>
      <c r="J72" s="21" t="s">
        <v>150</v>
      </c>
      <c r="K72" s="55" t="s">
        <v>150</v>
      </c>
      <c r="L72" s="55" t="s">
        <v>150</v>
      </c>
      <c r="M72" s="55" t="s">
        <v>150</v>
      </c>
      <c r="N72" s="55" t="s">
        <v>150</v>
      </c>
      <c r="O72" s="14" t="s">
        <v>150</v>
      </c>
      <c r="P72" s="14" t="s">
        <v>150</v>
      </c>
      <c r="Q72" s="55" t="s">
        <v>150</v>
      </c>
      <c r="R72" s="55" t="s">
        <v>150</v>
      </c>
      <c r="S72" s="55" t="s">
        <v>150</v>
      </c>
      <c r="T72" s="45"/>
    </row>
    <row r="73" spans="1:20" s="44" customFormat="1" ht="21" customHeight="1">
      <c r="A73" s="60">
        <v>66</v>
      </c>
      <c r="B73" s="29" t="s">
        <v>125</v>
      </c>
      <c r="C73" s="28" t="s">
        <v>126</v>
      </c>
      <c r="D73" s="8" t="s">
        <v>127</v>
      </c>
      <c r="E73" s="14" t="s">
        <v>150</v>
      </c>
      <c r="F73" s="14" t="s">
        <v>150</v>
      </c>
      <c r="G73" s="14" t="s">
        <v>150</v>
      </c>
      <c r="H73" s="14" t="s">
        <v>150</v>
      </c>
      <c r="I73" s="14" t="s">
        <v>150</v>
      </c>
      <c r="J73" s="21" t="s">
        <v>150</v>
      </c>
      <c r="K73" s="55" t="s">
        <v>150</v>
      </c>
      <c r="L73" s="55" t="s">
        <v>150</v>
      </c>
      <c r="M73" s="55" t="s">
        <v>150</v>
      </c>
      <c r="N73" s="55" t="s">
        <v>150</v>
      </c>
      <c r="O73" s="14" t="s">
        <v>150</v>
      </c>
      <c r="P73" s="14" t="s">
        <v>150</v>
      </c>
      <c r="Q73" s="55" t="s">
        <v>150</v>
      </c>
      <c r="R73" s="55" t="s">
        <v>150</v>
      </c>
      <c r="S73" s="55" t="s">
        <v>150</v>
      </c>
      <c r="T73" s="45"/>
    </row>
    <row r="74" spans="1:20" s="44" customFormat="1" ht="21" customHeight="1">
      <c r="A74" s="60">
        <v>67</v>
      </c>
      <c r="B74" s="29" t="s">
        <v>128</v>
      </c>
      <c r="C74" s="28" t="s">
        <v>129</v>
      </c>
      <c r="D74" s="8" t="s">
        <v>173</v>
      </c>
      <c r="E74" s="14" t="s">
        <v>150</v>
      </c>
      <c r="F74" s="14" t="s">
        <v>150</v>
      </c>
      <c r="G74" s="14" t="s">
        <v>150</v>
      </c>
      <c r="H74" s="14" t="s">
        <v>150</v>
      </c>
      <c r="I74" s="14" t="s">
        <v>150</v>
      </c>
      <c r="J74" s="21" t="s">
        <v>150</v>
      </c>
      <c r="K74" s="55" t="s">
        <v>150</v>
      </c>
      <c r="L74" s="55" t="s">
        <v>150</v>
      </c>
      <c r="M74" s="55" t="s">
        <v>150</v>
      </c>
      <c r="N74" s="55" t="s">
        <v>150</v>
      </c>
      <c r="O74" s="14" t="s">
        <v>150</v>
      </c>
      <c r="P74" s="14" t="s">
        <v>150</v>
      </c>
      <c r="Q74" s="55" t="s">
        <v>150</v>
      </c>
      <c r="R74" s="55" t="s">
        <v>150</v>
      </c>
      <c r="S74" s="55" t="s">
        <v>150</v>
      </c>
      <c r="T74" s="45"/>
    </row>
    <row r="75" spans="1:20" s="44" customFormat="1" ht="21" customHeight="1">
      <c r="A75" s="60">
        <v>68</v>
      </c>
      <c r="B75" s="29" t="s">
        <v>130</v>
      </c>
      <c r="C75" s="28" t="s">
        <v>189</v>
      </c>
      <c r="D75" s="8" t="s">
        <v>173</v>
      </c>
      <c r="E75" s="14" t="s">
        <v>150</v>
      </c>
      <c r="F75" s="14" t="s">
        <v>150</v>
      </c>
      <c r="G75" s="14" t="s">
        <v>150</v>
      </c>
      <c r="H75" s="14" t="s">
        <v>150</v>
      </c>
      <c r="I75" s="14" t="s">
        <v>150</v>
      </c>
      <c r="J75" s="21" t="s">
        <v>150</v>
      </c>
      <c r="K75" s="55" t="s">
        <v>249</v>
      </c>
      <c r="L75" s="55" t="s">
        <v>249</v>
      </c>
      <c r="M75" s="55" t="s">
        <v>249</v>
      </c>
      <c r="N75" s="55" t="s">
        <v>249</v>
      </c>
      <c r="O75" s="14" t="s">
        <v>150</v>
      </c>
      <c r="P75" s="14" t="s">
        <v>150</v>
      </c>
      <c r="Q75" s="55" t="s">
        <v>150</v>
      </c>
      <c r="R75" s="55" t="s">
        <v>150</v>
      </c>
      <c r="S75" s="55" t="s">
        <v>150</v>
      </c>
      <c r="T75" s="45"/>
    </row>
    <row r="76" spans="1:20" s="44" customFormat="1" ht="21" customHeight="1">
      <c r="A76" s="60">
        <v>69</v>
      </c>
      <c r="B76" s="29" t="s">
        <v>131</v>
      </c>
      <c r="C76" s="28" t="s">
        <v>132</v>
      </c>
      <c r="D76" s="8" t="s">
        <v>173</v>
      </c>
      <c r="E76" s="14" t="s">
        <v>150</v>
      </c>
      <c r="F76" s="14" t="s">
        <v>150</v>
      </c>
      <c r="G76" s="14" t="s">
        <v>150</v>
      </c>
      <c r="H76" s="14" t="s">
        <v>150</v>
      </c>
      <c r="I76" s="14" t="s">
        <v>150</v>
      </c>
      <c r="J76" s="21" t="s">
        <v>150</v>
      </c>
      <c r="K76" s="55" t="s">
        <v>150</v>
      </c>
      <c r="L76" s="55" t="s">
        <v>150</v>
      </c>
      <c r="M76" s="55" t="s">
        <v>150</v>
      </c>
      <c r="N76" s="55" t="s">
        <v>150</v>
      </c>
      <c r="O76" s="14" t="s">
        <v>150</v>
      </c>
      <c r="P76" s="14" t="s">
        <v>150</v>
      </c>
      <c r="Q76" s="55" t="s">
        <v>150</v>
      </c>
      <c r="R76" s="55" t="s">
        <v>150</v>
      </c>
      <c r="S76" s="55" t="s">
        <v>150</v>
      </c>
      <c r="T76" s="45"/>
    </row>
    <row r="77" spans="1:20" s="44" customFormat="1" ht="21" customHeight="1">
      <c r="A77" s="60">
        <v>70</v>
      </c>
      <c r="B77" s="29" t="s">
        <v>133</v>
      </c>
      <c r="C77" s="28" t="s">
        <v>134</v>
      </c>
      <c r="D77" s="8" t="s">
        <v>173</v>
      </c>
      <c r="E77" s="14" t="s">
        <v>150</v>
      </c>
      <c r="F77" s="14" t="s">
        <v>150</v>
      </c>
      <c r="G77" s="14" t="s">
        <v>150</v>
      </c>
      <c r="H77" s="14" t="s">
        <v>150</v>
      </c>
      <c r="I77" s="14" t="s">
        <v>150</v>
      </c>
      <c r="J77" s="21" t="s">
        <v>150</v>
      </c>
      <c r="K77" s="55" t="s">
        <v>150</v>
      </c>
      <c r="L77" s="55" t="s">
        <v>150</v>
      </c>
      <c r="M77" s="55" t="s">
        <v>150</v>
      </c>
      <c r="N77" s="55" t="s">
        <v>150</v>
      </c>
      <c r="O77" s="14" t="s">
        <v>150</v>
      </c>
      <c r="P77" s="14" t="s">
        <v>150</v>
      </c>
      <c r="Q77" s="55" t="s">
        <v>150</v>
      </c>
      <c r="R77" s="55" t="s">
        <v>150</v>
      </c>
      <c r="S77" s="55" t="s">
        <v>150</v>
      </c>
      <c r="T77" s="45"/>
    </row>
    <row r="78" spans="1:20" s="44" customFormat="1" ht="21" customHeight="1">
      <c r="A78" s="60">
        <v>71</v>
      </c>
      <c r="B78" s="29" t="s">
        <v>135</v>
      </c>
      <c r="C78" s="28" t="s">
        <v>190</v>
      </c>
      <c r="D78" s="8" t="s">
        <v>173</v>
      </c>
      <c r="E78" s="14" t="s">
        <v>150</v>
      </c>
      <c r="F78" s="14" t="s">
        <v>150</v>
      </c>
      <c r="G78" s="14" t="s">
        <v>150</v>
      </c>
      <c r="H78" s="14" t="s">
        <v>150</v>
      </c>
      <c r="I78" s="14" t="s">
        <v>150</v>
      </c>
      <c r="J78" s="21" t="s">
        <v>150</v>
      </c>
      <c r="K78" s="55" t="s">
        <v>150</v>
      </c>
      <c r="L78" s="55" t="s">
        <v>150</v>
      </c>
      <c r="M78" s="55" t="s">
        <v>150</v>
      </c>
      <c r="N78" s="55" t="s">
        <v>150</v>
      </c>
      <c r="O78" s="14" t="s">
        <v>150</v>
      </c>
      <c r="P78" s="14" t="s">
        <v>150</v>
      </c>
      <c r="Q78" s="55" t="s">
        <v>150</v>
      </c>
      <c r="R78" s="55" t="s">
        <v>150</v>
      </c>
      <c r="S78" s="55" t="s">
        <v>150</v>
      </c>
      <c r="T78" s="45"/>
    </row>
    <row r="79" spans="1:20" s="44" customFormat="1" ht="21" customHeight="1">
      <c r="A79" s="60">
        <v>72</v>
      </c>
      <c r="B79" s="29" t="s">
        <v>191</v>
      </c>
      <c r="C79" s="28" t="s">
        <v>192</v>
      </c>
      <c r="D79" s="8" t="s">
        <v>173</v>
      </c>
      <c r="E79" s="14" t="s">
        <v>150</v>
      </c>
      <c r="F79" s="14" t="s">
        <v>150</v>
      </c>
      <c r="G79" s="14" t="s">
        <v>150</v>
      </c>
      <c r="H79" s="14" t="s">
        <v>150</v>
      </c>
      <c r="I79" s="14" t="s">
        <v>150</v>
      </c>
      <c r="J79" s="21" t="s">
        <v>150</v>
      </c>
      <c r="K79" s="55" t="s">
        <v>150</v>
      </c>
      <c r="L79" s="55" t="s">
        <v>150</v>
      </c>
      <c r="M79" s="55" t="s">
        <v>150</v>
      </c>
      <c r="N79" s="55" t="s">
        <v>150</v>
      </c>
      <c r="O79" s="14" t="s">
        <v>150</v>
      </c>
      <c r="P79" s="14" t="s">
        <v>150</v>
      </c>
      <c r="Q79" s="55" t="s">
        <v>145</v>
      </c>
      <c r="R79" s="55" t="s">
        <v>145</v>
      </c>
      <c r="S79" s="55" t="s">
        <v>145</v>
      </c>
      <c r="T79" s="45"/>
    </row>
    <row r="80" spans="1:20" s="44" customFormat="1" ht="21" customHeight="1">
      <c r="A80" s="60">
        <v>73</v>
      </c>
      <c r="B80" s="30" t="s">
        <v>193</v>
      </c>
      <c r="C80" s="31" t="s">
        <v>194</v>
      </c>
      <c r="D80" s="10" t="s">
        <v>173</v>
      </c>
      <c r="E80" s="12" t="s">
        <v>150</v>
      </c>
      <c r="F80" s="12" t="s">
        <v>150</v>
      </c>
      <c r="G80" s="12" t="s">
        <v>150</v>
      </c>
      <c r="H80" s="12" t="s">
        <v>150</v>
      </c>
      <c r="I80" s="12" t="s">
        <v>150</v>
      </c>
      <c r="J80" s="22" t="s">
        <v>150</v>
      </c>
      <c r="K80" s="56" t="s">
        <v>150</v>
      </c>
      <c r="L80" s="56" t="s">
        <v>150</v>
      </c>
      <c r="M80" s="56" t="s">
        <v>150</v>
      </c>
      <c r="N80" s="56" t="s">
        <v>150</v>
      </c>
      <c r="O80" s="12" t="s">
        <v>150</v>
      </c>
      <c r="P80" s="12" t="s">
        <v>150</v>
      </c>
      <c r="Q80" s="56" t="s">
        <v>145</v>
      </c>
      <c r="R80" s="56" t="s">
        <v>145</v>
      </c>
      <c r="S80" s="56" t="s">
        <v>145</v>
      </c>
      <c r="T80" s="45"/>
    </row>
    <row r="81" spans="1:34" s="44" customFormat="1" ht="35.25" customHeight="1">
      <c r="A81" s="60">
        <v>74</v>
      </c>
      <c r="B81" s="41" t="s">
        <v>136</v>
      </c>
      <c r="C81" s="42" t="s">
        <v>137</v>
      </c>
      <c r="D81" s="42"/>
      <c r="E81" s="12" t="s">
        <v>147</v>
      </c>
      <c r="F81" s="12" t="s">
        <v>147</v>
      </c>
      <c r="G81" s="12" t="s">
        <v>147</v>
      </c>
      <c r="H81" s="12" t="s">
        <v>147</v>
      </c>
      <c r="I81" s="12" t="s">
        <v>147</v>
      </c>
      <c r="J81" s="12" t="s">
        <v>147</v>
      </c>
      <c r="K81" s="55" t="s">
        <v>147</v>
      </c>
      <c r="L81" s="55" t="s">
        <v>147</v>
      </c>
      <c r="M81" s="55" t="s">
        <v>147</v>
      </c>
      <c r="N81" s="55" t="s">
        <v>147</v>
      </c>
      <c r="O81" s="12" t="s">
        <v>147</v>
      </c>
      <c r="P81" s="12" t="s">
        <v>147</v>
      </c>
      <c r="Q81" s="55" t="s">
        <v>147</v>
      </c>
      <c r="R81" s="55" t="s">
        <v>147</v>
      </c>
      <c r="S81" s="55" t="s">
        <v>147</v>
      </c>
      <c r="T81" s="45"/>
    </row>
    <row r="82" spans="1:34" s="44" customFormat="1" ht="40.5" customHeight="1">
      <c r="A82" s="60">
        <v>75</v>
      </c>
      <c r="B82" s="26" t="s">
        <v>138</v>
      </c>
      <c r="C82" s="43" t="s">
        <v>139</v>
      </c>
      <c r="D82" s="43"/>
      <c r="E82" s="17" t="s">
        <v>147</v>
      </c>
      <c r="F82" s="17" t="s">
        <v>147</v>
      </c>
      <c r="G82" s="17" t="s">
        <v>147</v>
      </c>
      <c r="H82" s="17" t="s">
        <v>147</v>
      </c>
      <c r="I82" s="17" t="s">
        <v>147</v>
      </c>
      <c r="J82" s="17" t="s">
        <v>147</v>
      </c>
      <c r="K82" s="54" t="s">
        <v>147</v>
      </c>
      <c r="L82" s="54" t="s">
        <v>147</v>
      </c>
      <c r="M82" s="54" t="s">
        <v>147</v>
      </c>
      <c r="N82" s="54" t="s">
        <v>147</v>
      </c>
      <c r="O82" s="17" t="s">
        <v>147</v>
      </c>
      <c r="P82" s="17" t="s">
        <v>147</v>
      </c>
      <c r="Q82" s="54" t="s">
        <v>147</v>
      </c>
      <c r="R82" s="54" t="s">
        <v>147</v>
      </c>
      <c r="S82" s="54" t="s">
        <v>147</v>
      </c>
      <c r="T82" s="45"/>
    </row>
    <row r="83" spans="1:34" s="44" customFormat="1" ht="39" customHeight="1">
      <c r="A83" s="60">
        <v>76</v>
      </c>
      <c r="B83" s="26" t="s">
        <v>140</v>
      </c>
      <c r="C83" s="43" t="s">
        <v>141</v>
      </c>
      <c r="D83" s="43"/>
      <c r="E83" s="17" t="s">
        <v>147</v>
      </c>
      <c r="F83" s="17" t="s">
        <v>147</v>
      </c>
      <c r="G83" s="17" t="s">
        <v>147</v>
      </c>
      <c r="H83" s="17" t="s">
        <v>147</v>
      </c>
      <c r="I83" s="17" t="s">
        <v>147</v>
      </c>
      <c r="J83" s="17" t="s">
        <v>147</v>
      </c>
      <c r="K83" s="57" t="s">
        <v>147</v>
      </c>
      <c r="L83" s="57" t="s">
        <v>147</v>
      </c>
      <c r="M83" s="57" t="s">
        <v>147</v>
      </c>
      <c r="N83" s="57" t="s">
        <v>147</v>
      </c>
      <c r="O83" s="17" t="s">
        <v>147</v>
      </c>
      <c r="P83" s="17" t="s">
        <v>147</v>
      </c>
      <c r="Q83" s="57" t="s">
        <v>147</v>
      </c>
      <c r="R83" s="57" t="s">
        <v>147</v>
      </c>
      <c r="S83" s="57" t="s">
        <v>147</v>
      </c>
      <c r="T83" s="45"/>
    </row>
    <row r="84" spans="1:34" s="44" customFormat="1"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T84" s="45"/>
    </row>
    <row r="85" spans="1:34" s="44" customFormat="1">
      <c r="B85" s="51"/>
      <c r="C85" s="51"/>
      <c r="D85" s="51"/>
    </row>
    <row r="86" spans="1:34"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</row>
    <row r="87" spans="1:34"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</row>
    <row r="88" spans="1:34"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</row>
  </sheetData>
  <mergeCells count="1">
    <mergeCell ref="B6:C6"/>
  </mergeCells>
  <phoneticPr fontId="2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2">
    <tabColor indexed="44"/>
  </sheetPr>
  <dimension ref="A3:H85"/>
  <sheetViews>
    <sheetView zoomScale="70" zoomScaleNormal="70" workbookViewId="0">
      <pane xSplit="3" ySplit="5" topLeftCell="D21" activePane="bottomRight" state="frozen"/>
      <selection pane="topRight" activeCell="D1" sqref="D1"/>
      <selection pane="bottomLeft" activeCell="A6" sqref="A6"/>
      <selection pane="bottomRight" activeCell="I36" sqref="I36"/>
    </sheetView>
  </sheetViews>
  <sheetFormatPr baseColWidth="10" defaultColWidth="11.42578125" defaultRowHeight="12.75"/>
  <cols>
    <col min="1" max="1" width="5.85546875" style="45" customWidth="1"/>
    <col min="2" max="2" width="11.42578125" style="45"/>
    <col min="3" max="3" width="56.7109375" style="45" bestFit="1" customWidth="1"/>
    <col min="4" max="4" width="21.42578125" style="45" bestFit="1" customWidth="1"/>
    <col min="5" max="6" width="22.42578125" style="45" bestFit="1" customWidth="1"/>
    <col min="7" max="8" width="20.85546875" style="45" bestFit="1" customWidth="1"/>
    <col min="9" max="16384" width="11.42578125" style="45"/>
  </cols>
  <sheetData>
    <row r="3" spans="1:8">
      <c r="E3" s="45" t="str">
        <f>""&amp;E4&amp;" - "&amp;E8&amp;" - "&amp;E9&amp;" - "&amp;E10&amp;""</f>
        <v>Edelnor - 12 - 31,5 - 1250</v>
      </c>
      <c r="F3" s="45" t="str">
        <f>""&amp;F4&amp;" - "&amp;F8&amp;" - "&amp;F9&amp;" - "&amp;F10&amp;""</f>
        <v>Edelnor - 12 - 31,5 - 2000</v>
      </c>
      <c r="G3" s="45" t="str">
        <f>""&amp;G4&amp;" - "&amp;G8&amp;" - "&amp;G9&amp;" - "&amp;G10&amp;""</f>
        <v>Edelnor - 12 - 40 - 1250</v>
      </c>
      <c r="H3" s="45" t="str">
        <f>""&amp;H4&amp;" - "&amp;H8&amp;" - "&amp;H9&amp;" - "&amp;H10&amp;""</f>
        <v>Edelnor - 12 - 40 - 2000</v>
      </c>
    </row>
    <row r="4" spans="1:8" ht="12.75" customHeight="1">
      <c r="B4" s="2" t="s">
        <v>0</v>
      </c>
      <c r="C4" s="2" t="s">
        <v>1</v>
      </c>
      <c r="D4" s="2" t="s">
        <v>2</v>
      </c>
      <c r="E4" s="9" t="s">
        <v>228</v>
      </c>
      <c r="F4" s="9" t="s">
        <v>228</v>
      </c>
      <c r="G4" s="9" t="s">
        <v>228</v>
      </c>
      <c r="H4" s="9" t="s">
        <v>228</v>
      </c>
    </row>
    <row r="5" spans="1:8">
      <c r="B5" s="3"/>
      <c r="C5" s="4"/>
      <c r="D5" s="5"/>
      <c r="E5" s="9" t="str">
        <f>""&amp;E8&amp;" - "&amp;E9&amp;" - "&amp;E10&amp;""</f>
        <v>12 - 31,5 - 1250</v>
      </c>
      <c r="F5" s="9" t="str">
        <f>""&amp;F8&amp;" - "&amp;F9&amp;" - "&amp;F10&amp;""</f>
        <v>12 - 31,5 - 2000</v>
      </c>
      <c r="G5" s="9" t="str">
        <f>""&amp;G8&amp;" - "&amp;G9&amp;" - "&amp;G10&amp;""</f>
        <v>12 - 40 - 1250</v>
      </c>
      <c r="H5" s="9" t="str">
        <f>""&amp;H8&amp;" - "&amp;H9&amp;" - "&amp;H10&amp;""</f>
        <v>12 - 40 - 2000</v>
      </c>
    </row>
    <row r="6" spans="1:8" s="44" customFormat="1" ht="18" customHeight="1">
      <c r="B6" s="100"/>
      <c r="C6" s="100"/>
      <c r="D6" s="24"/>
    </row>
    <row r="7" spans="1:8" s="44" customFormat="1" ht="28.5" customHeight="1">
      <c r="B7" s="6" t="s">
        <v>3</v>
      </c>
      <c r="C7" s="25" t="s">
        <v>4</v>
      </c>
      <c r="D7" s="26"/>
      <c r="E7" s="18"/>
      <c r="F7" s="19"/>
      <c r="G7" s="19"/>
      <c r="H7" s="20"/>
    </row>
    <row r="8" spans="1:8" s="44" customFormat="1" ht="28.5" customHeight="1">
      <c r="A8" s="60">
        <v>1</v>
      </c>
      <c r="B8" s="27" t="s">
        <v>5</v>
      </c>
      <c r="C8" s="28" t="s">
        <v>6</v>
      </c>
      <c r="D8" s="8" t="s">
        <v>7</v>
      </c>
      <c r="E8" s="14">
        <v>12</v>
      </c>
      <c r="F8" s="14">
        <v>12</v>
      </c>
      <c r="G8" s="14">
        <v>12</v>
      </c>
      <c r="H8" s="14">
        <v>12</v>
      </c>
    </row>
    <row r="9" spans="1:8" s="44" customFormat="1" ht="28.5" customHeight="1">
      <c r="A9" s="60">
        <v>2</v>
      </c>
      <c r="B9" s="29" t="s">
        <v>8</v>
      </c>
      <c r="C9" s="28" t="s">
        <v>9</v>
      </c>
      <c r="D9" s="8" t="s">
        <v>164</v>
      </c>
      <c r="E9" s="14">
        <v>31.5</v>
      </c>
      <c r="F9" s="14">
        <v>31.5</v>
      </c>
      <c r="G9" s="14">
        <v>40</v>
      </c>
      <c r="H9" s="14">
        <v>40</v>
      </c>
    </row>
    <row r="10" spans="1:8" s="44" customFormat="1" ht="28.5" customHeight="1">
      <c r="A10" s="60">
        <v>3</v>
      </c>
      <c r="B10" s="29" t="s">
        <v>10</v>
      </c>
      <c r="C10" s="28" t="s">
        <v>11</v>
      </c>
      <c r="D10" s="8" t="s">
        <v>165</v>
      </c>
      <c r="E10" s="14">
        <v>1250</v>
      </c>
      <c r="F10" s="14">
        <v>2000</v>
      </c>
      <c r="G10" s="14">
        <v>1250</v>
      </c>
      <c r="H10" s="14">
        <v>2000</v>
      </c>
    </row>
    <row r="11" spans="1:8" s="44" customFormat="1" ht="28.5" customHeight="1">
      <c r="A11" s="60">
        <v>4</v>
      </c>
      <c r="B11" s="29" t="s">
        <v>12</v>
      </c>
      <c r="C11" s="28" t="s">
        <v>13</v>
      </c>
      <c r="D11" s="8" t="s">
        <v>166</v>
      </c>
      <c r="E11" s="14">
        <v>75</v>
      </c>
      <c r="F11" s="14">
        <v>75</v>
      </c>
      <c r="G11" s="14">
        <v>75</v>
      </c>
      <c r="H11" s="14">
        <v>75</v>
      </c>
    </row>
    <row r="12" spans="1:8" s="44" customFormat="1" ht="28.5" customHeight="1">
      <c r="A12" s="60">
        <v>5</v>
      </c>
      <c r="B12" s="29" t="s">
        <v>14</v>
      </c>
      <c r="C12" s="28" t="s">
        <v>15</v>
      </c>
      <c r="D12" s="8" t="s">
        <v>7</v>
      </c>
      <c r="E12" s="14">
        <v>28</v>
      </c>
      <c r="F12" s="14">
        <v>28</v>
      </c>
      <c r="G12" s="14">
        <v>28</v>
      </c>
      <c r="H12" s="14">
        <v>28</v>
      </c>
    </row>
    <row r="13" spans="1:8" s="44" customFormat="1" ht="28.5" customHeight="1">
      <c r="A13" s="60">
        <v>6</v>
      </c>
      <c r="B13" s="29" t="s">
        <v>16</v>
      </c>
      <c r="C13" s="28" t="s">
        <v>17</v>
      </c>
      <c r="D13" s="8" t="s">
        <v>167</v>
      </c>
      <c r="E13" s="14">
        <v>60</v>
      </c>
      <c r="F13" s="14">
        <v>60</v>
      </c>
      <c r="G13" s="14">
        <v>60</v>
      </c>
      <c r="H13" s="14">
        <v>60</v>
      </c>
    </row>
    <row r="14" spans="1:8" s="44" customFormat="1" ht="28.5" customHeight="1">
      <c r="A14" s="60">
        <v>7</v>
      </c>
      <c r="B14" s="29" t="s">
        <v>18</v>
      </c>
      <c r="C14" s="28" t="s">
        <v>19</v>
      </c>
      <c r="D14" s="28"/>
      <c r="E14" s="14">
        <v>3</v>
      </c>
      <c r="F14" s="14">
        <v>3</v>
      </c>
      <c r="G14" s="14">
        <v>3</v>
      </c>
      <c r="H14" s="14">
        <v>3</v>
      </c>
    </row>
    <row r="15" spans="1:8" s="44" customFormat="1" ht="28.5" customHeight="1">
      <c r="A15" s="60">
        <v>8</v>
      </c>
      <c r="B15" s="29" t="s">
        <v>20</v>
      </c>
      <c r="C15" s="28" t="s">
        <v>168</v>
      </c>
      <c r="D15" s="28"/>
      <c r="E15" s="14" t="s">
        <v>143</v>
      </c>
      <c r="F15" s="14" t="s">
        <v>143</v>
      </c>
      <c r="G15" s="14" t="s">
        <v>143</v>
      </c>
      <c r="H15" s="14" t="s">
        <v>143</v>
      </c>
    </row>
    <row r="16" spans="1:8" s="44" customFormat="1" ht="28.5" customHeight="1">
      <c r="A16" s="60">
        <v>9</v>
      </c>
      <c r="B16" s="29" t="s">
        <v>21</v>
      </c>
      <c r="C16" s="28" t="s">
        <v>23</v>
      </c>
      <c r="D16" s="8" t="s">
        <v>24</v>
      </c>
      <c r="E16" s="14" t="s">
        <v>151</v>
      </c>
      <c r="F16" s="14" t="s">
        <v>151</v>
      </c>
      <c r="G16" s="14" t="s">
        <v>151</v>
      </c>
      <c r="H16" s="14" t="s">
        <v>151</v>
      </c>
    </row>
    <row r="17" spans="1:8" s="44" customFormat="1" ht="28.5" customHeight="1">
      <c r="A17" s="60">
        <v>10</v>
      </c>
      <c r="B17" s="30" t="s">
        <v>22</v>
      </c>
      <c r="C17" s="31" t="s">
        <v>169</v>
      </c>
      <c r="D17" s="10" t="s">
        <v>170</v>
      </c>
      <c r="E17" s="12" t="s">
        <v>159</v>
      </c>
      <c r="F17" s="12" t="s">
        <v>159</v>
      </c>
      <c r="G17" s="12" t="s">
        <v>159</v>
      </c>
      <c r="H17" s="12" t="s">
        <v>159</v>
      </c>
    </row>
    <row r="18" spans="1:8" s="44" customFormat="1" ht="28.5" customHeight="1">
      <c r="A18" s="60">
        <v>11</v>
      </c>
      <c r="B18" s="11" t="s">
        <v>25</v>
      </c>
      <c r="C18" s="32" t="s">
        <v>26</v>
      </c>
      <c r="D18" s="33"/>
      <c r="E18" s="18" t="s">
        <v>145</v>
      </c>
      <c r="F18" s="19" t="s">
        <v>145</v>
      </c>
      <c r="G18" s="19" t="s">
        <v>145</v>
      </c>
      <c r="H18" s="20" t="s">
        <v>145</v>
      </c>
    </row>
    <row r="19" spans="1:8" s="44" customFormat="1" ht="28.5" customHeight="1">
      <c r="A19" s="60">
        <v>12</v>
      </c>
      <c r="B19" s="27" t="s">
        <v>27</v>
      </c>
      <c r="C19" s="34" t="s">
        <v>28</v>
      </c>
      <c r="D19" s="34"/>
      <c r="E19" s="14" t="s">
        <v>146</v>
      </c>
      <c r="F19" s="14" t="s">
        <v>146</v>
      </c>
      <c r="G19" s="14" t="s">
        <v>146</v>
      </c>
      <c r="H19" s="14" t="s">
        <v>146</v>
      </c>
    </row>
    <row r="20" spans="1:8" s="44" customFormat="1" ht="28.5" customHeight="1">
      <c r="A20" s="60">
        <v>13</v>
      </c>
      <c r="B20" s="29" t="s">
        <v>29</v>
      </c>
      <c r="C20" s="28" t="s">
        <v>30</v>
      </c>
      <c r="D20" s="28"/>
      <c r="E20" s="14" t="s">
        <v>151</v>
      </c>
      <c r="F20" s="14" t="s">
        <v>151</v>
      </c>
      <c r="G20" s="14" t="s">
        <v>151</v>
      </c>
      <c r="H20" s="14" t="s">
        <v>151</v>
      </c>
    </row>
    <row r="21" spans="1:8" s="44" customFormat="1" ht="28.5" customHeight="1">
      <c r="A21" s="60">
        <v>14</v>
      </c>
      <c r="B21" s="29" t="s">
        <v>31</v>
      </c>
      <c r="C21" s="28" t="s">
        <v>32</v>
      </c>
      <c r="D21" s="28"/>
      <c r="E21" s="14" t="s">
        <v>229</v>
      </c>
      <c r="F21" s="14" t="s">
        <v>229</v>
      </c>
      <c r="G21" s="14" t="s">
        <v>229</v>
      </c>
      <c r="H21" s="14" t="s">
        <v>229</v>
      </c>
    </row>
    <row r="22" spans="1:8" s="44" customFormat="1" ht="28.5" customHeight="1">
      <c r="A22" s="60">
        <v>15</v>
      </c>
      <c r="B22" s="29" t="s">
        <v>33</v>
      </c>
      <c r="C22" s="28" t="s">
        <v>34</v>
      </c>
      <c r="D22" s="35" t="s">
        <v>171</v>
      </c>
      <c r="E22" s="14" t="s">
        <v>230</v>
      </c>
      <c r="F22" s="14" t="s">
        <v>230</v>
      </c>
      <c r="G22" s="14" t="s">
        <v>230</v>
      </c>
      <c r="H22" s="14" t="s">
        <v>230</v>
      </c>
    </row>
    <row r="23" spans="1:8" s="44" customFormat="1" ht="28.5" customHeight="1">
      <c r="A23" s="60">
        <v>16</v>
      </c>
      <c r="B23" s="29" t="s">
        <v>35</v>
      </c>
      <c r="C23" s="28" t="s">
        <v>172</v>
      </c>
      <c r="D23" s="8" t="s">
        <v>173</v>
      </c>
      <c r="E23" s="14" t="s">
        <v>150</v>
      </c>
      <c r="F23" s="14" t="s">
        <v>150</v>
      </c>
      <c r="G23" s="14" t="s">
        <v>150</v>
      </c>
      <c r="H23" s="14" t="s">
        <v>150</v>
      </c>
    </row>
    <row r="24" spans="1:8" s="44" customFormat="1" ht="28.5" customHeight="1">
      <c r="A24" s="60">
        <v>17</v>
      </c>
      <c r="B24" s="29" t="s">
        <v>37</v>
      </c>
      <c r="C24" s="28" t="s">
        <v>174</v>
      </c>
      <c r="D24" s="8" t="s">
        <v>173</v>
      </c>
      <c r="E24" s="14" t="s">
        <v>149</v>
      </c>
      <c r="F24" s="14" t="s">
        <v>149</v>
      </c>
      <c r="G24" s="14" t="s">
        <v>149</v>
      </c>
      <c r="H24" s="14" t="s">
        <v>149</v>
      </c>
    </row>
    <row r="25" spans="1:8" s="44" customFormat="1" ht="28.5" customHeight="1">
      <c r="A25" s="60">
        <v>18</v>
      </c>
      <c r="B25" s="29" t="s">
        <v>39</v>
      </c>
      <c r="C25" s="28" t="s">
        <v>175</v>
      </c>
      <c r="D25" s="8" t="s">
        <v>173</v>
      </c>
      <c r="E25" s="14" t="s">
        <v>149</v>
      </c>
      <c r="F25" s="14" t="s">
        <v>149</v>
      </c>
      <c r="G25" s="14" t="s">
        <v>149</v>
      </c>
      <c r="H25" s="14" t="s">
        <v>149</v>
      </c>
    </row>
    <row r="26" spans="1:8" s="44" customFormat="1" ht="28.5" customHeight="1">
      <c r="A26" s="60">
        <v>19</v>
      </c>
      <c r="B26" s="29" t="s">
        <v>176</v>
      </c>
      <c r="C26" s="28" t="s">
        <v>36</v>
      </c>
      <c r="D26" s="8" t="s">
        <v>173</v>
      </c>
      <c r="E26" s="14" t="s">
        <v>150</v>
      </c>
      <c r="F26" s="14" t="s">
        <v>150</v>
      </c>
      <c r="G26" s="14" t="s">
        <v>150</v>
      </c>
      <c r="H26" s="14" t="s">
        <v>150</v>
      </c>
    </row>
    <row r="27" spans="1:8" s="44" customFormat="1" ht="28.5" customHeight="1">
      <c r="A27" s="60">
        <v>20</v>
      </c>
      <c r="B27" s="29" t="s">
        <v>177</v>
      </c>
      <c r="C27" s="28" t="s">
        <v>38</v>
      </c>
      <c r="D27" s="28" t="s">
        <v>178</v>
      </c>
      <c r="E27" s="14" t="s">
        <v>147</v>
      </c>
      <c r="F27" s="14" t="s">
        <v>147</v>
      </c>
      <c r="G27" s="14" t="s">
        <v>147</v>
      </c>
      <c r="H27" s="14" t="s">
        <v>147</v>
      </c>
    </row>
    <row r="28" spans="1:8" s="44" customFormat="1" ht="28.5" customHeight="1">
      <c r="A28" s="60">
        <v>21</v>
      </c>
      <c r="B28" s="30" t="s">
        <v>179</v>
      </c>
      <c r="C28" s="31" t="s">
        <v>180</v>
      </c>
      <c r="D28" s="31" t="s">
        <v>181</v>
      </c>
      <c r="E28" s="12" t="s">
        <v>147</v>
      </c>
      <c r="F28" s="12" t="s">
        <v>147</v>
      </c>
      <c r="G28" s="12" t="s">
        <v>147</v>
      </c>
      <c r="H28" s="12" t="s">
        <v>147</v>
      </c>
    </row>
    <row r="29" spans="1:8" s="44" customFormat="1" ht="28.5" customHeight="1">
      <c r="A29" s="60">
        <v>22</v>
      </c>
      <c r="B29" s="11" t="s">
        <v>40</v>
      </c>
      <c r="C29" s="36" t="s">
        <v>41</v>
      </c>
      <c r="D29" s="36"/>
      <c r="E29" s="18" t="s">
        <v>145</v>
      </c>
      <c r="F29" s="19" t="s">
        <v>145</v>
      </c>
      <c r="G29" s="19" t="s">
        <v>145</v>
      </c>
      <c r="H29" s="20" t="s">
        <v>145</v>
      </c>
    </row>
    <row r="30" spans="1:8" s="44" customFormat="1" ht="28.5" customHeight="1">
      <c r="A30" s="60">
        <v>23</v>
      </c>
      <c r="B30" s="27" t="s">
        <v>42</v>
      </c>
      <c r="C30" s="28" t="s">
        <v>43</v>
      </c>
      <c r="D30" s="8" t="s">
        <v>173</v>
      </c>
      <c r="E30" s="13" t="s">
        <v>150</v>
      </c>
      <c r="F30" s="13" t="s">
        <v>150</v>
      </c>
      <c r="G30" s="13" t="s">
        <v>150</v>
      </c>
      <c r="H30" s="13" t="s">
        <v>150</v>
      </c>
    </row>
    <row r="31" spans="1:8" s="44" customFormat="1" ht="28.5" customHeight="1">
      <c r="A31" s="60">
        <v>24</v>
      </c>
      <c r="B31" s="29" t="s">
        <v>44</v>
      </c>
      <c r="C31" s="28" t="s">
        <v>182</v>
      </c>
      <c r="D31" s="28"/>
      <c r="E31" s="14" t="s">
        <v>231</v>
      </c>
      <c r="F31" s="14" t="s">
        <v>231</v>
      </c>
      <c r="G31" s="14" t="s">
        <v>231</v>
      </c>
      <c r="H31" s="14" t="s">
        <v>231</v>
      </c>
    </row>
    <row r="32" spans="1:8" s="44" customFormat="1" ht="28.5" customHeight="1">
      <c r="A32" s="60">
        <v>25</v>
      </c>
      <c r="B32" s="29" t="s">
        <v>46</v>
      </c>
      <c r="C32" s="28" t="s">
        <v>45</v>
      </c>
      <c r="D32" s="8" t="s">
        <v>183</v>
      </c>
      <c r="E32" s="14" t="s">
        <v>232</v>
      </c>
      <c r="F32" s="14" t="s">
        <v>232</v>
      </c>
      <c r="G32" s="14" t="s">
        <v>232</v>
      </c>
      <c r="H32" s="14" t="s">
        <v>232</v>
      </c>
    </row>
    <row r="33" spans="1:8" s="44" customFormat="1" ht="28.5" customHeight="1">
      <c r="A33" s="60">
        <v>26</v>
      </c>
      <c r="B33" s="29" t="s">
        <v>49</v>
      </c>
      <c r="C33" s="28" t="s">
        <v>47</v>
      </c>
      <c r="D33" s="8" t="s">
        <v>48</v>
      </c>
      <c r="E33" s="14" t="s">
        <v>252</v>
      </c>
      <c r="F33" s="14" t="s">
        <v>252</v>
      </c>
      <c r="G33" s="14" t="s">
        <v>252</v>
      </c>
      <c r="H33" s="14" t="s">
        <v>252</v>
      </c>
    </row>
    <row r="34" spans="1:8" s="44" customFormat="1" ht="28.5" customHeight="1">
      <c r="A34" s="60">
        <v>27</v>
      </c>
      <c r="B34" s="29" t="s">
        <v>51</v>
      </c>
      <c r="C34" s="28" t="s">
        <v>50</v>
      </c>
      <c r="D34" s="28"/>
      <c r="E34" s="14" t="s">
        <v>162</v>
      </c>
      <c r="F34" s="14" t="s">
        <v>162</v>
      </c>
      <c r="G34" s="14" t="s">
        <v>162</v>
      </c>
      <c r="H34" s="14" t="s">
        <v>162</v>
      </c>
    </row>
    <row r="35" spans="1:8" s="44" customFormat="1" ht="28.5" customHeight="1">
      <c r="A35" s="60">
        <v>28</v>
      </c>
      <c r="B35" s="29" t="s">
        <v>53</v>
      </c>
      <c r="C35" s="28" t="s">
        <v>52</v>
      </c>
      <c r="D35" s="8" t="s">
        <v>173</v>
      </c>
      <c r="E35" s="14" t="s">
        <v>150</v>
      </c>
      <c r="F35" s="14" t="s">
        <v>150</v>
      </c>
      <c r="G35" s="14" t="s">
        <v>150</v>
      </c>
      <c r="H35" s="14" t="s">
        <v>150</v>
      </c>
    </row>
    <row r="36" spans="1:8" s="44" customFormat="1" ht="28.5" customHeight="1">
      <c r="A36" s="60">
        <v>29</v>
      </c>
      <c r="B36" s="29" t="s">
        <v>55</v>
      </c>
      <c r="C36" s="28" t="s">
        <v>54</v>
      </c>
      <c r="D36" s="28"/>
      <c r="E36" s="14" t="s">
        <v>153</v>
      </c>
      <c r="F36" s="14" t="s">
        <v>153</v>
      </c>
      <c r="G36" s="14" t="s">
        <v>153</v>
      </c>
      <c r="H36" s="14" t="s">
        <v>153</v>
      </c>
    </row>
    <row r="37" spans="1:8" s="44" customFormat="1" ht="28.5" customHeight="1">
      <c r="A37" s="60">
        <v>30</v>
      </c>
      <c r="B37" s="29" t="s">
        <v>57</v>
      </c>
      <c r="C37" s="28" t="s">
        <v>56</v>
      </c>
      <c r="D37" s="8" t="s">
        <v>173</v>
      </c>
      <c r="E37" s="14" t="s">
        <v>150</v>
      </c>
      <c r="F37" s="14" t="s">
        <v>150</v>
      </c>
      <c r="G37" s="14" t="s">
        <v>150</v>
      </c>
      <c r="H37" s="14" t="s">
        <v>150</v>
      </c>
    </row>
    <row r="38" spans="1:8" s="44" customFormat="1" ht="28.5" customHeight="1">
      <c r="A38" s="60">
        <v>31</v>
      </c>
      <c r="B38" s="29" t="s">
        <v>59</v>
      </c>
      <c r="C38" s="28" t="s">
        <v>58</v>
      </c>
      <c r="D38" s="8" t="s">
        <v>173</v>
      </c>
      <c r="E38" s="14" t="s">
        <v>150</v>
      </c>
      <c r="F38" s="14" t="s">
        <v>150</v>
      </c>
      <c r="G38" s="14" t="s">
        <v>150</v>
      </c>
      <c r="H38" s="14" t="s">
        <v>150</v>
      </c>
    </row>
    <row r="39" spans="1:8" s="44" customFormat="1" ht="28.5" customHeight="1">
      <c r="A39" s="60">
        <v>32</v>
      </c>
      <c r="B39" s="30" t="s">
        <v>184</v>
      </c>
      <c r="C39" s="31" t="s">
        <v>60</v>
      </c>
      <c r="D39" s="31"/>
      <c r="E39" s="12" t="s">
        <v>151</v>
      </c>
      <c r="F39" s="12" t="s">
        <v>151</v>
      </c>
      <c r="G39" s="12" t="s">
        <v>151</v>
      </c>
      <c r="H39" s="12" t="s">
        <v>151</v>
      </c>
    </row>
    <row r="40" spans="1:8" s="44" customFormat="1" ht="28.5" customHeight="1">
      <c r="A40" s="60">
        <v>33</v>
      </c>
      <c r="B40" s="11" t="s">
        <v>61</v>
      </c>
      <c r="C40" s="36" t="s">
        <v>62</v>
      </c>
      <c r="D40" s="36"/>
      <c r="E40" s="18" t="s">
        <v>145</v>
      </c>
      <c r="F40" s="19" t="s">
        <v>145</v>
      </c>
      <c r="G40" s="19" t="s">
        <v>145</v>
      </c>
      <c r="H40" s="20" t="s">
        <v>145</v>
      </c>
    </row>
    <row r="41" spans="1:8" s="44" customFormat="1" ht="28.5" customHeight="1">
      <c r="A41" s="60">
        <v>34</v>
      </c>
      <c r="B41" s="27" t="s">
        <v>63</v>
      </c>
      <c r="C41" s="37" t="s">
        <v>185</v>
      </c>
      <c r="D41" s="7" t="s">
        <v>173</v>
      </c>
      <c r="E41" s="13" t="s">
        <v>150</v>
      </c>
      <c r="F41" s="13" t="s">
        <v>150</v>
      </c>
      <c r="G41" s="13" t="s">
        <v>150</v>
      </c>
      <c r="H41" s="13" t="s">
        <v>150</v>
      </c>
    </row>
    <row r="42" spans="1:8" s="44" customFormat="1" ht="28.5" customHeight="1">
      <c r="A42" s="60">
        <v>35</v>
      </c>
      <c r="B42" s="29" t="s">
        <v>64</v>
      </c>
      <c r="C42" s="37" t="s">
        <v>65</v>
      </c>
      <c r="D42" s="8" t="s">
        <v>66</v>
      </c>
      <c r="E42" s="14" t="s">
        <v>154</v>
      </c>
      <c r="F42" s="14" t="s">
        <v>154</v>
      </c>
      <c r="G42" s="14" t="s">
        <v>154</v>
      </c>
      <c r="H42" s="14" t="s">
        <v>154</v>
      </c>
    </row>
    <row r="43" spans="1:8" s="44" customFormat="1" ht="28.5" customHeight="1">
      <c r="A43" s="60">
        <v>36</v>
      </c>
      <c r="B43" s="29" t="s">
        <v>67</v>
      </c>
      <c r="C43" s="37" t="s">
        <v>68</v>
      </c>
      <c r="D43" s="8" t="s">
        <v>69</v>
      </c>
      <c r="E43" s="14">
        <v>220</v>
      </c>
      <c r="F43" s="14">
        <v>220</v>
      </c>
      <c r="G43" s="14">
        <v>220</v>
      </c>
      <c r="H43" s="14">
        <v>220</v>
      </c>
    </row>
    <row r="44" spans="1:8" s="44" customFormat="1" ht="28.5" customHeight="1">
      <c r="A44" s="60">
        <v>37</v>
      </c>
      <c r="B44" s="29" t="s">
        <v>70</v>
      </c>
      <c r="C44" s="37" t="s">
        <v>71</v>
      </c>
      <c r="D44" s="8" t="s">
        <v>173</v>
      </c>
      <c r="E44" s="14" t="s">
        <v>150</v>
      </c>
      <c r="F44" s="14" t="s">
        <v>150</v>
      </c>
      <c r="G44" s="14" t="s">
        <v>150</v>
      </c>
      <c r="H44" s="14" t="s">
        <v>150</v>
      </c>
    </row>
    <row r="45" spans="1:8" s="44" customFormat="1" ht="28.5" customHeight="1">
      <c r="A45" s="60">
        <v>38</v>
      </c>
      <c r="B45" s="29" t="s">
        <v>72</v>
      </c>
      <c r="C45" s="37" t="s">
        <v>73</v>
      </c>
      <c r="D45" s="8" t="s">
        <v>173</v>
      </c>
      <c r="E45" s="14" t="s">
        <v>150</v>
      </c>
      <c r="F45" s="14" t="s">
        <v>150</v>
      </c>
      <c r="G45" s="14" t="s">
        <v>150</v>
      </c>
      <c r="H45" s="14" t="s">
        <v>150</v>
      </c>
    </row>
    <row r="46" spans="1:8" s="44" customFormat="1" ht="28.5" customHeight="1">
      <c r="A46" s="60">
        <v>39</v>
      </c>
      <c r="B46" s="29" t="s">
        <v>74</v>
      </c>
      <c r="C46" s="37" t="s">
        <v>75</v>
      </c>
      <c r="D46" s="8" t="s">
        <v>173</v>
      </c>
      <c r="E46" s="14" t="s">
        <v>150</v>
      </c>
      <c r="F46" s="14" t="s">
        <v>150</v>
      </c>
      <c r="G46" s="14" t="s">
        <v>150</v>
      </c>
      <c r="H46" s="14" t="s">
        <v>150</v>
      </c>
    </row>
    <row r="47" spans="1:8" s="44" customFormat="1" ht="28.5" customHeight="1">
      <c r="A47" s="60">
        <v>40</v>
      </c>
      <c r="B47" s="29" t="s">
        <v>76</v>
      </c>
      <c r="C47" s="37" t="s">
        <v>78</v>
      </c>
      <c r="D47" s="8" t="s">
        <v>173</v>
      </c>
      <c r="E47" s="14" t="s">
        <v>150</v>
      </c>
      <c r="F47" s="14" t="s">
        <v>150</v>
      </c>
      <c r="G47" s="14" t="s">
        <v>150</v>
      </c>
      <c r="H47" s="14" t="s">
        <v>150</v>
      </c>
    </row>
    <row r="48" spans="1:8" s="44" customFormat="1" ht="27.75" customHeight="1">
      <c r="A48" s="60">
        <v>41</v>
      </c>
      <c r="B48" s="29" t="s">
        <v>77</v>
      </c>
      <c r="C48" s="38" t="s">
        <v>186</v>
      </c>
      <c r="D48" s="39"/>
      <c r="E48" s="14">
        <v>2.5</v>
      </c>
      <c r="F48" s="14">
        <v>2.5</v>
      </c>
      <c r="G48" s="14">
        <v>2.5</v>
      </c>
      <c r="H48" s="14">
        <v>2.5</v>
      </c>
    </row>
    <row r="49" spans="1:8" s="44" customFormat="1" ht="27.75" customHeight="1">
      <c r="A49" s="60">
        <v>42</v>
      </c>
      <c r="B49" s="29" t="s">
        <v>79</v>
      </c>
      <c r="C49" s="38" t="s">
        <v>187</v>
      </c>
      <c r="D49" s="39"/>
      <c r="E49" s="14" t="s">
        <v>150</v>
      </c>
      <c r="F49" s="14" t="s">
        <v>150</v>
      </c>
      <c r="G49" s="14" t="s">
        <v>150</v>
      </c>
      <c r="H49" s="14" t="s">
        <v>150</v>
      </c>
    </row>
    <row r="50" spans="1:8" s="44" customFormat="1" ht="28.5" customHeight="1">
      <c r="A50" s="60">
        <v>43</v>
      </c>
      <c r="B50" s="29" t="s">
        <v>81</v>
      </c>
      <c r="C50" s="37" t="s">
        <v>80</v>
      </c>
      <c r="D50" s="8" t="s">
        <v>173</v>
      </c>
      <c r="E50" s="14" t="s">
        <v>150</v>
      </c>
      <c r="F50" s="14" t="s">
        <v>150</v>
      </c>
      <c r="G50" s="14" t="s">
        <v>150</v>
      </c>
      <c r="H50" s="14" t="s">
        <v>150</v>
      </c>
    </row>
    <row r="51" spans="1:8" s="44" customFormat="1" ht="28.5" customHeight="1">
      <c r="A51" s="60">
        <v>44</v>
      </c>
      <c r="B51" s="29" t="s">
        <v>83</v>
      </c>
      <c r="C51" s="37" t="s">
        <v>82</v>
      </c>
      <c r="D51" s="8" t="s">
        <v>173</v>
      </c>
      <c r="E51" s="14" t="s">
        <v>150</v>
      </c>
      <c r="F51" s="14" t="s">
        <v>150</v>
      </c>
      <c r="G51" s="14" t="s">
        <v>150</v>
      </c>
      <c r="H51" s="14" t="s">
        <v>150</v>
      </c>
    </row>
    <row r="52" spans="1:8" s="44" customFormat="1" ht="28.5" customHeight="1">
      <c r="A52" s="60">
        <v>45</v>
      </c>
      <c r="B52" s="29" t="s">
        <v>85</v>
      </c>
      <c r="C52" s="37" t="s">
        <v>84</v>
      </c>
      <c r="D52" s="8" t="s">
        <v>173</v>
      </c>
      <c r="E52" s="14" t="s">
        <v>150</v>
      </c>
      <c r="F52" s="14" t="s">
        <v>150</v>
      </c>
      <c r="G52" s="14" t="s">
        <v>150</v>
      </c>
      <c r="H52" s="14" t="s">
        <v>150</v>
      </c>
    </row>
    <row r="53" spans="1:8" s="44" customFormat="1" ht="28.5" customHeight="1">
      <c r="A53" s="60">
        <v>46</v>
      </c>
      <c r="B53" s="29" t="s">
        <v>87</v>
      </c>
      <c r="C53" s="37" t="s">
        <v>86</v>
      </c>
      <c r="D53" s="8" t="s">
        <v>173</v>
      </c>
      <c r="E53" s="14" t="s">
        <v>150</v>
      </c>
      <c r="F53" s="14" t="s">
        <v>150</v>
      </c>
      <c r="G53" s="14" t="s">
        <v>150</v>
      </c>
      <c r="H53" s="14" t="s">
        <v>150</v>
      </c>
    </row>
    <row r="54" spans="1:8" s="44" customFormat="1" ht="28.5" customHeight="1">
      <c r="A54" s="60">
        <v>47</v>
      </c>
      <c r="B54" s="29" t="s">
        <v>89</v>
      </c>
      <c r="C54" s="37" t="s">
        <v>88</v>
      </c>
      <c r="D54" s="8" t="s">
        <v>173</v>
      </c>
      <c r="E54" s="14" t="s">
        <v>150</v>
      </c>
      <c r="F54" s="14" t="s">
        <v>150</v>
      </c>
      <c r="G54" s="14" t="s">
        <v>150</v>
      </c>
      <c r="H54" s="14" t="s">
        <v>150</v>
      </c>
    </row>
    <row r="55" spans="1:8" s="44" customFormat="1" ht="28.5" customHeight="1">
      <c r="A55" s="60">
        <v>48</v>
      </c>
      <c r="B55" s="29" t="s">
        <v>91</v>
      </c>
      <c r="C55" s="37" t="s">
        <v>90</v>
      </c>
      <c r="D55" s="8" t="s">
        <v>173</v>
      </c>
      <c r="E55" s="14" t="s">
        <v>150</v>
      </c>
      <c r="F55" s="14" t="s">
        <v>150</v>
      </c>
      <c r="G55" s="14" t="s">
        <v>150</v>
      </c>
      <c r="H55" s="14" t="s">
        <v>150</v>
      </c>
    </row>
    <row r="56" spans="1:8" s="44" customFormat="1" ht="28.5" customHeight="1">
      <c r="A56" s="60">
        <v>49</v>
      </c>
      <c r="B56" s="29" t="s">
        <v>93</v>
      </c>
      <c r="C56" s="37" t="s">
        <v>92</v>
      </c>
      <c r="D56" s="8" t="s">
        <v>173</v>
      </c>
      <c r="E56" s="14" t="s">
        <v>150</v>
      </c>
      <c r="F56" s="14" t="s">
        <v>150</v>
      </c>
      <c r="G56" s="14" t="s">
        <v>150</v>
      </c>
      <c r="H56" s="14" t="s">
        <v>150</v>
      </c>
    </row>
    <row r="57" spans="1:8" s="44" customFormat="1" ht="28.5" customHeight="1">
      <c r="A57" s="60">
        <v>50</v>
      </c>
      <c r="B57" s="29" t="s">
        <v>95</v>
      </c>
      <c r="C57" s="37" t="s">
        <v>94</v>
      </c>
      <c r="D57" s="28"/>
      <c r="E57" s="14" t="s">
        <v>233</v>
      </c>
      <c r="F57" s="14" t="s">
        <v>233</v>
      </c>
      <c r="G57" s="14" t="s">
        <v>233</v>
      </c>
      <c r="H57" s="14" t="s">
        <v>233</v>
      </c>
    </row>
    <row r="58" spans="1:8" s="44" customFormat="1" ht="28.5" customHeight="1">
      <c r="A58" s="60">
        <v>51</v>
      </c>
      <c r="B58" s="29" t="s">
        <v>97</v>
      </c>
      <c r="C58" s="37" t="s">
        <v>96</v>
      </c>
      <c r="D58" s="8" t="s">
        <v>173</v>
      </c>
      <c r="E58" s="14" t="s">
        <v>150</v>
      </c>
      <c r="F58" s="14" t="s">
        <v>150</v>
      </c>
      <c r="G58" s="14" t="s">
        <v>150</v>
      </c>
      <c r="H58" s="14" t="s">
        <v>150</v>
      </c>
    </row>
    <row r="59" spans="1:8" s="44" customFormat="1" ht="28.5" customHeight="1">
      <c r="A59" s="60">
        <v>52</v>
      </c>
      <c r="B59" s="29" t="s">
        <v>99</v>
      </c>
      <c r="C59" s="37" t="s">
        <v>98</v>
      </c>
      <c r="D59" s="8" t="s">
        <v>173</v>
      </c>
      <c r="E59" s="14" t="s">
        <v>150</v>
      </c>
      <c r="F59" s="14" t="s">
        <v>150</v>
      </c>
      <c r="G59" s="14" t="s">
        <v>150</v>
      </c>
      <c r="H59" s="14" t="s">
        <v>150</v>
      </c>
    </row>
    <row r="60" spans="1:8" s="44" customFormat="1" ht="28.5" customHeight="1">
      <c r="A60" s="60">
        <v>53</v>
      </c>
      <c r="B60" s="29" t="s">
        <v>101</v>
      </c>
      <c r="C60" s="37" t="s">
        <v>100</v>
      </c>
      <c r="D60" s="8" t="s">
        <v>173</v>
      </c>
      <c r="E60" s="14" t="s">
        <v>151</v>
      </c>
      <c r="F60" s="14" t="s">
        <v>151</v>
      </c>
      <c r="G60" s="14" t="s">
        <v>151</v>
      </c>
      <c r="H60" s="14" t="s">
        <v>151</v>
      </c>
    </row>
    <row r="61" spans="1:8" s="44" customFormat="1" ht="28.5" customHeight="1">
      <c r="A61" s="60">
        <v>54</v>
      </c>
      <c r="B61" s="29" t="s">
        <v>103</v>
      </c>
      <c r="C61" s="37" t="s">
        <v>102</v>
      </c>
      <c r="D61" s="8" t="s">
        <v>173</v>
      </c>
      <c r="E61" s="14" t="s">
        <v>151</v>
      </c>
      <c r="F61" s="14" t="s">
        <v>151</v>
      </c>
      <c r="G61" s="14" t="s">
        <v>151</v>
      </c>
      <c r="H61" s="14" t="s">
        <v>151</v>
      </c>
    </row>
    <row r="62" spans="1:8" s="44" customFormat="1" ht="28.5" customHeight="1">
      <c r="A62" s="60">
        <v>55</v>
      </c>
      <c r="B62" s="29" t="s">
        <v>105</v>
      </c>
      <c r="C62" s="37" t="s">
        <v>104</v>
      </c>
      <c r="D62" s="8" t="s">
        <v>173</v>
      </c>
      <c r="E62" s="14" t="s">
        <v>150</v>
      </c>
      <c r="F62" s="14" t="s">
        <v>150</v>
      </c>
      <c r="G62" s="14" t="s">
        <v>150</v>
      </c>
      <c r="H62" s="14" t="s">
        <v>150</v>
      </c>
    </row>
    <row r="63" spans="1:8" s="44" customFormat="1" ht="28.5" customHeight="1">
      <c r="A63" s="60">
        <v>56</v>
      </c>
      <c r="B63" s="30" t="s">
        <v>188</v>
      </c>
      <c r="C63" s="40" t="s">
        <v>106</v>
      </c>
      <c r="D63" s="10" t="s">
        <v>173</v>
      </c>
      <c r="E63" s="12" t="s">
        <v>150</v>
      </c>
      <c r="F63" s="12" t="s">
        <v>150</v>
      </c>
      <c r="G63" s="12" t="s">
        <v>150</v>
      </c>
      <c r="H63" s="12" t="s">
        <v>150</v>
      </c>
    </row>
    <row r="64" spans="1:8" s="44" customFormat="1" ht="28.5" customHeight="1">
      <c r="A64" s="60">
        <v>57</v>
      </c>
      <c r="B64" s="11" t="s">
        <v>107</v>
      </c>
      <c r="C64" s="32" t="s">
        <v>108</v>
      </c>
      <c r="D64" s="33"/>
      <c r="E64" s="18" t="s">
        <v>145</v>
      </c>
      <c r="F64" s="19" t="s">
        <v>145</v>
      </c>
      <c r="G64" s="19" t="s">
        <v>145</v>
      </c>
      <c r="H64" s="20" t="s">
        <v>145</v>
      </c>
    </row>
    <row r="65" spans="1:8" s="44" customFormat="1" ht="28.5" customHeight="1">
      <c r="A65" s="60">
        <v>58</v>
      </c>
      <c r="B65" s="27" t="s">
        <v>109</v>
      </c>
      <c r="C65" s="34" t="s">
        <v>110</v>
      </c>
      <c r="D65" s="7" t="s">
        <v>173</v>
      </c>
      <c r="E65" s="13" t="s">
        <v>150</v>
      </c>
      <c r="F65" s="13" t="s">
        <v>150</v>
      </c>
      <c r="G65" s="13" t="s">
        <v>150</v>
      </c>
      <c r="H65" s="13" t="s">
        <v>150</v>
      </c>
    </row>
    <row r="66" spans="1:8" s="44" customFormat="1" ht="28.5" customHeight="1">
      <c r="A66" s="60">
        <v>59</v>
      </c>
      <c r="B66" s="29" t="s">
        <v>111</v>
      </c>
      <c r="C66" s="28" t="s">
        <v>112</v>
      </c>
      <c r="D66" s="8" t="s">
        <v>173</v>
      </c>
      <c r="E66" s="14" t="s">
        <v>150</v>
      </c>
      <c r="F66" s="14" t="s">
        <v>150</v>
      </c>
      <c r="G66" s="14" t="s">
        <v>150</v>
      </c>
      <c r="H66" s="14" t="s">
        <v>150</v>
      </c>
    </row>
    <row r="67" spans="1:8" s="44" customFormat="1" ht="28.5" customHeight="1">
      <c r="A67" s="60">
        <v>60</v>
      </c>
      <c r="B67" s="29" t="s">
        <v>113</v>
      </c>
      <c r="C67" s="28" t="s">
        <v>114</v>
      </c>
      <c r="D67" s="8" t="s">
        <v>173</v>
      </c>
      <c r="E67" s="14" t="s">
        <v>150</v>
      </c>
      <c r="F67" s="14" t="s">
        <v>150</v>
      </c>
      <c r="G67" s="14" t="s">
        <v>150</v>
      </c>
      <c r="H67" s="14" t="s">
        <v>150</v>
      </c>
    </row>
    <row r="68" spans="1:8" s="44" customFormat="1" ht="28.5" customHeight="1">
      <c r="A68" s="60">
        <v>61</v>
      </c>
      <c r="B68" s="29" t="s">
        <v>115</v>
      </c>
      <c r="C68" s="28" t="s">
        <v>116</v>
      </c>
      <c r="D68" s="8" t="s">
        <v>173</v>
      </c>
      <c r="E68" s="14" t="s">
        <v>150</v>
      </c>
      <c r="F68" s="14" t="s">
        <v>150</v>
      </c>
      <c r="G68" s="14" t="s">
        <v>150</v>
      </c>
      <c r="H68" s="14" t="s">
        <v>150</v>
      </c>
    </row>
    <row r="69" spans="1:8" s="44" customFormat="1" ht="28.5" customHeight="1">
      <c r="A69" s="60">
        <v>62</v>
      </c>
      <c r="B69" s="29" t="s">
        <v>117</v>
      </c>
      <c r="C69" s="28" t="s">
        <v>118</v>
      </c>
      <c r="D69" s="8" t="s">
        <v>173</v>
      </c>
      <c r="E69" s="14" t="s">
        <v>150</v>
      </c>
      <c r="F69" s="14" t="s">
        <v>150</v>
      </c>
      <c r="G69" s="14" t="s">
        <v>150</v>
      </c>
      <c r="H69" s="14" t="s">
        <v>150</v>
      </c>
    </row>
    <row r="70" spans="1:8" s="44" customFormat="1" ht="28.5" customHeight="1">
      <c r="A70" s="60">
        <v>63</v>
      </c>
      <c r="B70" s="29" t="s">
        <v>119</v>
      </c>
      <c r="C70" s="28" t="s">
        <v>120</v>
      </c>
      <c r="D70" s="8" t="s">
        <v>173</v>
      </c>
      <c r="E70" s="14" t="s">
        <v>150</v>
      </c>
      <c r="F70" s="14" t="s">
        <v>150</v>
      </c>
      <c r="G70" s="14" t="s">
        <v>150</v>
      </c>
      <c r="H70" s="14" t="s">
        <v>150</v>
      </c>
    </row>
    <row r="71" spans="1:8" s="44" customFormat="1" ht="28.5" customHeight="1">
      <c r="A71" s="60">
        <v>64</v>
      </c>
      <c r="B71" s="29" t="s">
        <v>121</v>
      </c>
      <c r="C71" s="28" t="s">
        <v>122</v>
      </c>
      <c r="D71" s="8" t="s">
        <v>173</v>
      </c>
      <c r="E71" s="14" t="s">
        <v>150</v>
      </c>
      <c r="F71" s="14" t="s">
        <v>150</v>
      </c>
      <c r="G71" s="14" t="s">
        <v>150</v>
      </c>
      <c r="H71" s="14" t="s">
        <v>150</v>
      </c>
    </row>
    <row r="72" spans="1:8" s="44" customFormat="1" ht="28.5" customHeight="1">
      <c r="A72" s="60">
        <v>65</v>
      </c>
      <c r="B72" s="29" t="s">
        <v>123</v>
      </c>
      <c r="C72" s="28" t="s">
        <v>124</v>
      </c>
      <c r="D72" s="8" t="s">
        <v>173</v>
      </c>
      <c r="E72" s="14" t="s">
        <v>150</v>
      </c>
      <c r="F72" s="14" t="s">
        <v>150</v>
      </c>
      <c r="G72" s="14" t="s">
        <v>150</v>
      </c>
      <c r="H72" s="14" t="s">
        <v>150</v>
      </c>
    </row>
    <row r="73" spans="1:8" s="44" customFormat="1" ht="28.5" customHeight="1">
      <c r="A73" s="60">
        <v>66</v>
      </c>
      <c r="B73" s="29" t="s">
        <v>125</v>
      </c>
      <c r="C73" s="28" t="s">
        <v>126</v>
      </c>
      <c r="D73" s="8" t="s">
        <v>127</v>
      </c>
      <c r="E73" s="14" t="s">
        <v>150</v>
      </c>
      <c r="F73" s="14" t="s">
        <v>150</v>
      </c>
      <c r="G73" s="14" t="s">
        <v>150</v>
      </c>
      <c r="H73" s="14" t="s">
        <v>150</v>
      </c>
    </row>
    <row r="74" spans="1:8" s="44" customFormat="1" ht="28.5" customHeight="1">
      <c r="A74" s="60">
        <v>67</v>
      </c>
      <c r="B74" s="29" t="s">
        <v>128</v>
      </c>
      <c r="C74" s="28" t="s">
        <v>129</v>
      </c>
      <c r="D74" s="8" t="s">
        <v>173</v>
      </c>
      <c r="E74" s="14" t="s">
        <v>150</v>
      </c>
      <c r="F74" s="14" t="s">
        <v>150</v>
      </c>
      <c r="G74" s="14" t="s">
        <v>150</v>
      </c>
      <c r="H74" s="14" t="s">
        <v>150</v>
      </c>
    </row>
    <row r="75" spans="1:8" s="44" customFormat="1" ht="28.5" customHeight="1">
      <c r="A75" s="60">
        <v>68</v>
      </c>
      <c r="B75" s="29" t="s">
        <v>130</v>
      </c>
      <c r="C75" s="28" t="s">
        <v>189</v>
      </c>
      <c r="D75" s="8" t="s">
        <v>173</v>
      </c>
      <c r="E75" s="14" t="s">
        <v>150</v>
      </c>
      <c r="F75" s="14" t="s">
        <v>150</v>
      </c>
      <c r="G75" s="14" t="s">
        <v>150</v>
      </c>
      <c r="H75" s="14" t="s">
        <v>150</v>
      </c>
    </row>
    <row r="76" spans="1:8" s="44" customFormat="1" ht="28.5" customHeight="1">
      <c r="A76" s="60">
        <v>69</v>
      </c>
      <c r="B76" s="29" t="s">
        <v>131</v>
      </c>
      <c r="C76" s="28" t="s">
        <v>132</v>
      </c>
      <c r="D76" s="8" t="s">
        <v>173</v>
      </c>
      <c r="E76" s="14" t="s">
        <v>150</v>
      </c>
      <c r="F76" s="14" t="s">
        <v>150</v>
      </c>
      <c r="G76" s="14" t="s">
        <v>150</v>
      </c>
      <c r="H76" s="14" t="s">
        <v>150</v>
      </c>
    </row>
    <row r="77" spans="1:8" s="44" customFormat="1" ht="28.5" customHeight="1">
      <c r="A77" s="60">
        <v>70</v>
      </c>
      <c r="B77" s="29" t="s">
        <v>133</v>
      </c>
      <c r="C77" s="28" t="s">
        <v>134</v>
      </c>
      <c r="D77" s="8" t="s">
        <v>173</v>
      </c>
      <c r="E77" s="14" t="s">
        <v>150</v>
      </c>
      <c r="F77" s="14" t="s">
        <v>150</v>
      </c>
      <c r="G77" s="14" t="s">
        <v>150</v>
      </c>
      <c r="H77" s="14" t="s">
        <v>150</v>
      </c>
    </row>
    <row r="78" spans="1:8" s="44" customFormat="1" ht="28.5" customHeight="1">
      <c r="A78" s="60">
        <v>71</v>
      </c>
      <c r="B78" s="29" t="s">
        <v>135</v>
      </c>
      <c r="C78" s="28" t="s">
        <v>190</v>
      </c>
      <c r="D78" s="8" t="s">
        <v>173</v>
      </c>
      <c r="E78" s="14" t="s">
        <v>150</v>
      </c>
      <c r="F78" s="14" t="s">
        <v>150</v>
      </c>
      <c r="G78" s="14" t="s">
        <v>150</v>
      </c>
      <c r="H78" s="14" t="s">
        <v>150</v>
      </c>
    </row>
    <row r="79" spans="1:8" s="44" customFormat="1" ht="28.5" customHeight="1">
      <c r="A79" s="60">
        <v>72</v>
      </c>
      <c r="B79" s="29" t="s">
        <v>191</v>
      </c>
      <c r="C79" s="28" t="s">
        <v>192</v>
      </c>
      <c r="D79" s="8" t="s">
        <v>173</v>
      </c>
      <c r="E79" s="14" t="s">
        <v>151</v>
      </c>
      <c r="F79" s="14" t="s">
        <v>151</v>
      </c>
      <c r="G79" s="14" t="s">
        <v>151</v>
      </c>
      <c r="H79" s="14" t="s">
        <v>151</v>
      </c>
    </row>
    <row r="80" spans="1:8" s="44" customFormat="1" ht="18" customHeight="1">
      <c r="A80" s="60">
        <v>73</v>
      </c>
      <c r="B80" s="30" t="s">
        <v>193</v>
      </c>
      <c r="C80" s="31" t="s">
        <v>194</v>
      </c>
      <c r="D80" s="10" t="s">
        <v>173</v>
      </c>
      <c r="E80" s="12" t="s">
        <v>151</v>
      </c>
      <c r="F80" s="12" t="s">
        <v>151</v>
      </c>
      <c r="G80" s="12" t="s">
        <v>151</v>
      </c>
      <c r="H80" s="12" t="s">
        <v>151</v>
      </c>
    </row>
    <row r="81" spans="1:8" s="44" customFormat="1" ht="33" customHeight="1">
      <c r="A81" s="60">
        <v>74</v>
      </c>
      <c r="B81" s="41" t="s">
        <v>136</v>
      </c>
      <c r="C81" s="42" t="s">
        <v>137</v>
      </c>
      <c r="D81" s="42"/>
      <c r="E81" s="12" t="s">
        <v>147</v>
      </c>
      <c r="F81" s="12" t="s">
        <v>147</v>
      </c>
      <c r="G81" s="12" t="s">
        <v>147</v>
      </c>
      <c r="H81" s="12" t="s">
        <v>147</v>
      </c>
    </row>
    <row r="82" spans="1:8" s="44" customFormat="1" ht="30" customHeight="1">
      <c r="A82" s="60">
        <v>75</v>
      </c>
      <c r="B82" s="26" t="s">
        <v>138</v>
      </c>
      <c r="C82" s="43" t="s">
        <v>139</v>
      </c>
      <c r="D82" s="43"/>
      <c r="E82" s="17" t="s">
        <v>147</v>
      </c>
      <c r="F82" s="17" t="s">
        <v>147</v>
      </c>
      <c r="G82" s="17" t="s">
        <v>147</v>
      </c>
      <c r="H82" s="17" t="s">
        <v>147</v>
      </c>
    </row>
    <row r="83" spans="1:8" s="44" customFormat="1" ht="30.75" customHeight="1">
      <c r="A83" s="60">
        <v>76</v>
      </c>
      <c r="B83" s="26" t="s">
        <v>140</v>
      </c>
      <c r="C83" s="43" t="s">
        <v>141</v>
      </c>
      <c r="D83" s="43"/>
      <c r="E83" s="17" t="s">
        <v>147</v>
      </c>
      <c r="F83" s="17" t="s">
        <v>147</v>
      </c>
      <c r="G83" s="17" t="s">
        <v>147</v>
      </c>
      <c r="H83" s="17" t="s">
        <v>147</v>
      </c>
    </row>
    <row r="84" spans="1:8" s="44" customFormat="1">
      <c r="B84" s="51"/>
      <c r="C84" s="51"/>
      <c r="D84" s="51"/>
    </row>
    <row r="85" spans="1:8" s="44" customFormat="1">
      <c r="B85" s="51"/>
      <c r="C85" s="51"/>
      <c r="D85" s="51"/>
    </row>
  </sheetData>
  <mergeCells count="1">
    <mergeCell ref="B6:C6"/>
  </mergeCells>
  <phoneticPr fontId="21" type="noConversion"/>
  <pageMargins left="0.75" right="0.75" top="1" bottom="1" header="0" footer="0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7CCF245E3CC0C4D9C0FD2C370343AA1" ma:contentTypeVersion="0" ma:contentTypeDescription="Crear nuevo documento." ma:contentTypeScope="" ma:versionID="2054040e02f266eb61d80f7a7d23f3bc">
  <xsd:schema xmlns:xsd="http://www.w3.org/2001/XMLSchema" xmlns:p="http://schemas.microsoft.com/office/2006/metadata/properties" targetNamespace="http://schemas.microsoft.com/office/2006/metadata/properties" ma:root="true" ma:fieldsID="b004d877ca112f136821ba8115f6472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 ma:readOnly="true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411AFC1-58C3-482A-945C-BAAAA8D4785A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FABF4F7-CB4D-4D9B-AA5C-A56D52C396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7CCD15-CF1D-47D5-A6F6-A52CAF6694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Resumen_36kV</vt:lpstr>
      <vt:lpstr>Clase_36kV</vt:lpstr>
      <vt:lpstr>resumen_24kV</vt:lpstr>
      <vt:lpstr>Resumen_17.5kV</vt:lpstr>
      <vt:lpstr>Resumen_12kV</vt:lpstr>
      <vt:lpstr>Clase_36kV!Área_de_impresión</vt:lpstr>
    </vt:vector>
  </TitlesOfParts>
  <Company>Synapsis IT Ltda Grupo Endesa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Synapsis IT Ltda</dc:creator>
  <cp:lastModifiedBy>co79980245</cp:lastModifiedBy>
  <cp:lastPrinted>2009-01-21T22:09:36Z</cp:lastPrinted>
  <dcterms:created xsi:type="dcterms:W3CDTF">2009-01-19T19:21:35Z</dcterms:created>
  <dcterms:modified xsi:type="dcterms:W3CDTF">2016-12-12T15:53:36Z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1248529114</vt:i4>
  </property>
  <property fmtid="{D5CDD505-2E9C-101B-9397-08002B2CF9AE}" pid="3" name="_NewReviewCycle">
    <vt:lpwstr/>
  </property>
  <property fmtid="{D5CDD505-2E9C-101B-9397-08002B2CF9AE}" pid="4" name="_EmailSubject">
    <vt:lpwstr>Frame Endesa</vt:lpwstr>
  </property>
  <property fmtid="{D5CDD505-2E9C-101B-9397-08002B2CF9AE}" pid="5" name="_AuthorEmail">
    <vt:lpwstr>suraj.anande@siemens.com</vt:lpwstr>
  </property>
  <property fmtid="{D5CDD505-2E9C-101B-9397-08002B2CF9AE}" pid="6" name="_AuthorEmailDisplayName">
    <vt:lpwstr>Anande, Suraj IN KWA SL</vt:lpwstr>
  </property>
  <property fmtid="{D5CDD505-2E9C-101B-9397-08002B2CF9AE}" pid="7" name="_PreviousAdHocReviewCycleID">
    <vt:i4>-966309942</vt:i4>
  </property>
  <property fmtid="{D5CDD505-2E9C-101B-9397-08002B2CF9AE}" pid="8" name="_ReviewingToolsShownOnce">
    <vt:lpwstr/>
  </property>
</Properties>
</file>