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o1019059269\Desktop\ABASTECIMIENTO\03-PROCESOS LICITATORIOS MERCADO REGULADO\2024\GM-24-005 corto plazo\CURVAS\"/>
    </mc:Choice>
  </mc:AlternateContent>
  <xr:revisionPtr revIDLastSave="0" documentId="13_ncr:1_{8E82F8C6-FEBF-401C-9644-91E1C956A27E}" xr6:coauthVersionLast="47" xr6:coauthVersionMax="47" xr10:uidLastSave="{00000000-0000-0000-0000-000000000000}"/>
  <bookViews>
    <workbookView xWindow="-120" yWindow="-120" windowWidth="20730" windowHeight="11040" tabRatio="672" firstSheet="20" activeTab="21" xr2:uid="{00000000-000D-0000-FFFF-FFFF00000000}"/>
  </bookViews>
  <sheets>
    <sheet name="Formato Resumen 21" sheetId="13" state="hidden" r:id="rId1"/>
    <sheet name="Formato Resumen 22" sheetId="21" state="hidden" r:id="rId2"/>
    <sheet name="Formato Resumen 24" sheetId="22" state="hidden" r:id="rId3"/>
    <sheet name="Formato Resumen 25" sheetId="20" r:id="rId4"/>
    <sheet name="Formato Resumen 26" sheetId="23" r:id="rId5"/>
    <sheet name="Formato Propuesta año 2021" sheetId="14" state="hidden" r:id="rId6"/>
    <sheet name="Formato Resumen 27" sheetId="26" r:id="rId7"/>
    <sheet name="Formato Resumen 28" sheetId="25" state="hidden" r:id="rId8"/>
    <sheet name="Formato Resumen 29" sheetId="27" state="hidden" r:id="rId9"/>
    <sheet name="Formato Resumen 30" sheetId="28" state="hidden" r:id="rId10"/>
    <sheet name="Formato Resumen 31" sheetId="29" state="hidden" r:id="rId11"/>
    <sheet name="Formato Resumen 32" sheetId="30" state="hidden" r:id="rId12"/>
    <sheet name="Formato Resumen 33" sheetId="32" state="hidden" r:id="rId13"/>
    <sheet name="Formato Resumen 34" sheetId="33" state="hidden" r:id="rId14"/>
    <sheet name="Formato Resumen 35" sheetId="34" state="hidden" r:id="rId15"/>
    <sheet name="Formato Resumen 36" sheetId="35" state="hidden" r:id="rId16"/>
    <sheet name="Formato Resumen 37" sheetId="46" state="hidden" r:id="rId17"/>
    <sheet name="Formato Propuesta año 2022" sheetId="15" state="hidden" r:id="rId18"/>
    <sheet name="Formato Resumen 38" sheetId="48" state="hidden" r:id="rId19"/>
    <sheet name="Formato Propuesta año 2024" sheetId="17" state="hidden" r:id="rId20"/>
    <sheet name="Formato Propuesta año 2025" sheetId="18" r:id="rId21"/>
    <sheet name="Formato Propuesta año 2026" sheetId="24" r:id="rId22"/>
    <sheet name="Formato Propuesta año 2027" sheetId="36" r:id="rId23"/>
    <sheet name="Formato Propuesta año 2028" sheetId="37" state="hidden" r:id="rId24"/>
    <sheet name="Formato Propuesta año 2029" sheetId="38" state="hidden" r:id="rId25"/>
    <sheet name="Formato Propuesta año 2030" sheetId="39" state="hidden" r:id="rId26"/>
    <sheet name="Formato Propuesta año 2031" sheetId="40" state="hidden" r:id="rId27"/>
    <sheet name="Formato Propuesta año 2032" sheetId="41" state="hidden" r:id="rId28"/>
    <sheet name="Formato Propuesta año 2033" sheetId="42" state="hidden" r:id="rId29"/>
    <sheet name="Formato Propuesta año 2034" sheetId="43" state="hidden" r:id="rId30"/>
    <sheet name="Formato Propuesta año 2035" sheetId="44" state="hidden" r:id="rId31"/>
    <sheet name="Formato Propuesta año 2036" sheetId="45" state="hidden" r:id="rId32"/>
    <sheet name="Formato Propuesta año 2037" sheetId="47" state="hidden" r:id="rId33"/>
    <sheet name="Formato Propuesta año 2038" sheetId="49" state="hidden" r:id="rId34"/>
  </sheets>
  <externalReferences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xlnm._FilterDatabase" localSheetId="5" hidden="1">'Formato Propuesta año 2021'!$A$10:$AC$58</definedName>
    <definedName name="_xlnm._FilterDatabase" localSheetId="17" hidden="1">'Formato Propuesta año 2022'!$A$63:$AC$111</definedName>
    <definedName name="_xlnm._FilterDatabase" localSheetId="19" hidden="1">'Formato Propuesta año 2024'!$A$63:$AC$111</definedName>
    <definedName name="_xlnm._FilterDatabase" localSheetId="23" hidden="1">'Formato Propuesta año 2028'!$A$63:$AC$111</definedName>
    <definedName name="_xlnm._FilterDatabase" localSheetId="24" hidden="1">'Formato Propuesta año 2029'!$A$63:$AC$111</definedName>
    <definedName name="_xlnm._FilterDatabase" localSheetId="25" hidden="1">'Formato Propuesta año 2030'!$A$63:$AC$111</definedName>
    <definedName name="_xlnm._FilterDatabase" localSheetId="26" hidden="1">'Formato Propuesta año 2031'!$A$63:$AC$111</definedName>
    <definedName name="_xlnm._FilterDatabase" localSheetId="27" hidden="1">'Formato Propuesta año 2032'!$A$63:$AC$111</definedName>
    <definedName name="_xlnm._FilterDatabase" localSheetId="28" hidden="1">'Formato Propuesta año 2033'!$A$63:$AC$111</definedName>
    <definedName name="_xlnm._FilterDatabase" localSheetId="29" hidden="1">'Formato Propuesta año 2034'!$A$63:$AC$111</definedName>
    <definedName name="_xlnm._FilterDatabase" localSheetId="30" hidden="1">'Formato Propuesta año 2035'!$A$63:$AC$111</definedName>
    <definedName name="_xlnm._FilterDatabase" localSheetId="31" hidden="1">'Formato Propuesta año 2036'!$A$63:$AC$111</definedName>
    <definedName name="_xlnm._FilterDatabase" localSheetId="32" hidden="1">'Formato Propuesta año 2037'!$A$63:$AC$111</definedName>
    <definedName name="_xlnm._FilterDatabase" localSheetId="33" hidden="1">'Formato Propuesta año 2038'!$A$63:$AC$111</definedName>
    <definedName name="_Toc265128550" localSheetId="5">'Formato Propuesta año 2021'!$A$1</definedName>
    <definedName name="Z_5E23C26A_5DA4_4377_864E_D3BECE131DEC_.wvu.PrintArea" localSheetId="5" hidden="1">'Formato Propuesta año 2021'!$B$3:$J$25</definedName>
    <definedName name="Z_5E23C26A_5DA4_4377_864E_D3BECE131DEC_.wvu.PrintArea" localSheetId="17" hidden="1">'Formato Propuesta año 2022'!$B$3:$J$25</definedName>
    <definedName name="Z_5E23C26A_5DA4_4377_864E_D3BECE131DEC_.wvu.PrintArea" localSheetId="19" hidden="1">'Formato Propuesta año 2024'!$B$3:$J$25</definedName>
    <definedName name="Z_5E23C26A_5DA4_4377_864E_D3BECE131DEC_.wvu.PrintArea" localSheetId="20" hidden="1">'Formato Propuesta año 2025'!$B$3:$J$25</definedName>
    <definedName name="Z_5E23C26A_5DA4_4377_864E_D3BECE131DEC_.wvu.PrintArea" localSheetId="21" hidden="1">'Formato Propuesta año 2026'!$B$3:$J$25</definedName>
    <definedName name="Z_5E23C26A_5DA4_4377_864E_D3BECE131DEC_.wvu.PrintArea" localSheetId="22" hidden="1">'Formato Propuesta año 2027'!$B$3:$J$25</definedName>
    <definedName name="Z_5E23C26A_5DA4_4377_864E_D3BECE131DEC_.wvu.PrintArea" localSheetId="23" hidden="1">'Formato Propuesta año 2028'!$B$3:$J$25</definedName>
    <definedName name="Z_5E23C26A_5DA4_4377_864E_D3BECE131DEC_.wvu.PrintArea" localSheetId="24" hidden="1">'Formato Propuesta año 2029'!$B$3:$J$25</definedName>
    <definedName name="Z_5E23C26A_5DA4_4377_864E_D3BECE131DEC_.wvu.PrintArea" localSheetId="25" hidden="1">'Formato Propuesta año 2030'!$B$3:$J$25</definedName>
    <definedName name="Z_5E23C26A_5DA4_4377_864E_D3BECE131DEC_.wvu.PrintArea" localSheetId="26" hidden="1">'Formato Propuesta año 2031'!$B$3:$J$25</definedName>
    <definedName name="Z_5E23C26A_5DA4_4377_864E_D3BECE131DEC_.wvu.PrintArea" localSheetId="27" hidden="1">'Formato Propuesta año 2032'!$B$3:$J$25</definedName>
    <definedName name="Z_5E23C26A_5DA4_4377_864E_D3BECE131DEC_.wvu.PrintArea" localSheetId="28" hidden="1">'Formato Propuesta año 2033'!$B$3:$J$25</definedName>
    <definedName name="Z_5E23C26A_5DA4_4377_864E_D3BECE131DEC_.wvu.PrintArea" localSheetId="29" hidden="1">'Formato Propuesta año 2034'!$B$3:$J$25</definedName>
    <definedName name="Z_5E23C26A_5DA4_4377_864E_D3BECE131DEC_.wvu.PrintArea" localSheetId="30" hidden="1">'Formato Propuesta año 2035'!$B$3:$J$25</definedName>
    <definedName name="Z_5E23C26A_5DA4_4377_864E_D3BECE131DEC_.wvu.PrintArea" localSheetId="31" hidden="1">'Formato Propuesta año 2036'!$B$3:$J$25</definedName>
    <definedName name="Z_5E23C26A_5DA4_4377_864E_D3BECE131DEC_.wvu.PrintArea" localSheetId="32" hidden="1">'Formato Propuesta año 2037'!$B$3:$J$25</definedName>
    <definedName name="Z_5E23C26A_5DA4_4377_864E_D3BECE131DEC_.wvu.PrintArea" localSheetId="33" hidden="1">'Formato Propuesta año 2038'!$B$3:$J$25</definedName>
    <definedName name="Z_5E23C26A_5DA4_4377_864E_D3BECE131DEC_.wvu.PrintArea" localSheetId="0" hidden="1">'Formato Resumen 21'!$B$12:$B$28</definedName>
    <definedName name="Z_5E23C26A_5DA4_4377_864E_D3BECE131DEC_.wvu.PrintArea" localSheetId="1" hidden="1">'Formato Resumen 22'!$B$12:$B$12</definedName>
    <definedName name="Z_5E23C26A_5DA4_4377_864E_D3BECE131DEC_.wvu.PrintArea" localSheetId="2" hidden="1">'Formato Resumen 24'!$B$12:$B$12</definedName>
    <definedName name="Z_5E23C26A_5DA4_4377_864E_D3BECE131DEC_.wvu.PrintArea" localSheetId="3" hidden="1">'Formato Resumen 25'!$B$12:$B$28</definedName>
    <definedName name="Z_5E23C26A_5DA4_4377_864E_D3BECE131DEC_.wvu.PrintArea" localSheetId="4" hidden="1">'Formato Resumen 26'!$B$12:$B$27</definedName>
    <definedName name="Z_5E23C26A_5DA4_4377_864E_D3BECE131DEC_.wvu.PrintArea" localSheetId="6" hidden="1">'Formato Resumen 27'!$B$12:$B$27</definedName>
    <definedName name="Z_5E23C26A_5DA4_4377_864E_D3BECE131DEC_.wvu.PrintArea" localSheetId="7" hidden="1">'Formato Resumen 28'!$B$12:$B$27</definedName>
    <definedName name="Z_5E23C26A_5DA4_4377_864E_D3BECE131DEC_.wvu.PrintArea" localSheetId="8" hidden="1">'Formato Resumen 29'!$B$12:$B$27</definedName>
    <definedName name="Z_5E23C26A_5DA4_4377_864E_D3BECE131DEC_.wvu.PrintArea" localSheetId="9" hidden="1">'Formato Resumen 30'!$B$12:$B$27</definedName>
    <definedName name="Z_5E23C26A_5DA4_4377_864E_D3BECE131DEC_.wvu.PrintArea" localSheetId="10" hidden="1">'Formato Resumen 31'!$B$12:$B$27</definedName>
    <definedName name="Z_5E23C26A_5DA4_4377_864E_D3BECE131DEC_.wvu.PrintArea" localSheetId="11" hidden="1">'Formato Resumen 32'!$B$12:$B$27</definedName>
    <definedName name="Z_5E23C26A_5DA4_4377_864E_D3BECE131DEC_.wvu.PrintArea" localSheetId="12" hidden="1">'Formato Resumen 33'!$B$12:$B$27</definedName>
    <definedName name="Z_5E23C26A_5DA4_4377_864E_D3BECE131DEC_.wvu.PrintArea" localSheetId="13" hidden="1">'Formato Resumen 34'!$B$12:$B$27</definedName>
    <definedName name="Z_5E23C26A_5DA4_4377_864E_D3BECE131DEC_.wvu.PrintArea" localSheetId="14" hidden="1">'Formato Resumen 35'!$B$12:$B$27</definedName>
    <definedName name="Z_5E23C26A_5DA4_4377_864E_D3BECE131DEC_.wvu.PrintArea" localSheetId="15" hidden="1">'Formato Resumen 36'!$B$12:$B$27</definedName>
    <definedName name="Z_5E23C26A_5DA4_4377_864E_D3BECE131DEC_.wvu.PrintArea" localSheetId="16" hidden="1">'Formato Resumen 37'!$B$12:$B$27</definedName>
    <definedName name="Z_5E23C26A_5DA4_4377_864E_D3BECE131DEC_.wvu.PrintArea" localSheetId="18" hidden="1">'Formato Resumen 38'!$B$12:$B$27</definedName>
    <definedName name="Z_66AA70F6_2777_42C7_BDA0_CD16FFB959D9_.wvu.PrintArea" localSheetId="5" hidden="1">'Formato Propuesta año 2021'!$B$3:$J$25</definedName>
    <definedName name="Z_66AA70F6_2777_42C7_BDA0_CD16FFB959D9_.wvu.PrintArea" localSheetId="17" hidden="1">'Formato Propuesta año 2022'!$B$3:$J$25</definedName>
    <definedName name="Z_66AA70F6_2777_42C7_BDA0_CD16FFB959D9_.wvu.PrintArea" localSheetId="19" hidden="1">'Formato Propuesta año 2024'!$B$3:$J$25</definedName>
    <definedName name="Z_66AA70F6_2777_42C7_BDA0_CD16FFB959D9_.wvu.PrintArea" localSheetId="20" hidden="1">'Formato Propuesta año 2025'!$B$3:$J$25</definedName>
    <definedName name="Z_66AA70F6_2777_42C7_BDA0_CD16FFB959D9_.wvu.PrintArea" localSheetId="21" hidden="1">'Formato Propuesta año 2026'!$B$3:$J$25</definedName>
    <definedName name="Z_66AA70F6_2777_42C7_BDA0_CD16FFB959D9_.wvu.PrintArea" localSheetId="22" hidden="1">'Formato Propuesta año 2027'!$B$3:$J$25</definedName>
    <definedName name="Z_66AA70F6_2777_42C7_BDA0_CD16FFB959D9_.wvu.PrintArea" localSheetId="23" hidden="1">'Formato Propuesta año 2028'!$B$3:$J$25</definedName>
    <definedName name="Z_66AA70F6_2777_42C7_BDA0_CD16FFB959D9_.wvu.PrintArea" localSheetId="24" hidden="1">'Formato Propuesta año 2029'!$B$3:$J$25</definedName>
    <definedName name="Z_66AA70F6_2777_42C7_BDA0_CD16FFB959D9_.wvu.PrintArea" localSheetId="25" hidden="1">'Formato Propuesta año 2030'!$B$3:$J$25</definedName>
    <definedName name="Z_66AA70F6_2777_42C7_BDA0_CD16FFB959D9_.wvu.PrintArea" localSheetId="26" hidden="1">'Formato Propuesta año 2031'!$B$3:$J$25</definedName>
    <definedName name="Z_66AA70F6_2777_42C7_BDA0_CD16FFB959D9_.wvu.PrintArea" localSheetId="27" hidden="1">'Formato Propuesta año 2032'!$B$3:$J$25</definedName>
    <definedName name="Z_66AA70F6_2777_42C7_BDA0_CD16FFB959D9_.wvu.PrintArea" localSheetId="28" hidden="1">'Formato Propuesta año 2033'!$B$3:$J$25</definedName>
    <definedName name="Z_66AA70F6_2777_42C7_BDA0_CD16FFB959D9_.wvu.PrintArea" localSheetId="29" hidden="1">'Formato Propuesta año 2034'!$B$3:$J$25</definedName>
    <definedName name="Z_66AA70F6_2777_42C7_BDA0_CD16FFB959D9_.wvu.PrintArea" localSheetId="30" hidden="1">'Formato Propuesta año 2035'!$B$3:$J$25</definedName>
    <definedName name="Z_66AA70F6_2777_42C7_BDA0_CD16FFB959D9_.wvu.PrintArea" localSheetId="31" hidden="1">'Formato Propuesta año 2036'!$B$3:$J$25</definedName>
    <definedName name="Z_66AA70F6_2777_42C7_BDA0_CD16FFB959D9_.wvu.PrintArea" localSheetId="32" hidden="1">'Formato Propuesta año 2037'!$B$3:$J$25</definedName>
    <definedName name="Z_66AA70F6_2777_42C7_BDA0_CD16FFB959D9_.wvu.PrintArea" localSheetId="33" hidden="1">'Formato Propuesta año 2038'!$B$3:$J$25</definedName>
    <definedName name="Z_66AA70F6_2777_42C7_BDA0_CD16FFB959D9_.wvu.PrintArea" localSheetId="0" hidden="1">'Formato Resumen 21'!$B$12:$B$28</definedName>
    <definedName name="Z_66AA70F6_2777_42C7_BDA0_CD16FFB959D9_.wvu.PrintArea" localSheetId="1" hidden="1">'Formato Resumen 22'!$B$12:$B$12</definedName>
    <definedName name="Z_66AA70F6_2777_42C7_BDA0_CD16FFB959D9_.wvu.PrintArea" localSheetId="2" hidden="1">'Formato Resumen 24'!$B$12:$B$12</definedName>
    <definedName name="Z_66AA70F6_2777_42C7_BDA0_CD16FFB959D9_.wvu.PrintArea" localSheetId="3" hidden="1">'Formato Resumen 25'!$B$12:$B$28</definedName>
    <definedName name="Z_66AA70F6_2777_42C7_BDA0_CD16FFB959D9_.wvu.PrintArea" localSheetId="4" hidden="1">'Formato Resumen 26'!$B$12:$B$27</definedName>
    <definedName name="Z_66AA70F6_2777_42C7_BDA0_CD16FFB959D9_.wvu.PrintArea" localSheetId="6" hidden="1">'Formato Resumen 27'!$B$12:$B$27</definedName>
    <definedName name="Z_66AA70F6_2777_42C7_BDA0_CD16FFB959D9_.wvu.PrintArea" localSheetId="7" hidden="1">'Formato Resumen 28'!$B$12:$B$27</definedName>
    <definedName name="Z_66AA70F6_2777_42C7_BDA0_CD16FFB959D9_.wvu.PrintArea" localSheetId="8" hidden="1">'Formato Resumen 29'!$B$12:$B$27</definedName>
    <definedName name="Z_66AA70F6_2777_42C7_BDA0_CD16FFB959D9_.wvu.PrintArea" localSheetId="9" hidden="1">'Formato Resumen 30'!$B$12:$B$27</definedName>
    <definedName name="Z_66AA70F6_2777_42C7_BDA0_CD16FFB959D9_.wvu.PrintArea" localSheetId="10" hidden="1">'Formato Resumen 31'!$B$12:$B$27</definedName>
    <definedName name="Z_66AA70F6_2777_42C7_BDA0_CD16FFB959D9_.wvu.PrintArea" localSheetId="11" hidden="1">'Formato Resumen 32'!$B$12:$B$27</definedName>
    <definedName name="Z_66AA70F6_2777_42C7_BDA0_CD16FFB959D9_.wvu.PrintArea" localSheetId="12" hidden="1">'Formato Resumen 33'!$B$12:$B$27</definedName>
    <definedName name="Z_66AA70F6_2777_42C7_BDA0_CD16FFB959D9_.wvu.PrintArea" localSheetId="13" hidden="1">'Formato Resumen 34'!$B$12:$B$27</definedName>
    <definedName name="Z_66AA70F6_2777_42C7_BDA0_CD16FFB959D9_.wvu.PrintArea" localSheetId="14" hidden="1">'Formato Resumen 35'!$B$12:$B$27</definedName>
    <definedName name="Z_66AA70F6_2777_42C7_BDA0_CD16FFB959D9_.wvu.PrintArea" localSheetId="15" hidden="1">'Formato Resumen 36'!$B$12:$B$27</definedName>
    <definedName name="Z_66AA70F6_2777_42C7_BDA0_CD16FFB959D9_.wvu.PrintArea" localSheetId="16" hidden="1">'Formato Resumen 37'!$B$12:$B$27</definedName>
    <definedName name="Z_66AA70F6_2777_42C7_BDA0_CD16FFB959D9_.wvu.PrintArea" localSheetId="18" hidden="1">'Formato Resumen 38'!$B$12:$B$27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9" i="49" l="1"/>
  <c r="S108" i="49"/>
  <c r="R108" i="49"/>
  <c r="O108" i="49"/>
  <c r="N108" i="49"/>
  <c r="L108" i="49"/>
  <c r="K108" i="49"/>
  <c r="J108" i="49"/>
  <c r="I108" i="49"/>
  <c r="H108" i="49"/>
  <c r="G108" i="49"/>
  <c r="F108" i="49"/>
  <c r="AA106" i="49"/>
  <c r="T106" i="49"/>
  <c r="S106" i="49"/>
  <c r="R106" i="49"/>
  <c r="O106" i="49"/>
  <c r="L106" i="49"/>
  <c r="K106" i="49"/>
  <c r="J106" i="49"/>
  <c r="I106" i="49"/>
  <c r="H106" i="49"/>
  <c r="G106" i="49"/>
  <c r="F106" i="49"/>
  <c r="AA105" i="49"/>
  <c r="W105" i="49"/>
  <c r="V105" i="49"/>
  <c r="U105" i="49"/>
  <c r="T105" i="49"/>
  <c r="S105" i="49"/>
  <c r="R105" i="49"/>
  <c r="O105" i="49"/>
  <c r="J105" i="49"/>
  <c r="I105" i="49"/>
  <c r="H105" i="49"/>
  <c r="G105" i="49"/>
  <c r="F105" i="49"/>
  <c r="AA104" i="49"/>
  <c r="X104" i="49"/>
  <c r="W104" i="49"/>
  <c r="V104" i="49"/>
  <c r="U104" i="49"/>
  <c r="T104" i="49"/>
  <c r="S104" i="49"/>
  <c r="R104" i="49"/>
  <c r="O104" i="49"/>
  <c r="L104" i="49"/>
  <c r="K104" i="49"/>
  <c r="J104" i="49"/>
  <c r="I104" i="49"/>
  <c r="H104" i="49"/>
  <c r="G104" i="49"/>
  <c r="F104" i="49"/>
  <c r="X102" i="49"/>
  <c r="W102" i="49"/>
  <c r="V102" i="49"/>
  <c r="U102" i="49"/>
  <c r="T102" i="49"/>
  <c r="S102" i="49"/>
  <c r="R102" i="49"/>
  <c r="K102" i="49"/>
  <c r="J102" i="49"/>
  <c r="I102" i="49"/>
  <c r="H102" i="49"/>
  <c r="G102" i="49"/>
  <c r="F102" i="49"/>
  <c r="X101" i="49"/>
  <c r="W101" i="49"/>
  <c r="V101" i="49"/>
  <c r="U101" i="49"/>
  <c r="T101" i="49"/>
  <c r="S101" i="49"/>
  <c r="R101" i="49"/>
  <c r="O101" i="49"/>
  <c r="K101" i="49"/>
  <c r="J101" i="49"/>
  <c r="I101" i="49"/>
  <c r="H101" i="49"/>
  <c r="G101" i="49"/>
  <c r="F101" i="49"/>
  <c r="U100" i="49"/>
  <c r="T100" i="49"/>
  <c r="S100" i="49"/>
  <c r="R100" i="49"/>
  <c r="O100" i="49"/>
  <c r="N100" i="49"/>
  <c r="L100" i="49"/>
  <c r="K100" i="49"/>
  <c r="J100" i="49"/>
  <c r="I100" i="49"/>
  <c r="H100" i="49"/>
  <c r="G100" i="49"/>
  <c r="F100" i="49"/>
  <c r="X98" i="49"/>
  <c r="W98" i="49"/>
  <c r="V98" i="49"/>
  <c r="U98" i="49"/>
  <c r="T98" i="49"/>
  <c r="S98" i="49"/>
  <c r="R98" i="49"/>
  <c r="J98" i="49"/>
  <c r="I98" i="49"/>
  <c r="H98" i="49"/>
  <c r="G98" i="49"/>
  <c r="F98" i="49"/>
  <c r="U97" i="49"/>
  <c r="T97" i="49"/>
  <c r="S97" i="49"/>
  <c r="R97" i="49"/>
  <c r="O97" i="49"/>
  <c r="L97" i="49"/>
  <c r="K97" i="49"/>
  <c r="J97" i="49"/>
  <c r="I97" i="49"/>
  <c r="H97" i="49"/>
  <c r="G97" i="49"/>
  <c r="F97" i="49"/>
  <c r="X96" i="49"/>
  <c r="W96" i="49"/>
  <c r="V96" i="49"/>
  <c r="U96" i="49"/>
  <c r="T96" i="49"/>
  <c r="S96" i="49"/>
  <c r="R96" i="49"/>
  <c r="O96" i="49"/>
  <c r="L96" i="49"/>
  <c r="J96" i="49"/>
  <c r="I96" i="49"/>
  <c r="H96" i="49"/>
  <c r="G96" i="49"/>
  <c r="F96" i="49"/>
  <c r="X94" i="49"/>
  <c r="W94" i="49"/>
  <c r="V94" i="49"/>
  <c r="U94" i="49"/>
  <c r="T94" i="49"/>
  <c r="S94" i="49"/>
  <c r="R94" i="49"/>
  <c r="L94" i="49"/>
  <c r="K94" i="49"/>
  <c r="J94" i="49"/>
  <c r="I94" i="49"/>
  <c r="H94" i="49"/>
  <c r="G94" i="49"/>
  <c r="F94" i="49"/>
  <c r="X93" i="49"/>
  <c r="W93" i="49"/>
  <c r="V93" i="49"/>
  <c r="U93" i="49"/>
  <c r="T93" i="49"/>
  <c r="S93" i="49"/>
  <c r="R93" i="49"/>
  <c r="O93" i="49"/>
  <c r="L93" i="49"/>
  <c r="I93" i="49"/>
  <c r="H93" i="49"/>
  <c r="G93" i="49"/>
  <c r="F93" i="49"/>
  <c r="U92" i="49"/>
  <c r="T92" i="49"/>
  <c r="S92" i="49"/>
  <c r="R92" i="49"/>
  <c r="O92" i="49"/>
  <c r="L92" i="49"/>
  <c r="K92" i="49"/>
  <c r="J92" i="49"/>
  <c r="I92" i="49"/>
  <c r="H92" i="49"/>
  <c r="G92" i="49"/>
  <c r="F92" i="49"/>
  <c r="X90" i="49"/>
  <c r="W90" i="49"/>
  <c r="V90" i="49"/>
  <c r="U90" i="49"/>
  <c r="T90" i="49"/>
  <c r="S90" i="49"/>
  <c r="R90" i="49"/>
  <c r="J90" i="49"/>
  <c r="I90" i="49"/>
  <c r="H90" i="49"/>
  <c r="G90" i="49"/>
  <c r="F90" i="49"/>
  <c r="U89" i="49"/>
  <c r="T89" i="49"/>
  <c r="S89" i="49"/>
  <c r="R89" i="49"/>
  <c r="O89" i="49"/>
  <c r="L89" i="49"/>
  <c r="K89" i="49"/>
  <c r="J89" i="49"/>
  <c r="I89" i="49"/>
  <c r="H89" i="49"/>
  <c r="G89" i="49"/>
  <c r="F89" i="49"/>
  <c r="W88" i="49"/>
  <c r="V88" i="49"/>
  <c r="U88" i="49"/>
  <c r="T88" i="49"/>
  <c r="S88" i="49"/>
  <c r="R88" i="49"/>
  <c r="O88" i="49"/>
  <c r="K88" i="49"/>
  <c r="J88" i="49"/>
  <c r="I88" i="49"/>
  <c r="H88" i="49"/>
  <c r="G88" i="49"/>
  <c r="F88" i="49"/>
  <c r="X86" i="49"/>
  <c r="W86" i="49"/>
  <c r="V86" i="49"/>
  <c r="U86" i="49"/>
  <c r="T86" i="49"/>
  <c r="S86" i="49"/>
  <c r="R86" i="49"/>
  <c r="L86" i="49"/>
  <c r="K86" i="49"/>
  <c r="J86" i="49"/>
  <c r="I86" i="49"/>
  <c r="H86" i="49"/>
  <c r="G86" i="49"/>
  <c r="F86" i="49"/>
  <c r="V85" i="49"/>
  <c r="U85" i="49"/>
  <c r="T85" i="49"/>
  <c r="S85" i="49"/>
  <c r="R85" i="49"/>
  <c r="O85" i="49"/>
  <c r="L85" i="49"/>
  <c r="K85" i="49"/>
  <c r="J85" i="49"/>
  <c r="I85" i="49"/>
  <c r="H85" i="49"/>
  <c r="G85" i="49"/>
  <c r="F85" i="49"/>
  <c r="X84" i="49"/>
  <c r="W84" i="49"/>
  <c r="V84" i="49"/>
  <c r="U84" i="49"/>
  <c r="T84" i="49"/>
  <c r="S84" i="49"/>
  <c r="R84" i="49"/>
  <c r="O84" i="49"/>
  <c r="L84" i="49"/>
  <c r="K84" i="49"/>
  <c r="J84" i="49"/>
  <c r="I84" i="49"/>
  <c r="H84" i="49"/>
  <c r="G84" i="49"/>
  <c r="F84" i="49"/>
  <c r="U82" i="49"/>
  <c r="T82" i="49"/>
  <c r="S82" i="49"/>
  <c r="R82" i="49"/>
  <c r="L82" i="49"/>
  <c r="K82" i="49"/>
  <c r="J82" i="49"/>
  <c r="I82" i="49"/>
  <c r="H82" i="49"/>
  <c r="G82" i="49"/>
  <c r="F82" i="49"/>
  <c r="X81" i="49"/>
  <c r="W81" i="49"/>
  <c r="V81" i="49"/>
  <c r="U81" i="49"/>
  <c r="T81" i="49"/>
  <c r="S81" i="49"/>
  <c r="R81" i="49"/>
  <c r="O81" i="49"/>
  <c r="L81" i="49"/>
  <c r="K81" i="49"/>
  <c r="J81" i="49"/>
  <c r="I81" i="49"/>
  <c r="H81" i="49"/>
  <c r="G81" i="49"/>
  <c r="F81" i="49"/>
  <c r="U80" i="49"/>
  <c r="T80" i="49"/>
  <c r="S80" i="49"/>
  <c r="R80" i="49"/>
  <c r="O80" i="49"/>
  <c r="L80" i="49"/>
  <c r="K80" i="49"/>
  <c r="J80" i="49"/>
  <c r="I80" i="49"/>
  <c r="H80" i="49"/>
  <c r="G80" i="49"/>
  <c r="F80" i="49"/>
  <c r="X78" i="49"/>
  <c r="W78" i="49"/>
  <c r="V78" i="49"/>
  <c r="U78" i="49"/>
  <c r="T78" i="49"/>
  <c r="S78" i="49"/>
  <c r="R78" i="49"/>
  <c r="L78" i="49"/>
  <c r="K78" i="49"/>
  <c r="J78" i="49"/>
  <c r="I78" i="49"/>
  <c r="H78" i="49"/>
  <c r="G78" i="49"/>
  <c r="F78" i="49"/>
  <c r="V77" i="49"/>
  <c r="U77" i="49"/>
  <c r="T77" i="49"/>
  <c r="S77" i="49"/>
  <c r="R77" i="49"/>
  <c r="O77" i="49"/>
  <c r="L77" i="49"/>
  <c r="K77" i="49"/>
  <c r="J77" i="49"/>
  <c r="I77" i="49"/>
  <c r="H77" i="49"/>
  <c r="G77" i="49"/>
  <c r="F77" i="49"/>
  <c r="X76" i="49"/>
  <c r="W76" i="49"/>
  <c r="V76" i="49"/>
  <c r="U76" i="49"/>
  <c r="T76" i="49"/>
  <c r="S76" i="49"/>
  <c r="R76" i="49"/>
  <c r="O76" i="49"/>
  <c r="L76" i="49"/>
  <c r="K76" i="49"/>
  <c r="J76" i="49"/>
  <c r="I76" i="49"/>
  <c r="H76" i="49"/>
  <c r="G76" i="49"/>
  <c r="F76" i="49"/>
  <c r="X74" i="49"/>
  <c r="U74" i="49"/>
  <c r="T74" i="49"/>
  <c r="S74" i="49"/>
  <c r="R74" i="49"/>
  <c r="H74" i="49"/>
  <c r="G74" i="49"/>
  <c r="F74" i="49"/>
  <c r="X73" i="49"/>
  <c r="W73" i="49"/>
  <c r="V73" i="49"/>
  <c r="U73" i="49"/>
  <c r="T73" i="49"/>
  <c r="S73" i="49"/>
  <c r="R73" i="49"/>
  <c r="O73" i="49"/>
  <c r="K73" i="49"/>
  <c r="J73" i="49"/>
  <c r="I73" i="49"/>
  <c r="H73" i="49"/>
  <c r="G73" i="49"/>
  <c r="F73" i="49"/>
  <c r="X72" i="49"/>
  <c r="W72" i="49"/>
  <c r="V72" i="49"/>
  <c r="U72" i="49"/>
  <c r="T72" i="49"/>
  <c r="S72" i="49"/>
  <c r="R72" i="49"/>
  <c r="O72" i="49"/>
  <c r="J72" i="49"/>
  <c r="I72" i="49"/>
  <c r="H72" i="49"/>
  <c r="G72" i="49"/>
  <c r="F72" i="49"/>
  <c r="X70" i="49"/>
  <c r="W70" i="49"/>
  <c r="V70" i="49"/>
  <c r="U70" i="49"/>
  <c r="T70" i="49"/>
  <c r="S70" i="49"/>
  <c r="R70" i="49"/>
  <c r="L70" i="49"/>
  <c r="K70" i="49"/>
  <c r="J70" i="49"/>
  <c r="I70" i="49"/>
  <c r="H70" i="49"/>
  <c r="G70" i="49"/>
  <c r="F70" i="49"/>
  <c r="X69" i="49"/>
  <c r="W69" i="49"/>
  <c r="V69" i="49"/>
  <c r="U69" i="49"/>
  <c r="T69" i="49"/>
  <c r="S69" i="49"/>
  <c r="R69" i="49"/>
  <c r="O69" i="49"/>
  <c r="L69" i="49"/>
  <c r="I69" i="49"/>
  <c r="H69" i="49"/>
  <c r="G69" i="49"/>
  <c r="F69" i="49"/>
  <c r="X68" i="49"/>
  <c r="W68" i="49"/>
  <c r="V68" i="49"/>
  <c r="U68" i="49"/>
  <c r="T68" i="49"/>
  <c r="S68" i="49"/>
  <c r="R68" i="49"/>
  <c r="O68" i="49"/>
  <c r="L68" i="49"/>
  <c r="K68" i="49"/>
  <c r="J68" i="49"/>
  <c r="I68" i="49"/>
  <c r="H68" i="49"/>
  <c r="G68" i="49"/>
  <c r="F68" i="49"/>
  <c r="X66" i="49"/>
  <c r="W66" i="49"/>
  <c r="V66" i="49"/>
  <c r="U66" i="49"/>
  <c r="T66" i="49"/>
  <c r="S66" i="49"/>
  <c r="R66" i="49"/>
  <c r="L66" i="49"/>
  <c r="K66" i="49"/>
  <c r="J66" i="49"/>
  <c r="I66" i="49"/>
  <c r="H66" i="49"/>
  <c r="G66" i="49"/>
  <c r="F66" i="49"/>
  <c r="X65" i="49"/>
  <c r="W65" i="49"/>
  <c r="V65" i="49"/>
  <c r="U65" i="49"/>
  <c r="T65" i="49"/>
  <c r="S65" i="49"/>
  <c r="R65" i="49"/>
  <c r="O65" i="49"/>
  <c r="L65" i="49"/>
  <c r="K65" i="49"/>
  <c r="J65" i="49"/>
  <c r="I65" i="49"/>
  <c r="H65" i="49"/>
  <c r="G65" i="49"/>
  <c r="F65" i="49"/>
  <c r="W64" i="49"/>
  <c r="V64" i="49"/>
  <c r="U64" i="49"/>
  <c r="T64" i="49"/>
  <c r="S64" i="49"/>
  <c r="R64" i="49"/>
  <c r="O64" i="49"/>
  <c r="L64" i="49"/>
  <c r="K64" i="49"/>
  <c r="J64" i="49"/>
  <c r="I64" i="49"/>
  <c r="H64" i="49"/>
  <c r="G64" i="49"/>
  <c r="F64" i="49"/>
  <c r="C26" i="48"/>
  <c r="C25" i="48"/>
  <c r="C24" i="48"/>
  <c r="C23" i="48"/>
  <c r="C22" i="48"/>
  <c r="C21" i="48"/>
  <c r="C20" i="48"/>
  <c r="C19" i="48"/>
  <c r="C18" i="48"/>
  <c r="C17" i="48"/>
  <c r="C16" i="48"/>
  <c r="C15" i="48"/>
  <c r="X110" i="47"/>
  <c r="W110" i="47"/>
  <c r="V110" i="47"/>
  <c r="U110" i="47"/>
  <c r="T110" i="47"/>
  <c r="S110" i="47"/>
  <c r="R110" i="47"/>
  <c r="O110" i="47"/>
  <c r="L110" i="47"/>
  <c r="K110" i="47"/>
  <c r="J110" i="47"/>
  <c r="I110" i="47"/>
  <c r="H110" i="47"/>
  <c r="G110" i="47"/>
  <c r="F110" i="47"/>
  <c r="AA109" i="47"/>
  <c r="X109" i="47"/>
  <c r="W109" i="47"/>
  <c r="V109" i="47"/>
  <c r="U109" i="47"/>
  <c r="T109" i="47"/>
  <c r="S109" i="47"/>
  <c r="R109" i="47"/>
  <c r="O109" i="47"/>
  <c r="L109" i="47"/>
  <c r="K109" i="47"/>
  <c r="J109" i="47"/>
  <c r="I109" i="47"/>
  <c r="H109" i="47"/>
  <c r="G109" i="47"/>
  <c r="F109" i="47"/>
  <c r="AA108" i="47"/>
  <c r="X108" i="47"/>
  <c r="W108" i="47"/>
  <c r="V108" i="47"/>
  <c r="U108" i="47"/>
  <c r="T108" i="47"/>
  <c r="S108" i="47"/>
  <c r="R108" i="47"/>
  <c r="L108" i="47"/>
  <c r="K108" i="47"/>
  <c r="J108" i="47"/>
  <c r="I108" i="47"/>
  <c r="H108" i="47"/>
  <c r="G108" i="47"/>
  <c r="F108" i="47"/>
  <c r="AA106" i="47"/>
  <c r="X106" i="47"/>
  <c r="W106" i="47"/>
  <c r="V106" i="47"/>
  <c r="U106" i="47"/>
  <c r="T106" i="47"/>
  <c r="S106" i="47"/>
  <c r="R106" i="47"/>
  <c r="O106" i="47"/>
  <c r="L106" i="47"/>
  <c r="K106" i="47"/>
  <c r="J106" i="47"/>
  <c r="I106" i="47"/>
  <c r="H106" i="47"/>
  <c r="G106" i="47"/>
  <c r="F106" i="47"/>
  <c r="AA105" i="47"/>
  <c r="V105" i="47"/>
  <c r="U105" i="47"/>
  <c r="T105" i="47"/>
  <c r="S105" i="47"/>
  <c r="R105" i="47"/>
  <c r="O105" i="47"/>
  <c r="L105" i="47"/>
  <c r="K105" i="47"/>
  <c r="J105" i="47"/>
  <c r="I105" i="47"/>
  <c r="H105" i="47"/>
  <c r="G105" i="47"/>
  <c r="F105" i="47"/>
  <c r="X104" i="47"/>
  <c r="W104" i="47"/>
  <c r="V104" i="47"/>
  <c r="U104" i="47"/>
  <c r="T104" i="47"/>
  <c r="S104" i="47"/>
  <c r="R104" i="47"/>
  <c r="O104" i="47"/>
  <c r="K104" i="47"/>
  <c r="J104" i="47"/>
  <c r="I104" i="47"/>
  <c r="H104" i="47"/>
  <c r="G104" i="47"/>
  <c r="F104" i="47"/>
  <c r="AA102" i="47"/>
  <c r="X102" i="47"/>
  <c r="W102" i="47"/>
  <c r="V102" i="47"/>
  <c r="U102" i="47"/>
  <c r="T102" i="47"/>
  <c r="S102" i="47"/>
  <c r="R102" i="47"/>
  <c r="O102" i="47"/>
  <c r="L102" i="47"/>
  <c r="K102" i="47"/>
  <c r="J102" i="47"/>
  <c r="I102" i="47"/>
  <c r="H102" i="47"/>
  <c r="G102" i="47"/>
  <c r="F102" i="47"/>
  <c r="AA101" i="47"/>
  <c r="X101" i="47"/>
  <c r="W101" i="47"/>
  <c r="V101" i="47"/>
  <c r="U101" i="47"/>
  <c r="T101" i="47"/>
  <c r="S101" i="47"/>
  <c r="R101" i="47"/>
  <c r="K101" i="47"/>
  <c r="J101" i="47"/>
  <c r="I101" i="47"/>
  <c r="H101" i="47"/>
  <c r="G101" i="47"/>
  <c r="F101" i="47"/>
  <c r="AA100" i="47"/>
  <c r="X100" i="47"/>
  <c r="W100" i="47"/>
  <c r="V100" i="47"/>
  <c r="U100" i="47"/>
  <c r="T100" i="47"/>
  <c r="S100" i="47"/>
  <c r="R100" i="47"/>
  <c r="O100" i="47"/>
  <c r="K100" i="47"/>
  <c r="J100" i="47"/>
  <c r="I100" i="47"/>
  <c r="H100" i="47"/>
  <c r="G100" i="47"/>
  <c r="F100" i="47"/>
  <c r="V98" i="47"/>
  <c r="U98" i="47"/>
  <c r="T98" i="47"/>
  <c r="S98" i="47"/>
  <c r="R98" i="47"/>
  <c r="O98" i="47"/>
  <c r="L98" i="47"/>
  <c r="K98" i="47"/>
  <c r="J98" i="47"/>
  <c r="I98" i="47"/>
  <c r="H98" i="47"/>
  <c r="G98" i="47"/>
  <c r="F98" i="47"/>
  <c r="X97" i="47"/>
  <c r="W97" i="47"/>
  <c r="V97" i="47"/>
  <c r="U97" i="47"/>
  <c r="T97" i="47"/>
  <c r="S97" i="47"/>
  <c r="R97" i="47"/>
  <c r="O97" i="47"/>
  <c r="K97" i="47"/>
  <c r="J97" i="47"/>
  <c r="I97" i="47"/>
  <c r="H97" i="47"/>
  <c r="G97" i="47"/>
  <c r="F97" i="47"/>
  <c r="AA96" i="47"/>
  <c r="U96" i="47"/>
  <c r="T96" i="47"/>
  <c r="S96" i="47"/>
  <c r="R96" i="47"/>
  <c r="L96" i="47"/>
  <c r="K96" i="47"/>
  <c r="J96" i="47"/>
  <c r="I96" i="47"/>
  <c r="H96" i="47"/>
  <c r="G96" i="47"/>
  <c r="F96" i="47"/>
  <c r="W94" i="47"/>
  <c r="V94" i="47"/>
  <c r="U94" i="47"/>
  <c r="T94" i="47"/>
  <c r="S94" i="47"/>
  <c r="R94" i="47"/>
  <c r="O94" i="47"/>
  <c r="L94" i="47"/>
  <c r="K94" i="47"/>
  <c r="J94" i="47"/>
  <c r="I94" i="47"/>
  <c r="H94" i="47"/>
  <c r="G94" i="47"/>
  <c r="F94" i="47"/>
  <c r="X93" i="47"/>
  <c r="W93" i="47"/>
  <c r="V93" i="47"/>
  <c r="U93" i="47"/>
  <c r="T93" i="47"/>
  <c r="S93" i="47"/>
  <c r="R93" i="47"/>
  <c r="L93" i="47"/>
  <c r="K93" i="47"/>
  <c r="J93" i="47"/>
  <c r="I93" i="47"/>
  <c r="H93" i="47"/>
  <c r="G93" i="47"/>
  <c r="F93" i="47"/>
  <c r="AA92" i="47"/>
  <c r="U92" i="47"/>
  <c r="T92" i="47"/>
  <c r="S92" i="47"/>
  <c r="R92" i="47"/>
  <c r="O92" i="47"/>
  <c r="L92" i="47"/>
  <c r="K92" i="47"/>
  <c r="J92" i="47"/>
  <c r="I92" i="47"/>
  <c r="H92" i="47"/>
  <c r="G92" i="47"/>
  <c r="F92" i="47"/>
  <c r="X90" i="47"/>
  <c r="W90" i="47"/>
  <c r="V90" i="47"/>
  <c r="U90" i="47"/>
  <c r="T90" i="47"/>
  <c r="S90" i="47"/>
  <c r="R90" i="47"/>
  <c r="O90" i="47"/>
  <c r="L90" i="47"/>
  <c r="K90" i="47"/>
  <c r="J90" i="47"/>
  <c r="I90" i="47"/>
  <c r="H90" i="47"/>
  <c r="G90" i="47"/>
  <c r="F90" i="47"/>
  <c r="V89" i="47"/>
  <c r="U89" i="47"/>
  <c r="T89" i="47"/>
  <c r="S89" i="47"/>
  <c r="R89" i="47"/>
  <c r="O89" i="47"/>
  <c r="L89" i="47"/>
  <c r="K89" i="47"/>
  <c r="J89" i="47"/>
  <c r="I89" i="47"/>
  <c r="H89" i="47"/>
  <c r="G89" i="47"/>
  <c r="F89" i="47"/>
  <c r="AA88" i="47"/>
  <c r="X88" i="47"/>
  <c r="W88" i="47"/>
  <c r="V88" i="47"/>
  <c r="U88" i="47"/>
  <c r="T88" i="47"/>
  <c r="S88" i="47"/>
  <c r="R88" i="47"/>
  <c r="L88" i="47"/>
  <c r="K88" i="47"/>
  <c r="J88" i="47"/>
  <c r="I88" i="47"/>
  <c r="H88" i="47"/>
  <c r="G88" i="47"/>
  <c r="F88" i="47"/>
  <c r="W86" i="47"/>
  <c r="V86" i="47"/>
  <c r="T86" i="47"/>
  <c r="S86" i="47"/>
  <c r="R86" i="47"/>
  <c r="O86" i="47"/>
  <c r="L86" i="47"/>
  <c r="K86" i="47"/>
  <c r="J86" i="47"/>
  <c r="I86" i="47"/>
  <c r="H86" i="47"/>
  <c r="G86" i="47"/>
  <c r="F86" i="47"/>
  <c r="AA85" i="47"/>
  <c r="W85" i="47"/>
  <c r="V85" i="47"/>
  <c r="U85" i="47"/>
  <c r="T85" i="47"/>
  <c r="S85" i="47"/>
  <c r="R85" i="47"/>
  <c r="O85" i="47"/>
  <c r="L85" i="47"/>
  <c r="K85" i="47"/>
  <c r="J85" i="47"/>
  <c r="I85" i="47"/>
  <c r="H85" i="47"/>
  <c r="G85" i="47"/>
  <c r="F85" i="47"/>
  <c r="AA84" i="47"/>
  <c r="X84" i="47"/>
  <c r="W84" i="47"/>
  <c r="V84" i="47"/>
  <c r="U84" i="47"/>
  <c r="T84" i="47"/>
  <c r="S84" i="47"/>
  <c r="R84" i="47"/>
  <c r="L84" i="47"/>
  <c r="K84" i="47"/>
  <c r="J84" i="47"/>
  <c r="I84" i="47"/>
  <c r="H84" i="47"/>
  <c r="G84" i="47"/>
  <c r="F84" i="47"/>
  <c r="AA82" i="47"/>
  <c r="V82" i="47"/>
  <c r="U82" i="47"/>
  <c r="T82" i="47"/>
  <c r="S82" i="47"/>
  <c r="R82" i="47"/>
  <c r="O82" i="47"/>
  <c r="L82" i="47"/>
  <c r="K82" i="47"/>
  <c r="J82" i="47"/>
  <c r="I82" i="47"/>
  <c r="H82" i="47"/>
  <c r="G82" i="47"/>
  <c r="F82" i="47"/>
  <c r="AA81" i="47"/>
  <c r="X81" i="47"/>
  <c r="W81" i="47"/>
  <c r="V81" i="47"/>
  <c r="U81" i="47"/>
  <c r="T81" i="47"/>
  <c r="S81" i="47"/>
  <c r="R81" i="47"/>
  <c r="O81" i="47"/>
  <c r="K81" i="47"/>
  <c r="J81" i="47"/>
  <c r="I81" i="47"/>
  <c r="H81" i="47"/>
  <c r="G81" i="47"/>
  <c r="F81" i="47"/>
  <c r="V80" i="47"/>
  <c r="U80" i="47"/>
  <c r="T80" i="47"/>
  <c r="S80" i="47"/>
  <c r="R80" i="47"/>
  <c r="O80" i="47"/>
  <c r="L80" i="47"/>
  <c r="K80" i="47"/>
  <c r="J80" i="47"/>
  <c r="I80" i="47"/>
  <c r="H80" i="47"/>
  <c r="G80" i="47"/>
  <c r="F80" i="47"/>
  <c r="AA78" i="47"/>
  <c r="V78" i="47"/>
  <c r="U78" i="47"/>
  <c r="T78" i="47"/>
  <c r="S78" i="47"/>
  <c r="R78" i="47"/>
  <c r="O78" i="47"/>
  <c r="L78" i="47"/>
  <c r="K78" i="47"/>
  <c r="J78" i="47"/>
  <c r="I78" i="47"/>
  <c r="H78" i="47"/>
  <c r="G78" i="47"/>
  <c r="F78" i="47"/>
  <c r="X77" i="47"/>
  <c r="W77" i="47"/>
  <c r="V77" i="47"/>
  <c r="U77" i="47"/>
  <c r="T77" i="47"/>
  <c r="S77" i="47"/>
  <c r="R77" i="47"/>
  <c r="L77" i="47"/>
  <c r="K77" i="47"/>
  <c r="J77" i="47"/>
  <c r="I77" i="47"/>
  <c r="H77" i="47"/>
  <c r="G77" i="47"/>
  <c r="F77" i="47"/>
  <c r="AA76" i="47"/>
  <c r="W76" i="47"/>
  <c r="V76" i="47"/>
  <c r="U76" i="47"/>
  <c r="T76" i="47"/>
  <c r="S76" i="47"/>
  <c r="R76" i="47"/>
  <c r="O76" i="47"/>
  <c r="L76" i="47"/>
  <c r="K76" i="47"/>
  <c r="J76" i="47"/>
  <c r="I76" i="47"/>
  <c r="H76" i="47"/>
  <c r="G76" i="47"/>
  <c r="F76" i="47"/>
  <c r="X74" i="47"/>
  <c r="W74" i="47"/>
  <c r="V74" i="47"/>
  <c r="U74" i="47"/>
  <c r="T74" i="47"/>
  <c r="S74" i="47"/>
  <c r="R74" i="47"/>
  <c r="O74" i="47"/>
  <c r="L74" i="47"/>
  <c r="K74" i="47"/>
  <c r="J74" i="47"/>
  <c r="I74" i="47"/>
  <c r="H74" i="47"/>
  <c r="G74" i="47"/>
  <c r="F74" i="47"/>
  <c r="AA73" i="47"/>
  <c r="V73" i="47"/>
  <c r="U73" i="47"/>
  <c r="T73" i="47"/>
  <c r="S73" i="47"/>
  <c r="R73" i="47"/>
  <c r="O73" i="47"/>
  <c r="L73" i="47"/>
  <c r="K73" i="47"/>
  <c r="J73" i="47"/>
  <c r="I73" i="47"/>
  <c r="H73" i="47"/>
  <c r="G73" i="47"/>
  <c r="F73" i="47"/>
  <c r="AA72" i="47"/>
  <c r="X72" i="47"/>
  <c r="W72" i="47"/>
  <c r="V72" i="47"/>
  <c r="U72" i="47"/>
  <c r="T72" i="47"/>
  <c r="S72" i="47"/>
  <c r="R72" i="47"/>
  <c r="O72" i="47"/>
  <c r="J72" i="47"/>
  <c r="I72" i="47"/>
  <c r="H72" i="47"/>
  <c r="G72" i="47"/>
  <c r="F72" i="47"/>
  <c r="AA70" i="47"/>
  <c r="U70" i="47"/>
  <c r="T70" i="47"/>
  <c r="S70" i="47"/>
  <c r="R70" i="47"/>
  <c r="O70" i="47"/>
  <c r="L70" i="47"/>
  <c r="K70" i="47"/>
  <c r="J70" i="47"/>
  <c r="I70" i="47"/>
  <c r="H70" i="47"/>
  <c r="G70" i="47"/>
  <c r="F70" i="47"/>
  <c r="AA69" i="47"/>
  <c r="X69" i="47"/>
  <c r="W69" i="47"/>
  <c r="V69" i="47"/>
  <c r="U69" i="47"/>
  <c r="T69" i="47"/>
  <c r="S69" i="47"/>
  <c r="R69" i="47"/>
  <c r="O69" i="47"/>
  <c r="L69" i="47"/>
  <c r="I69" i="47"/>
  <c r="H69" i="47"/>
  <c r="G69" i="47"/>
  <c r="F69" i="47"/>
  <c r="AA68" i="47"/>
  <c r="X68" i="47"/>
  <c r="W68" i="47"/>
  <c r="V68" i="47"/>
  <c r="U68" i="47"/>
  <c r="T68" i="47"/>
  <c r="S68" i="47"/>
  <c r="R68" i="47"/>
  <c r="O68" i="47"/>
  <c r="K68" i="47"/>
  <c r="J68" i="47"/>
  <c r="I68" i="47"/>
  <c r="H68" i="47"/>
  <c r="G68" i="47"/>
  <c r="F68" i="47"/>
  <c r="AA66" i="47"/>
  <c r="X66" i="47"/>
  <c r="W66" i="47"/>
  <c r="V66" i="47"/>
  <c r="U66" i="47"/>
  <c r="T66" i="47"/>
  <c r="S66" i="47"/>
  <c r="R66" i="47"/>
  <c r="O66" i="47"/>
  <c r="L66" i="47"/>
  <c r="K66" i="47"/>
  <c r="J66" i="47"/>
  <c r="I66" i="47"/>
  <c r="H66" i="47"/>
  <c r="G66" i="47"/>
  <c r="F66" i="47"/>
  <c r="AA65" i="47"/>
  <c r="X65" i="47"/>
  <c r="W65" i="47"/>
  <c r="V65" i="47"/>
  <c r="U65" i="47"/>
  <c r="T65" i="47"/>
  <c r="S65" i="47"/>
  <c r="R65" i="47"/>
  <c r="O65" i="47"/>
  <c r="K65" i="47"/>
  <c r="J65" i="47"/>
  <c r="I65" i="47"/>
  <c r="H65" i="47"/>
  <c r="G65" i="47"/>
  <c r="F65" i="47"/>
  <c r="AA64" i="47"/>
  <c r="X64" i="47"/>
  <c r="W64" i="47"/>
  <c r="V64" i="47"/>
  <c r="U64" i="47"/>
  <c r="T64" i="47"/>
  <c r="S64" i="47"/>
  <c r="R64" i="47"/>
  <c r="O64" i="47"/>
  <c r="K64" i="47"/>
  <c r="J64" i="47"/>
  <c r="I64" i="47"/>
  <c r="H64" i="47"/>
  <c r="G64" i="47"/>
  <c r="F64" i="47"/>
  <c r="C26" i="46"/>
  <c r="C25" i="46"/>
  <c r="C24" i="46"/>
  <c r="C23" i="46"/>
  <c r="C22" i="46"/>
  <c r="C21" i="46"/>
  <c r="C20" i="46"/>
  <c r="C19" i="46"/>
  <c r="C18" i="46"/>
  <c r="C17" i="46"/>
  <c r="C16" i="46"/>
  <c r="C15" i="46"/>
  <c r="C26" i="35"/>
  <c r="C25" i="35"/>
  <c r="C24" i="35"/>
  <c r="C23" i="35"/>
  <c r="C22" i="35"/>
  <c r="C21" i="35"/>
  <c r="C20" i="35"/>
  <c r="C19" i="35"/>
  <c r="C18" i="35"/>
  <c r="C17" i="35"/>
  <c r="C16" i="35"/>
  <c r="C15" i="35"/>
  <c r="C26" i="34"/>
  <c r="C25" i="34"/>
  <c r="C24" i="34"/>
  <c r="C23" i="34"/>
  <c r="C22" i="34"/>
  <c r="C21" i="34"/>
  <c r="C20" i="34"/>
  <c r="C19" i="34"/>
  <c r="C18" i="34"/>
  <c r="C17" i="34"/>
  <c r="C16" i="34"/>
  <c r="C15" i="34"/>
  <c r="C26" i="33"/>
  <c r="C25" i="33"/>
  <c r="C24" i="33"/>
  <c r="C23" i="33"/>
  <c r="C22" i="33"/>
  <c r="C21" i="33"/>
  <c r="C20" i="33"/>
  <c r="C19" i="33"/>
  <c r="C18" i="33"/>
  <c r="C17" i="33"/>
  <c r="C16" i="33"/>
  <c r="C15" i="33"/>
  <c r="C26" i="32"/>
  <c r="C25" i="32"/>
  <c r="C24" i="32"/>
  <c r="C23" i="32"/>
  <c r="C22" i="32"/>
  <c r="C21" i="32"/>
  <c r="C20" i="32"/>
  <c r="C19" i="32"/>
  <c r="C18" i="32"/>
  <c r="C17" i="32"/>
  <c r="C16" i="32"/>
  <c r="C15" i="32"/>
  <c r="C26" i="30"/>
  <c r="C25" i="30"/>
  <c r="C24" i="30"/>
  <c r="C23" i="30"/>
  <c r="C22" i="30"/>
  <c r="C21" i="30"/>
  <c r="C20" i="30"/>
  <c r="C19" i="30"/>
  <c r="C18" i="30"/>
  <c r="C17" i="30"/>
  <c r="C16" i="30"/>
  <c r="C15" i="30"/>
  <c r="C26" i="29"/>
  <c r="C25" i="29"/>
  <c r="C24" i="29"/>
  <c r="C23" i="29"/>
  <c r="C22" i="29"/>
  <c r="C21" i="29"/>
  <c r="C20" i="29"/>
  <c r="C19" i="29"/>
  <c r="C18" i="29"/>
  <c r="C17" i="29"/>
  <c r="C16" i="29"/>
  <c r="C15" i="29"/>
  <c r="C26" i="28"/>
  <c r="C25" i="28"/>
  <c r="C24" i="28"/>
  <c r="C23" i="28"/>
  <c r="C22" i="28"/>
  <c r="C21" i="28"/>
  <c r="C20" i="28"/>
  <c r="C19" i="28"/>
  <c r="C18" i="28"/>
  <c r="C17" i="28"/>
  <c r="C16" i="28"/>
  <c r="C15" i="28"/>
  <c r="C26" i="27"/>
  <c r="C25" i="27"/>
  <c r="C24" i="27"/>
  <c r="C23" i="27"/>
  <c r="C22" i="27"/>
  <c r="C21" i="27"/>
  <c r="C20" i="27"/>
  <c r="C19" i="27"/>
  <c r="C18" i="27"/>
  <c r="C17" i="27"/>
  <c r="C16" i="27"/>
  <c r="C15" i="27"/>
  <c r="C26" i="25"/>
  <c r="C25" i="25"/>
  <c r="C24" i="25"/>
  <c r="C23" i="25"/>
  <c r="C22" i="25"/>
  <c r="C21" i="25"/>
  <c r="C20" i="25"/>
  <c r="C19" i="25"/>
  <c r="C18" i="25"/>
  <c r="C17" i="25"/>
  <c r="C16" i="25"/>
  <c r="C15" i="25"/>
  <c r="C26" i="22"/>
  <c r="C25" i="22"/>
  <c r="C24" i="22"/>
  <c r="C23" i="22"/>
  <c r="C22" i="22"/>
  <c r="C21" i="22"/>
  <c r="C20" i="22"/>
  <c r="C19" i="22"/>
  <c r="C18" i="22"/>
  <c r="C17" i="22"/>
  <c r="C16" i="22"/>
  <c r="C15" i="22"/>
  <c r="AB110" i="49"/>
  <c r="AA110" i="49"/>
  <c r="Z110" i="49"/>
  <c r="Y110" i="49"/>
  <c r="X110" i="49"/>
  <c r="W110" i="49"/>
  <c r="V110" i="49"/>
  <c r="U110" i="49"/>
  <c r="T110" i="49"/>
  <c r="S110" i="49"/>
  <c r="R110" i="49"/>
  <c r="Q110" i="49"/>
  <c r="P110" i="49"/>
  <c r="O110" i="49"/>
  <c r="N110" i="49"/>
  <c r="M110" i="49"/>
  <c r="L110" i="49"/>
  <c r="K110" i="49"/>
  <c r="J110" i="49"/>
  <c r="I110" i="49"/>
  <c r="H110" i="49"/>
  <c r="G110" i="49"/>
  <c r="F110" i="49"/>
  <c r="E110" i="49"/>
  <c r="AB109" i="49"/>
  <c r="AA109" i="49"/>
  <c r="Z109" i="49"/>
  <c r="Y109" i="49"/>
  <c r="X109" i="49"/>
  <c r="W109" i="49"/>
  <c r="V109" i="49"/>
  <c r="U109" i="49"/>
  <c r="T109" i="49"/>
  <c r="S109" i="49"/>
  <c r="R109" i="49"/>
  <c r="Q109" i="49"/>
  <c r="P109" i="49"/>
  <c r="O109" i="49"/>
  <c r="N109" i="49"/>
  <c r="M109" i="49"/>
  <c r="L109" i="49"/>
  <c r="J109" i="49"/>
  <c r="I109" i="49"/>
  <c r="H109" i="49"/>
  <c r="G109" i="49"/>
  <c r="F109" i="49"/>
  <c r="E109" i="49"/>
  <c r="AB108" i="49"/>
  <c r="AA108" i="49"/>
  <c r="Z108" i="49"/>
  <c r="Y108" i="49"/>
  <c r="X108" i="49"/>
  <c r="W108" i="49"/>
  <c r="V108" i="49"/>
  <c r="U108" i="49"/>
  <c r="T108" i="49"/>
  <c r="Q108" i="49"/>
  <c r="P108" i="49"/>
  <c r="M108" i="49"/>
  <c r="E108" i="49"/>
  <c r="AB106" i="49"/>
  <c r="Z106" i="49"/>
  <c r="Y106" i="49"/>
  <c r="X106" i="49"/>
  <c r="W106" i="49"/>
  <c r="V106" i="49"/>
  <c r="U106" i="49"/>
  <c r="Q106" i="49"/>
  <c r="P106" i="49"/>
  <c r="N106" i="49"/>
  <c r="M106" i="49"/>
  <c r="E106" i="49"/>
  <c r="AB105" i="49"/>
  <c r="Z105" i="49"/>
  <c r="Y105" i="49"/>
  <c r="X105" i="49"/>
  <c r="Q105" i="49"/>
  <c r="P105" i="49"/>
  <c r="N105" i="49"/>
  <c r="M105" i="49"/>
  <c r="L105" i="49"/>
  <c r="K105" i="49"/>
  <c r="E105" i="49"/>
  <c r="AB104" i="49"/>
  <c r="Z104" i="49"/>
  <c r="Y104" i="49"/>
  <c r="Q104" i="49"/>
  <c r="P104" i="49"/>
  <c r="N104" i="49"/>
  <c r="M104" i="49"/>
  <c r="E104" i="49"/>
  <c r="AB102" i="49"/>
  <c r="AA102" i="49"/>
  <c r="Z102" i="49"/>
  <c r="Y102" i="49"/>
  <c r="Q102" i="49"/>
  <c r="P102" i="49"/>
  <c r="O102" i="49"/>
  <c r="N102" i="49"/>
  <c r="M102" i="49"/>
  <c r="L102" i="49"/>
  <c r="E102" i="49"/>
  <c r="AB101" i="49"/>
  <c r="AA101" i="49"/>
  <c r="Z101" i="49"/>
  <c r="Y101" i="49"/>
  <c r="Q101" i="49"/>
  <c r="P101" i="49"/>
  <c r="N101" i="49"/>
  <c r="M101" i="49"/>
  <c r="L101" i="49"/>
  <c r="E101" i="49"/>
  <c r="AB100" i="49"/>
  <c r="AA100" i="49"/>
  <c r="Z100" i="49"/>
  <c r="Y100" i="49"/>
  <c r="X100" i="49"/>
  <c r="W100" i="49"/>
  <c r="V100" i="49"/>
  <c r="Q100" i="49"/>
  <c r="P100" i="49"/>
  <c r="M100" i="49"/>
  <c r="E100" i="49"/>
  <c r="AB98" i="49"/>
  <c r="AA98" i="49"/>
  <c r="Z98" i="49"/>
  <c r="Y98" i="49"/>
  <c r="Q98" i="49"/>
  <c r="P98" i="49"/>
  <c r="O98" i="49"/>
  <c r="N98" i="49"/>
  <c r="M98" i="49"/>
  <c r="L98" i="49"/>
  <c r="K98" i="49"/>
  <c r="E98" i="49"/>
  <c r="AB97" i="49"/>
  <c r="AA97" i="49"/>
  <c r="Z97" i="49"/>
  <c r="Y97" i="49"/>
  <c r="X97" i="49"/>
  <c r="W97" i="49"/>
  <c r="V97" i="49"/>
  <c r="Q97" i="49"/>
  <c r="P97" i="49"/>
  <c r="N97" i="49"/>
  <c r="M97" i="49"/>
  <c r="E97" i="49"/>
  <c r="AB96" i="49"/>
  <c r="AA96" i="49"/>
  <c r="Z96" i="49"/>
  <c r="Y96" i="49"/>
  <c r="Q96" i="49"/>
  <c r="P96" i="49"/>
  <c r="N96" i="49"/>
  <c r="M96" i="49"/>
  <c r="K96" i="49"/>
  <c r="E96" i="49"/>
  <c r="AB94" i="49"/>
  <c r="AA94" i="49"/>
  <c r="Z94" i="49"/>
  <c r="Y94" i="49"/>
  <c r="Q94" i="49"/>
  <c r="P94" i="49"/>
  <c r="O94" i="49"/>
  <c r="N94" i="49"/>
  <c r="M94" i="49"/>
  <c r="E94" i="49"/>
  <c r="AB93" i="49"/>
  <c r="AA93" i="49"/>
  <c r="Z93" i="49"/>
  <c r="Y93" i="49"/>
  <c r="Q93" i="49"/>
  <c r="P93" i="49"/>
  <c r="N93" i="49"/>
  <c r="M93" i="49"/>
  <c r="K93" i="49"/>
  <c r="J93" i="49"/>
  <c r="E93" i="49"/>
  <c r="AB92" i="49"/>
  <c r="AA92" i="49"/>
  <c r="Z92" i="49"/>
  <c r="Y92" i="49"/>
  <c r="X92" i="49"/>
  <c r="W92" i="49"/>
  <c r="V92" i="49"/>
  <c r="Q92" i="49"/>
  <c r="P92" i="49"/>
  <c r="N92" i="49"/>
  <c r="M92" i="49"/>
  <c r="E92" i="49"/>
  <c r="AB90" i="49"/>
  <c r="AA90" i="49"/>
  <c r="Z90" i="49"/>
  <c r="Y90" i="49"/>
  <c r="Q90" i="49"/>
  <c r="P90" i="49"/>
  <c r="O90" i="49"/>
  <c r="N90" i="49"/>
  <c r="M90" i="49"/>
  <c r="L90" i="49"/>
  <c r="K90" i="49"/>
  <c r="E90" i="49"/>
  <c r="AB89" i="49"/>
  <c r="AA89" i="49"/>
  <c r="Z89" i="49"/>
  <c r="Y89" i="49"/>
  <c r="X89" i="49"/>
  <c r="W89" i="49"/>
  <c r="V89" i="49"/>
  <c r="Q89" i="49"/>
  <c r="P89" i="49"/>
  <c r="N89" i="49"/>
  <c r="M89" i="49"/>
  <c r="E89" i="49"/>
  <c r="AB88" i="49"/>
  <c r="AA88" i="49"/>
  <c r="Z88" i="49"/>
  <c r="Y88" i="49"/>
  <c r="X88" i="49"/>
  <c r="Q88" i="49"/>
  <c r="P88" i="49"/>
  <c r="N88" i="49"/>
  <c r="M88" i="49"/>
  <c r="L88" i="49"/>
  <c r="E88" i="49"/>
  <c r="AB86" i="49"/>
  <c r="AA86" i="49"/>
  <c r="Z86" i="49"/>
  <c r="Y86" i="49"/>
  <c r="Q86" i="49"/>
  <c r="P86" i="49"/>
  <c r="O86" i="49"/>
  <c r="N86" i="49"/>
  <c r="M86" i="49"/>
  <c r="E86" i="49"/>
  <c r="AB85" i="49"/>
  <c r="AA85" i="49"/>
  <c r="Z85" i="49"/>
  <c r="Y85" i="49"/>
  <c r="X85" i="49"/>
  <c r="W85" i="49"/>
  <c r="Q85" i="49"/>
  <c r="P85" i="49"/>
  <c r="N85" i="49"/>
  <c r="M85" i="49"/>
  <c r="E85" i="49"/>
  <c r="AB84" i="49"/>
  <c r="AA84" i="49"/>
  <c r="Z84" i="49"/>
  <c r="Y84" i="49"/>
  <c r="Q84" i="49"/>
  <c r="P84" i="49"/>
  <c r="N84" i="49"/>
  <c r="M84" i="49"/>
  <c r="E84" i="49"/>
  <c r="AB82" i="49"/>
  <c r="AA82" i="49"/>
  <c r="Z82" i="49"/>
  <c r="Y82" i="49"/>
  <c r="X82" i="49"/>
  <c r="W82" i="49"/>
  <c r="V82" i="49"/>
  <c r="Q82" i="49"/>
  <c r="P82" i="49"/>
  <c r="O82" i="49"/>
  <c r="N82" i="49"/>
  <c r="M82" i="49"/>
  <c r="E82" i="49"/>
  <c r="AB81" i="49"/>
  <c r="AA81" i="49"/>
  <c r="Z81" i="49"/>
  <c r="Y81" i="49"/>
  <c r="Q81" i="49"/>
  <c r="P81" i="49"/>
  <c r="N81" i="49"/>
  <c r="M81" i="49"/>
  <c r="E81" i="49"/>
  <c r="AB80" i="49"/>
  <c r="AA80" i="49"/>
  <c r="Z80" i="49"/>
  <c r="Y80" i="49"/>
  <c r="X80" i="49"/>
  <c r="W80" i="49"/>
  <c r="V80" i="49"/>
  <c r="Q80" i="49"/>
  <c r="P80" i="49"/>
  <c r="N80" i="49"/>
  <c r="M80" i="49"/>
  <c r="E80" i="49"/>
  <c r="AB78" i="49"/>
  <c r="AA78" i="49"/>
  <c r="Z78" i="49"/>
  <c r="Y78" i="49"/>
  <c r="Q78" i="49"/>
  <c r="P78" i="49"/>
  <c r="O78" i="49"/>
  <c r="N78" i="49"/>
  <c r="M78" i="49"/>
  <c r="E78" i="49"/>
  <c r="AB77" i="49"/>
  <c r="AA77" i="49"/>
  <c r="Z77" i="49"/>
  <c r="Y77" i="49"/>
  <c r="X77" i="49"/>
  <c r="W77" i="49"/>
  <c r="Q77" i="49"/>
  <c r="P77" i="49"/>
  <c r="N77" i="49"/>
  <c r="M77" i="49"/>
  <c r="E77" i="49"/>
  <c r="AB76" i="49"/>
  <c r="AA76" i="49"/>
  <c r="Z76" i="49"/>
  <c r="Y76" i="49"/>
  <c r="Q76" i="49"/>
  <c r="P76" i="49"/>
  <c r="N76" i="49"/>
  <c r="M76" i="49"/>
  <c r="E76" i="49"/>
  <c r="AB74" i="49"/>
  <c r="AA74" i="49"/>
  <c r="Z74" i="49"/>
  <c r="Y74" i="49"/>
  <c r="W74" i="49"/>
  <c r="V74" i="49"/>
  <c r="Q74" i="49"/>
  <c r="P74" i="49"/>
  <c r="O74" i="49"/>
  <c r="N74" i="49"/>
  <c r="M74" i="49"/>
  <c r="L74" i="49"/>
  <c r="K74" i="49"/>
  <c r="J74" i="49"/>
  <c r="I74" i="49"/>
  <c r="E74" i="49"/>
  <c r="AB73" i="49"/>
  <c r="AA73" i="49"/>
  <c r="Z73" i="49"/>
  <c r="Y73" i="49"/>
  <c r="Q73" i="49"/>
  <c r="P73" i="49"/>
  <c r="N73" i="49"/>
  <c r="M73" i="49"/>
  <c r="L73" i="49"/>
  <c r="E73" i="49"/>
  <c r="AB72" i="49"/>
  <c r="AA72" i="49"/>
  <c r="Z72" i="49"/>
  <c r="Y72" i="49"/>
  <c r="Q72" i="49"/>
  <c r="P72" i="49"/>
  <c r="N72" i="49"/>
  <c r="M72" i="49"/>
  <c r="L72" i="49"/>
  <c r="K72" i="49"/>
  <c r="E72" i="49"/>
  <c r="AB70" i="49"/>
  <c r="AA70" i="49"/>
  <c r="Z70" i="49"/>
  <c r="Y70" i="49"/>
  <c r="Q70" i="49"/>
  <c r="P70" i="49"/>
  <c r="O70" i="49"/>
  <c r="N70" i="49"/>
  <c r="M70" i="49"/>
  <c r="E70" i="49"/>
  <c r="AB69" i="49"/>
  <c r="AA69" i="49"/>
  <c r="Z69" i="49"/>
  <c r="Y69" i="49"/>
  <c r="Q69" i="49"/>
  <c r="P69" i="49"/>
  <c r="N69" i="49"/>
  <c r="M69" i="49"/>
  <c r="K69" i="49"/>
  <c r="J69" i="49"/>
  <c r="E69" i="49"/>
  <c r="AB68" i="49"/>
  <c r="AA68" i="49"/>
  <c r="Z68" i="49"/>
  <c r="Y68" i="49"/>
  <c r="Q68" i="49"/>
  <c r="P68" i="49"/>
  <c r="N68" i="49"/>
  <c r="M68" i="49"/>
  <c r="E68" i="49"/>
  <c r="AB66" i="49"/>
  <c r="AA66" i="49"/>
  <c r="Z66" i="49"/>
  <c r="Y66" i="49"/>
  <c r="Q66" i="49"/>
  <c r="P66" i="49"/>
  <c r="O66" i="49"/>
  <c r="N66" i="49"/>
  <c r="M66" i="49"/>
  <c r="E66" i="49"/>
  <c r="AB65" i="49"/>
  <c r="AA65" i="49"/>
  <c r="Z65" i="49"/>
  <c r="Y65" i="49"/>
  <c r="Q65" i="49"/>
  <c r="P65" i="49"/>
  <c r="N65" i="49"/>
  <c r="M65" i="49"/>
  <c r="E65" i="49"/>
  <c r="AB64" i="49"/>
  <c r="AA64" i="49"/>
  <c r="Z64" i="49"/>
  <c r="Y64" i="49"/>
  <c r="X64" i="49"/>
  <c r="Q64" i="49"/>
  <c r="P64" i="49"/>
  <c r="N64" i="49"/>
  <c r="M64" i="49"/>
  <c r="E64" i="49"/>
  <c r="AB110" i="47"/>
  <c r="AA110" i="47"/>
  <c r="Z110" i="47"/>
  <c r="Y110" i="47"/>
  <c r="Q110" i="47"/>
  <c r="P110" i="47"/>
  <c r="N110" i="47"/>
  <c r="M110" i="47"/>
  <c r="E110" i="47"/>
  <c r="AB109" i="47"/>
  <c r="Z109" i="47"/>
  <c r="Y109" i="47"/>
  <c r="Q109" i="47"/>
  <c r="P109" i="47"/>
  <c r="N109" i="47"/>
  <c r="M109" i="47"/>
  <c r="E109" i="47"/>
  <c r="AB108" i="47"/>
  <c r="Z108" i="47"/>
  <c r="Y108" i="47"/>
  <c r="Q108" i="47"/>
  <c r="P108" i="47"/>
  <c r="O108" i="47"/>
  <c r="N108" i="47"/>
  <c r="M108" i="47"/>
  <c r="E108" i="47"/>
  <c r="AB106" i="47"/>
  <c r="Z106" i="47"/>
  <c r="Y106" i="47"/>
  <c r="Q106" i="47"/>
  <c r="P106" i="47"/>
  <c r="N106" i="47"/>
  <c r="M106" i="47"/>
  <c r="E106" i="47"/>
  <c r="AB105" i="47"/>
  <c r="Z105" i="47"/>
  <c r="Y105" i="47"/>
  <c r="X105" i="47"/>
  <c r="W105" i="47"/>
  <c r="Q105" i="47"/>
  <c r="P105" i="47"/>
  <c r="N105" i="47"/>
  <c r="M105" i="47"/>
  <c r="E105" i="47"/>
  <c r="AB104" i="47"/>
  <c r="AA104" i="47"/>
  <c r="Z104" i="47"/>
  <c r="Y104" i="47"/>
  <c r="Q104" i="47"/>
  <c r="P104" i="47"/>
  <c r="N104" i="47"/>
  <c r="M104" i="47"/>
  <c r="L104" i="47"/>
  <c r="E104" i="47"/>
  <c r="AB102" i="47"/>
  <c r="Z102" i="47"/>
  <c r="Y102" i="47"/>
  <c r="Q102" i="47"/>
  <c r="P102" i="47"/>
  <c r="N102" i="47"/>
  <c r="M102" i="47"/>
  <c r="E102" i="47"/>
  <c r="AB101" i="47"/>
  <c r="Z101" i="47"/>
  <c r="Y101" i="47"/>
  <c r="Q101" i="47"/>
  <c r="P101" i="47"/>
  <c r="O101" i="47"/>
  <c r="N101" i="47"/>
  <c r="M101" i="47"/>
  <c r="L101" i="47"/>
  <c r="E101" i="47"/>
  <c r="AB100" i="47"/>
  <c r="Z100" i="47"/>
  <c r="Y100" i="47"/>
  <c r="Q100" i="47"/>
  <c r="P100" i="47"/>
  <c r="N100" i="47"/>
  <c r="M100" i="47"/>
  <c r="L100" i="47"/>
  <c r="E100" i="47"/>
  <c r="AB98" i="47"/>
  <c r="AA98" i="47"/>
  <c r="Z98" i="47"/>
  <c r="Y98" i="47"/>
  <c r="X98" i="47"/>
  <c r="W98" i="47"/>
  <c r="Q98" i="47"/>
  <c r="P98" i="47"/>
  <c r="N98" i="47"/>
  <c r="M98" i="47"/>
  <c r="E98" i="47"/>
  <c r="AB97" i="47"/>
  <c r="AA97" i="47"/>
  <c r="Z97" i="47"/>
  <c r="Y97" i="47"/>
  <c r="Q97" i="47"/>
  <c r="P97" i="47"/>
  <c r="N97" i="47"/>
  <c r="M97" i="47"/>
  <c r="L97" i="47"/>
  <c r="E97" i="47"/>
  <c r="AB96" i="47"/>
  <c r="Z96" i="47"/>
  <c r="Y96" i="47"/>
  <c r="X96" i="47"/>
  <c r="W96" i="47"/>
  <c r="V96" i="47"/>
  <c r="Q96" i="47"/>
  <c r="P96" i="47"/>
  <c r="O96" i="47"/>
  <c r="N96" i="47"/>
  <c r="M96" i="47"/>
  <c r="E96" i="47"/>
  <c r="AB94" i="47"/>
  <c r="AA94" i="47"/>
  <c r="Z94" i="47"/>
  <c r="Y94" i="47"/>
  <c r="X94" i="47"/>
  <c r="Q94" i="47"/>
  <c r="P94" i="47"/>
  <c r="N94" i="47"/>
  <c r="M94" i="47"/>
  <c r="E94" i="47"/>
  <c r="AB93" i="47"/>
  <c r="AA93" i="47"/>
  <c r="Z93" i="47"/>
  <c r="Y93" i="47"/>
  <c r="Q93" i="47"/>
  <c r="P93" i="47"/>
  <c r="O93" i="47"/>
  <c r="N93" i="47"/>
  <c r="M93" i="47"/>
  <c r="E93" i="47"/>
  <c r="AB92" i="47"/>
  <c r="Z92" i="47"/>
  <c r="Y92" i="47"/>
  <c r="X92" i="47"/>
  <c r="W92" i="47"/>
  <c r="V92" i="47"/>
  <c r="Q92" i="47"/>
  <c r="P92" i="47"/>
  <c r="N92" i="47"/>
  <c r="M92" i="47"/>
  <c r="E92" i="47"/>
  <c r="AB90" i="47"/>
  <c r="AA90" i="47"/>
  <c r="Z90" i="47"/>
  <c r="Y90" i="47"/>
  <c r="Q90" i="47"/>
  <c r="P90" i="47"/>
  <c r="N90" i="47"/>
  <c r="M90" i="47"/>
  <c r="E90" i="47"/>
  <c r="AB89" i="47"/>
  <c r="AA89" i="47"/>
  <c r="Z89" i="47"/>
  <c r="Y89" i="47"/>
  <c r="X89" i="47"/>
  <c r="W89" i="47"/>
  <c r="Q89" i="47"/>
  <c r="P89" i="47"/>
  <c r="N89" i="47"/>
  <c r="M89" i="47"/>
  <c r="E89" i="47"/>
  <c r="AB88" i="47"/>
  <c r="Z88" i="47"/>
  <c r="Y88" i="47"/>
  <c r="Q88" i="47"/>
  <c r="P88" i="47"/>
  <c r="O88" i="47"/>
  <c r="N88" i="47"/>
  <c r="M88" i="47"/>
  <c r="E88" i="47"/>
  <c r="AB86" i="47"/>
  <c r="AA86" i="47"/>
  <c r="Z86" i="47"/>
  <c r="Y86" i="47"/>
  <c r="X86" i="47"/>
  <c r="U86" i="47"/>
  <c r="Q86" i="47"/>
  <c r="P86" i="47"/>
  <c r="N86" i="47"/>
  <c r="M86" i="47"/>
  <c r="E86" i="47"/>
  <c r="AB85" i="47"/>
  <c r="Z85" i="47"/>
  <c r="Y85" i="47"/>
  <c r="X85" i="47"/>
  <c r="Q85" i="47"/>
  <c r="P85" i="47"/>
  <c r="N85" i="47"/>
  <c r="M85" i="47"/>
  <c r="E85" i="47"/>
  <c r="AB84" i="47"/>
  <c r="Z84" i="47"/>
  <c r="Y84" i="47"/>
  <c r="Q84" i="47"/>
  <c r="P84" i="47"/>
  <c r="O84" i="47"/>
  <c r="N84" i="47"/>
  <c r="M84" i="47"/>
  <c r="E84" i="47"/>
  <c r="AB82" i="47"/>
  <c r="Z82" i="47"/>
  <c r="Y82" i="47"/>
  <c r="X82" i="47"/>
  <c r="W82" i="47"/>
  <c r="Q82" i="47"/>
  <c r="P82" i="47"/>
  <c r="N82" i="47"/>
  <c r="M82" i="47"/>
  <c r="E82" i="47"/>
  <c r="AB81" i="47"/>
  <c r="Z81" i="47"/>
  <c r="Y81" i="47"/>
  <c r="Q81" i="47"/>
  <c r="P81" i="47"/>
  <c r="N81" i="47"/>
  <c r="M81" i="47"/>
  <c r="L81" i="47"/>
  <c r="E81" i="47"/>
  <c r="AB80" i="47"/>
  <c r="AA80" i="47"/>
  <c r="Z80" i="47"/>
  <c r="Y80" i="47"/>
  <c r="X80" i="47"/>
  <c r="W80" i="47"/>
  <c r="Q80" i="47"/>
  <c r="P80" i="47"/>
  <c r="N80" i="47"/>
  <c r="M80" i="47"/>
  <c r="E80" i="47"/>
  <c r="AB78" i="47"/>
  <c r="Z78" i="47"/>
  <c r="Y78" i="47"/>
  <c r="X78" i="47"/>
  <c r="W78" i="47"/>
  <c r="Q78" i="47"/>
  <c r="P78" i="47"/>
  <c r="N78" i="47"/>
  <c r="M78" i="47"/>
  <c r="E78" i="47"/>
  <c r="AB77" i="47"/>
  <c r="AA77" i="47"/>
  <c r="Z77" i="47"/>
  <c r="Y77" i="47"/>
  <c r="Q77" i="47"/>
  <c r="P77" i="47"/>
  <c r="O77" i="47"/>
  <c r="N77" i="47"/>
  <c r="M77" i="47"/>
  <c r="E77" i="47"/>
  <c r="AB76" i="47"/>
  <c r="Z76" i="47"/>
  <c r="Y76" i="47"/>
  <c r="X76" i="47"/>
  <c r="Q76" i="47"/>
  <c r="P76" i="47"/>
  <c r="N76" i="47"/>
  <c r="M76" i="47"/>
  <c r="E76" i="47"/>
  <c r="AB74" i="47"/>
  <c r="AA74" i="47"/>
  <c r="Z74" i="47"/>
  <c r="Y74" i="47"/>
  <c r="Q74" i="47"/>
  <c r="P74" i="47"/>
  <c r="N74" i="47"/>
  <c r="M74" i="47"/>
  <c r="E74" i="47"/>
  <c r="AB73" i="47"/>
  <c r="Z73" i="47"/>
  <c r="Y73" i="47"/>
  <c r="X73" i="47"/>
  <c r="W73" i="47"/>
  <c r="Q73" i="47"/>
  <c r="P73" i="47"/>
  <c r="N73" i="47"/>
  <c r="M73" i="47"/>
  <c r="E73" i="47"/>
  <c r="AB72" i="47"/>
  <c r="Z72" i="47"/>
  <c r="Y72" i="47"/>
  <c r="Q72" i="47"/>
  <c r="P72" i="47"/>
  <c r="N72" i="47"/>
  <c r="M72" i="47"/>
  <c r="L72" i="47"/>
  <c r="K72" i="47"/>
  <c r="E72" i="47"/>
  <c r="AB70" i="47"/>
  <c r="Z70" i="47"/>
  <c r="Y70" i="47"/>
  <c r="X70" i="47"/>
  <c r="W70" i="47"/>
  <c r="V70" i="47"/>
  <c r="Q70" i="47"/>
  <c r="P70" i="47"/>
  <c r="N70" i="47"/>
  <c r="M70" i="47"/>
  <c r="E70" i="47"/>
  <c r="AB69" i="47"/>
  <c r="Z69" i="47"/>
  <c r="Y69" i="47"/>
  <c r="Q69" i="47"/>
  <c r="P69" i="47"/>
  <c r="N69" i="47"/>
  <c r="M69" i="47"/>
  <c r="K69" i="47"/>
  <c r="J69" i="47"/>
  <c r="E69" i="47"/>
  <c r="AB68" i="47"/>
  <c r="Z68" i="47"/>
  <c r="Y68" i="47"/>
  <c r="Q68" i="47"/>
  <c r="P68" i="47"/>
  <c r="N68" i="47"/>
  <c r="M68" i="47"/>
  <c r="L68" i="47"/>
  <c r="E68" i="47"/>
  <c r="AB66" i="47"/>
  <c r="Z66" i="47"/>
  <c r="Y66" i="47"/>
  <c r="Q66" i="47"/>
  <c r="P66" i="47"/>
  <c r="N66" i="47"/>
  <c r="M66" i="47"/>
  <c r="E66" i="47"/>
  <c r="AB65" i="47"/>
  <c r="Z65" i="47"/>
  <c r="Y65" i="47"/>
  <c r="Q65" i="47"/>
  <c r="P65" i="47"/>
  <c r="N65" i="47"/>
  <c r="M65" i="47"/>
  <c r="L65" i="47"/>
  <c r="E65" i="47"/>
  <c r="AB64" i="47"/>
  <c r="Z64" i="47"/>
  <c r="Y64" i="47"/>
  <c r="Q64" i="47"/>
  <c r="P64" i="47"/>
  <c r="N64" i="47"/>
  <c r="M64" i="47"/>
  <c r="L64" i="47"/>
  <c r="E64" i="47"/>
  <c r="D57" i="49" l="1"/>
  <c r="D56" i="49"/>
  <c r="D55" i="49"/>
  <c r="D53" i="49"/>
  <c r="D52" i="49"/>
  <c r="D51" i="49"/>
  <c r="D49" i="49"/>
  <c r="D102" i="49" s="1"/>
  <c r="D48" i="49"/>
  <c r="D101" i="49" s="1"/>
  <c r="D47" i="49"/>
  <c r="D50" i="49" s="1"/>
  <c r="D45" i="49"/>
  <c r="D44" i="49"/>
  <c r="D97" i="49" s="1"/>
  <c r="D43" i="49"/>
  <c r="D96" i="49" s="1"/>
  <c r="D41" i="49"/>
  <c r="D40" i="49"/>
  <c r="D39" i="49"/>
  <c r="D37" i="49"/>
  <c r="D36" i="49"/>
  <c r="D89" i="49" s="1"/>
  <c r="D35" i="49"/>
  <c r="D33" i="49"/>
  <c r="D86" i="49" s="1"/>
  <c r="D32" i="49"/>
  <c r="D31" i="49"/>
  <c r="D29" i="49"/>
  <c r="D28" i="49"/>
  <c r="D81" i="49" s="1"/>
  <c r="D27" i="49"/>
  <c r="D80" i="49" s="1"/>
  <c r="D25" i="49"/>
  <c r="D24" i="49"/>
  <c r="D77" i="49" s="1"/>
  <c r="D23" i="49"/>
  <c r="D21" i="49"/>
  <c r="D20" i="49"/>
  <c r="D19" i="49"/>
  <c r="D17" i="49"/>
  <c r="D16" i="49"/>
  <c r="D69" i="49" s="1"/>
  <c r="D15" i="49"/>
  <c r="D18" i="49" s="1"/>
  <c r="D13" i="49"/>
  <c r="D12" i="49"/>
  <c r="D65" i="49" s="1"/>
  <c r="D11" i="49"/>
  <c r="D14" i="49" s="1"/>
  <c r="D6" i="49"/>
  <c r="A55" i="49"/>
  <c r="A108" i="49" s="1"/>
  <c r="A51" i="49"/>
  <c r="A47" i="49"/>
  <c r="A39" i="49"/>
  <c r="A92" i="49" s="1"/>
  <c r="A43" i="49"/>
  <c r="A35" i="49"/>
  <c r="A88" i="49" s="1"/>
  <c r="A31" i="49"/>
  <c r="A84" i="49" s="1"/>
  <c r="A27" i="49"/>
  <c r="A80" i="49" s="1"/>
  <c r="A23" i="49"/>
  <c r="A76" i="49" s="1"/>
  <c r="A19" i="49"/>
  <c r="A72" i="49" s="1"/>
  <c r="A15" i="49"/>
  <c r="A68" i="49" s="1"/>
  <c r="A11" i="49"/>
  <c r="D3" i="17"/>
  <c r="D3" i="47" s="1"/>
  <c r="D58" i="49"/>
  <c r="D106" i="49"/>
  <c r="D105" i="49"/>
  <c r="D54" i="49"/>
  <c r="A104" i="49"/>
  <c r="A100" i="49"/>
  <c r="A96" i="49"/>
  <c r="D38" i="49"/>
  <c r="D78" i="49"/>
  <c r="AG23" i="49"/>
  <c r="AG27" i="49" s="1"/>
  <c r="D74" i="49"/>
  <c r="AF17" i="49"/>
  <c r="AF21" i="49" s="1"/>
  <c r="AF25" i="49" s="1"/>
  <c r="AF29" i="49" s="1"/>
  <c r="AF33" i="49" s="1"/>
  <c r="AF37" i="49" s="1"/>
  <c r="AF41" i="49" s="1"/>
  <c r="AF45" i="49" s="1"/>
  <c r="AF49" i="49" s="1"/>
  <c r="AF53" i="49" s="1"/>
  <c r="AF57" i="49" s="1"/>
  <c r="AF16" i="49"/>
  <c r="AF20" i="49" s="1"/>
  <c r="AF24" i="49" s="1"/>
  <c r="AF28" i="49" s="1"/>
  <c r="AF32" i="49" s="1"/>
  <c r="AF36" i="49" s="1"/>
  <c r="AF40" i="49" s="1"/>
  <c r="AF44" i="49" s="1"/>
  <c r="AF48" i="49" s="1"/>
  <c r="AF52" i="49" s="1"/>
  <c r="AF56" i="49" s="1"/>
  <c r="AG15" i="49"/>
  <c r="AG19" i="49" s="1"/>
  <c r="AG20" i="49" s="1"/>
  <c r="AG21" i="49" s="1"/>
  <c r="AF15" i="49"/>
  <c r="AF19" i="49" s="1"/>
  <c r="AF23" i="49" s="1"/>
  <c r="AF27" i="49" s="1"/>
  <c r="AF31" i="49" s="1"/>
  <c r="AF35" i="49" s="1"/>
  <c r="AF39" i="49" s="1"/>
  <c r="AF43" i="49" s="1"/>
  <c r="AF47" i="49" s="1"/>
  <c r="AF51" i="49" s="1"/>
  <c r="AF55" i="49" s="1"/>
  <c r="AG12" i="49"/>
  <c r="AG13" i="49" s="1"/>
  <c r="A64" i="49"/>
  <c r="A63" i="49"/>
  <c r="D3" i="43" l="1"/>
  <c r="D3" i="41"/>
  <c r="D3" i="40"/>
  <c r="D3" i="44"/>
  <c r="D3" i="39"/>
  <c r="D3" i="38"/>
  <c r="D3" i="45"/>
  <c r="D3" i="37"/>
  <c r="D3" i="42"/>
  <c r="D3" i="49"/>
  <c r="D64" i="49"/>
  <c r="D46" i="49"/>
  <c r="D100" i="49"/>
  <c r="AG28" i="49"/>
  <c r="AG29" i="49" s="1"/>
  <c r="AG31" i="49"/>
  <c r="D76" i="49"/>
  <c r="D26" i="49"/>
  <c r="D68" i="49"/>
  <c r="A10" i="49"/>
  <c r="AG16" i="49"/>
  <c r="AG17" i="49" s="1"/>
  <c r="D82" i="49"/>
  <c r="D30" i="49"/>
  <c r="AG24" i="49"/>
  <c r="AG25" i="49" s="1"/>
  <c r="D70" i="49"/>
  <c r="D66" i="49"/>
  <c r="D72" i="49"/>
  <c r="D22" i="49"/>
  <c r="D84" i="49"/>
  <c r="D34" i="49"/>
  <c r="D85" i="49"/>
  <c r="D73" i="49"/>
  <c r="D93" i="49"/>
  <c r="D88" i="49"/>
  <c r="D90" i="49"/>
  <c r="D42" i="49"/>
  <c r="D94" i="49"/>
  <c r="D98" i="49"/>
  <c r="D110" i="49"/>
  <c r="D103" i="49"/>
  <c r="D92" i="49"/>
  <c r="D108" i="49"/>
  <c r="D109" i="49"/>
  <c r="D104" i="49"/>
  <c r="E24" i="48"/>
  <c r="B47" i="49" s="1"/>
  <c r="E22" i="48"/>
  <c r="B39" i="49" s="1"/>
  <c r="E21" i="48"/>
  <c r="B35" i="49" s="1"/>
  <c r="E20" i="48"/>
  <c r="B31" i="49" s="1"/>
  <c r="E19" i="48"/>
  <c r="B27" i="49" s="1"/>
  <c r="E18" i="48"/>
  <c r="B23" i="49" s="1"/>
  <c r="E17" i="48"/>
  <c r="B19" i="49" s="1"/>
  <c r="E16" i="48"/>
  <c r="B15" i="49" s="1"/>
  <c r="E15" i="48"/>
  <c r="B11" i="49" s="1"/>
  <c r="E26" i="48"/>
  <c r="B55" i="49" s="1"/>
  <c r="E25" i="48"/>
  <c r="B51" i="49" s="1"/>
  <c r="E23" i="48"/>
  <c r="B43" i="49" s="1"/>
  <c r="AB110" i="44"/>
  <c r="AA110" i="44"/>
  <c r="Z110" i="44"/>
  <c r="Y110" i="44"/>
  <c r="X110" i="44"/>
  <c r="W110" i="44"/>
  <c r="V110" i="44"/>
  <c r="U110" i="44"/>
  <c r="T110" i="44"/>
  <c r="S110" i="44"/>
  <c r="R110" i="44"/>
  <c r="Q110" i="44"/>
  <c r="P110" i="44"/>
  <c r="O110" i="44"/>
  <c r="N110" i="44"/>
  <c r="M110" i="44"/>
  <c r="L110" i="44"/>
  <c r="K110" i="44"/>
  <c r="J110" i="44"/>
  <c r="I110" i="44"/>
  <c r="H110" i="44"/>
  <c r="G110" i="44"/>
  <c r="F110" i="44"/>
  <c r="E110" i="44"/>
  <c r="AB109" i="44"/>
  <c r="AA109" i="44"/>
  <c r="Z109" i="44"/>
  <c r="Y109" i="44"/>
  <c r="X109" i="44"/>
  <c r="W109" i="44"/>
  <c r="V109" i="44"/>
  <c r="U109" i="44"/>
  <c r="T109" i="44"/>
  <c r="S109" i="44"/>
  <c r="R109" i="44"/>
  <c r="Q109" i="44"/>
  <c r="P109" i="44"/>
  <c r="O109" i="44"/>
  <c r="N109" i="44"/>
  <c r="M109" i="44"/>
  <c r="L109" i="44"/>
  <c r="K109" i="44"/>
  <c r="J109" i="44"/>
  <c r="I109" i="44"/>
  <c r="H109" i="44"/>
  <c r="G109" i="44"/>
  <c r="F109" i="44"/>
  <c r="E109" i="44"/>
  <c r="AB108" i="44"/>
  <c r="AA108" i="44"/>
  <c r="Z108" i="44"/>
  <c r="Y108" i="44"/>
  <c r="X108" i="44"/>
  <c r="W108" i="44"/>
  <c r="V108" i="44"/>
  <c r="U108" i="44"/>
  <c r="T108" i="44"/>
  <c r="S108" i="44"/>
  <c r="R108" i="44"/>
  <c r="Q108" i="44"/>
  <c r="P108" i="44"/>
  <c r="O108" i="44"/>
  <c r="N108" i="44"/>
  <c r="M108" i="44"/>
  <c r="L108" i="44"/>
  <c r="K108" i="44"/>
  <c r="J108" i="44"/>
  <c r="I108" i="44"/>
  <c r="H108" i="44"/>
  <c r="G108" i="44"/>
  <c r="F108" i="44"/>
  <c r="E108" i="44"/>
  <c r="AB106" i="44"/>
  <c r="AA106" i="44"/>
  <c r="Z106" i="44"/>
  <c r="Y106" i="44"/>
  <c r="X106" i="44"/>
  <c r="W106" i="44"/>
  <c r="V106" i="44"/>
  <c r="U106" i="44"/>
  <c r="T106" i="44"/>
  <c r="S106" i="44"/>
  <c r="R106" i="44"/>
  <c r="Q106" i="44"/>
  <c r="P106" i="44"/>
  <c r="O106" i="44"/>
  <c r="N106" i="44"/>
  <c r="M106" i="44"/>
  <c r="L106" i="44"/>
  <c r="K106" i="44"/>
  <c r="J106" i="44"/>
  <c r="I106" i="44"/>
  <c r="H106" i="44"/>
  <c r="G106" i="44"/>
  <c r="F106" i="44"/>
  <c r="E106" i="44"/>
  <c r="AB105" i="44"/>
  <c r="AA105" i="44"/>
  <c r="Z105" i="44"/>
  <c r="Y105" i="44"/>
  <c r="X105" i="44"/>
  <c r="W105" i="44"/>
  <c r="V105" i="44"/>
  <c r="U105" i="44"/>
  <c r="T105" i="44"/>
  <c r="S105" i="44"/>
  <c r="R105" i="44"/>
  <c r="Q105" i="44"/>
  <c r="P105" i="44"/>
  <c r="O105" i="44"/>
  <c r="N105" i="44"/>
  <c r="M105" i="44"/>
  <c r="L105" i="44"/>
  <c r="K105" i="44"/>
  <c r="J105" i="44"/>
  <c r="I105" i="44"/>
  <c r="H105" i="44"/>
  <c r="G105" i="44"/>
  <c r="F105" i="44"/>
  <c r="E105" i="44"/>
  <c r="AB104" i="44"/>
  <c r="AA104" i="44"/>
  <c r="Z104" i="44"/>
  <c r="Y104" i="44"/>
  <c r="X104" i="44"/>
  <c r="W104" i="44"/>
  <c r="V104" i="44"/>
  <c r="U104" i="44"/>
  <c r="T104" i="44"/>
  <c r="S104" i="44"/>
  <c r="R104" i="44"/>
  <c r="Q104" i="44"/>
  <c r="P104" i="44"/>
  <c r="O104" i="44"/>
  <c r="N104" i="44"/>
  <c r="M104" i="44"/>
  <c r="L104" i="44"/>
  <c r="K104" i="44"/>
  <c r="J104" i="44"/>
  <c r="I104" i="44"/>
  <c r="H104" i="44"/>
  <c r="G104" i="44"/>
  <c r="F104" i="44"/>
  <c r="E104" i="44"/>
  <c r="AB102" i="44"/>
  <c r="AA102" i="44"/>
  <c r="Z102" i="44"/>
  <c r="Y102" i="44"/>
  <c r="X102" i="44"/>
  <c r="W102" i="44"/>
  <c r="V102" i="44"/>
  <c r="U102" i="44"/>
  <c r="T102" i="44"/>
  <c r="S102" i="44"/>
  <c r="R102" i="44"/>
  <c r="Q102" i="44"/>
  <c r="P102" i="44"/>
  <c r="O102" i="44"/>
  <c r="N102" i="44"/>
  <c r="M102" i="44"/>
  <c r="L102" i="44"/>
  <c r="K102" i="44"/>
  <c r="J102" i="44"/>
  <c r="I102" i="44"/>
  <c r="H102" i="44"/>
  <c r="G102" i="44"/>
  <c r="F102" i="44"/>
  <c r="E102" i="44"/>
  <c r="AB101" i="44"/>
  <c r="AA101" i="44"/>
  <c r="Z101" i="44"/>
  <c r="Y101" i="44"/>
  <c r="X101" i="44"/>
  <c r="W101" i="44"/>
  <c r="V101" i="44"/>
  <c r="U101" i="44"/>
  <c r="T101" i="44"/>
  <c r="S101" i="44"/>
  <c r="R101" i="44"/>
  <c r="Q101" i="44"/>
  <c r="P101" i="44"/>
  <c r="O101" i="44"/>
  <c r="N101" i="44"/>
  <c r="M101" i="44"/>
  <c r="L101" i="44"/>
  <c r="K101" i="44"/>
  <c r="J101" i="44"/>
  <c r="I101" i="44"/>
  <c r="H101" i="44"/>
  <c r="G101" i="44"/>
  <c r="F101" i="44"/>
  <c r="E101" i="44"/>
  <c r="AB100" i="44"/>
  <c r="AA100" i="44"/>
  <c r="Z100" i="44"/>
  <c r="Y100" i="44"/>
  <c r="X100" i="44"/>
  <c r="W100" i="44"/>
  <c r="V100" i="44"/>
  <c r="U100" i="44"/>
  <c r="T100" i="44"/>
  <c r="S100" i="44"/>
  <c r="R100" i="44"/>
  <c r="Q100" i="44"/>
  <c r="P100" i="44"/>
  <c r="O100" i="44"/>
  <c r="N100" i="44"/>
  <c r="M100" i="44"/>
  <c r="L100" i="44"/>
  <c r="K100" i="44"/>
  <c r="J100" i="44"/>
  <c r="I100" i="44"/>
  <c r="H100" i="44"/>
  <c r="G100" i="44"/>
  <c r="F100" i="44"/>
  <c r="E100" i="44"/>
  <c r="AB98" i="44"/>
  <c r="AA98" i="44"/>
  <c r="Z98" i="44"/>
  <c r="Y98" i="44"/>
  <c r="X98" i="44"/>
  <c r="W98" i="44"/>
  <c r="V98" i="44"/>
  <c r="U98" i="44"/>
  <c r="T98" i="44"/>
  <c r="S98" i="44"/>
  <c r="R98" i="44"/>
  <c r="Q98" i="44"/>
  <c r="P98" i="44"/>
  <c r="O98" i="44"/>
  <c r="N98" i="44"/>
  <c r="M98" i="44"/>
  <c r="L98" i="44"/>
  <c r="K98" i="44"/>
  <c r="J98" i="44"/>
  <c r="I98" i="44"/>
  <c r="H98" i="44"/>
  <c r="G98" i="44"/>
  <c r="F98" i="44"/>
  <c r="E98" i="44"/>
  <c r="AB97" i="44"/>
  <c r="AA97" i="44"/>
  <c r="Z97" i="44"/>
  <c r="Y97" i="44"/>
  <c r="X97" i="44"/>
  <c r="W97" i="44"/>
  <c r="V97" i="44"/>
  <c r="U97" i="44"/>
  <c r="T97" i="44"/>
  <c r="S97" i="44"/>
  <c r="R97" i="44"/>
  <c r="Q97" i="44"/>
  <c r="P97" i="44"/>
  <c r="O97" i="44"/>
  <c r="N97" i="44"/>
  <c r="M97" i="44"/>
  <c r="L97" i="44"/>
  <c r="K97" i="44"/>
  <c r="J97" i="44"/>
  <c r="I97" i="44"/>
  <c r="H97" i="44"/>
  <c r="G97" i="44"/>
  <c r="F97" i="44"/>
  <c r="E97" i="44"/>
  <c r="AB96" i="44"/>
  <c r="AA96" i="44"/>
  <c r="Z96" i="44"/>
  <c r="Y96" i="44"/>
  <c r="X96" i="44"/>
  <c r="W96" i="44"/>
  <c r="V96" i="44"/>
  <c r="U96" i="44"/>
  <c r="T96" i="44"/>
  <c r="S96" i="44"/>
  <c r="R96" i="44"/>
  <c r="Q96" i="44"/>
  <c r="P96" i="44"/>
  <c r="O96" i="44"/>
  <c r="N96" i="44"/>
  <c r="M96" i="44"/>
  <c r="L96" i="44"/>
  <c r="K96" i="44"/>
  <c r="J96" i="44"/>
  <c r="I96" i="44"/>
  <c r="H96" i="44"/>
  <c r="G96" i="44"/>
  <c r="F96" i="44"/>
  <c r="E96" i="44"/>
  <c r="AB94" i="44"/>
  <c r="AA94" i="44"/>
  <c r="Z94" i="44"/>
  <c r="Y94" i="44"/>
  <c r="X94" i="44"/>
  <c r="W94" i="44"/>
  <c r="V94" i="44"/>
  <c r="U94" i="44"/>
  <c r="T94" i="44"/>
  <c r="S94" i="44"/>
  <c r="R94" i="44"/>
  <c r="Q94" i="44"/>
  <c r="P94" i="44"/>
  <c r="O94" i="44"/>
  <c r="N94" i="44"/>
  <c r="M94" i="44"/>
  <c r="L94" i="44"/>
  <c r="K94" i="44"/>
  <c r="J94" i="44"/>
  <c r="I94" i="44"/>
  <c r="H94" i="44"/>
  <c r="G94" i="44"/>
  <c r="F94" i="44"/>
  <c r="E94" i="44"/>
  <c r="AB93" i="44"/>
  <c r="AA93" i="44"/>
  <c r="Z93" i="44"/>
  <c r="Y93" i="44"/>
  <c r="X93" i="44"/>
  <c r="W93" i="44"/>
  <c r="V93" i="44"/>
  <c r="U93" i="44"/>
  <c r="T93" i="44"/>
  <c r="S93" i="44"/>
  <c r="R93" i="44"/>
  <c r="Q93" i="44"/>
  <c r="P93" i="44"/>
  <c r="O93" i="44"/>
  <c r="N93" i="44"/>
  <c r="M93" i="44"/>
  <c r="L93" i="44"/>
  <c r="K93" i="44"/>
  <c r="J93" i="44"/>
  <c r="I93" i="44"/>
  <c r="H93" i="44"/>
  <c r="G93" i="44"/>
  <c r="F93" i="44"/>
  <c r="E93" i="44"/>
  <c r="AB92" i="44"/>
  <c r="AA92" i="44"/>
  <c r="Z92" i="44"/>
  <c r="Y92" i="44"/>
  <c r="X92" i="44"/>
  <c r="W92" i="44"/>
  <c r="V92" i="44"/>
  <c r="U92" i="44"/>
  <c r="T92" i="44"/>
  <c r="S92" i="44"/>
  <c r="R92" i="44"/>
  <c r="Q92" i="44"/>
  <c r="P92" i="44"/>
  <c r="O92" i="44"/>
  <c r="N92" i="44"/>
  <c r="M92" i="44"/>
  <c r="L92" i="44"/>
  <c r="K92" i="44"/>
  <c r="J92" i="44"/>
  <c r="I92" i="44"/>
  <c r="H92" i="44"/>
  <c r="G92" i="44"/>
  <c r="F92" i="44"/>
  <c r="E92" i="44"/>
  <c r="AB90" i="44"/>
  <c r="AA90" i="44"/>
  <c r="Z90" i="44"/>
  <c r="Y90" i="44"/>
  <c r="X90" i="44"/>
  <c r="W90" i="44"/>
  <c r="V90" i="44"/>
  <c r="U90" i="44"/>
  <c r="T90" i="44"/>
  <c r="S90" i="44"/>
  <c r="R90" i="44"/>
  <c r="Q90" i="44"/>
  <c r="P90" i="44"/>
  <c r="O90" i="44"/>
  <c r="N90" i="44"/>
  <c r="M90" i="44"/>
  <c r="L90" i="44"/>
  <c r="K90" i="44"/>
  <c r="J90" i="44"/>
  <c r="I90" i="44"/>
  <c r="H90" i="44"/>
  <c r="G90" i="44"/>
  <c r="F90" i="44"/>
  <c r="E90" i="44"/>
  <c r="AB89" i="44"/>
  <c r="AA89" i="44"/>
  <c r="Z89" i="44"/>
  <c r="Y89" i="44"/>
  <c r="X89" i="44"/>
  <c r="W89" i="44"/>
  <c r="V89" i="44"/>
  <c r="U89" i="44"/>
  <c r="T89" i="44"/>
  <c r="S89" i="44"/>
  <c r="R89" i="44"/>
  <c r="Q89" i="44"/>
  <c r="P89" i="44"/>
  <c r="O89" i="44"/>
  <c r="N89" i="44"/>
  <c r="M89" i="44"/>
  <c r="L89" i="44"/>
  <c r="K89" i="44"/>
  <c r="J89" i="44"/>
  <c r="I89" i="44"/>
  <c r="H89" i="44"/>
  <c r="G89" i="44"/>
  <c r="F89" i="44"/>
  <c r="E89" i="44"/>
  <c r="AB88" i="44"/>
  <c r="AA88" i="44"/>
  <c r="Z88" i="44"/>
  <c r="Y88" i="44"/>
  <c r="X88" i="44"/>
  <c r="W88" i="44"/>
  <c r="V88" i="44"/>
  <c r="U88" i="44"/>
  <c r="T88" i="44"/>
  <c r="S88" i="44"/>
  <c r="R88" i="44"/>
  <c r="Q88" i="44"/>
  <c r="P88" i="44"/>
  <c r="O88" i="44"/>
  <c r="N88" i="44"/>
  <c r="M88" i="44"/>
  <c r="L88" i="44"/>
  <c r="K88" i="44"/>
  <c r="J88" i="44"/>
  <c r="I88" i="44"/>
  <c r="H88" i="44"/>
  <c r="G88" i="44"/>
  <c r="F88" i="44"/>
  <c r="E88" i="44"/>
  <c r="AB86" i="44"/>
  <c r="AA86" i="44"/>
  <c r="Z86" i="44"/>
  <c r="Y86" i="44"/>
  <c r="X86" i="44"/>
  <c r="W86" i="44"/>
  <c r="V86" i="44"/>
  <c r="U86" i="44"/>
  <c r="T86" i="44"/>
  <c r="S86" i="44"/>
  <c r="R86" i="44"/>
  <c r="Q86" i="44"/>
  <c r="P86" i="44"/>
  <c r="O86" i="44"/>
  <c r="N86" i="44"/>
  <c r="M86" i="44"/>
  <c r="L86" i="44"/>
  <c r="K86" i="44"/>
  <c r="J86" i="44"/>
  <c r="I86" i="44"/>
  <c r="H86" i="44"/>
  <c r="G86" i="44"/>
  <c r="F86" i="44"/>
  <c r="E86" i="44"/>
  <c r="AB85" i="44"/>
  <c r="AA85" i="44"/>
  <c r="Z85" i="44"/>
  <c r="Y85" i="44"/>
  <c r="X85" i="44"/>
  <c r="W85" i="44"/>
  <c r="V85" i="44"/>
  <c r="U85" i="44"/>
  <c r="T85" i="44"/>
  <c r="S85" i="44"/>
  <c r="R85" i="44"/>
  <c r="Q85" i="44"/>
  <c r="P85" i="44"/>
  <c r="O85" i="44"/>
  <c r="N85" i="44"/>
  <c r="M85" i="44"/>
  <c r="L85" i="44"/>
  <c r="K85" i="44"/>
  <c r="J85" i="44"/>
  <c r="I85" i="44"/>
  <c r="H85" i="44"/>
  <c r="G85" i="44"/>
  <c r="F85" i="44"/>
  <c r="E85" i="44"/>
  <c r="AB84" i="44"/>
  <c r="AA84" i="44"/>
  <c r="Z84" i="44"/>
  <c r="Y84" i="44"/>
  <c r="X84" i="44"/>
  <c r="W84" i="44"/>
  <c r="V84" i="44"/>
  <c r="U84" i="44"/>
  <c r="T84" i="44"/>
  <c r="S84" i="44"/>
  <c r="R84" i="44"/>
  <c r="Q84" i="44"/>
  <c r="P84" i="44"/>
  <c r="O84" i="44"/>
  <c r="N84" i="44"/>
  <c r="M84" i="44"/>
  <c r="L84" i="44"/>
  <c r="K84" i="44"/>
  <c r="J84" i="44"/>
  <c r="I84" i="44"/>
  <c r="H84" i="44"/>
  <c r="G84" i="44"/>
  <c r="F84" i="44"/>
  <c r="E84" i="44"/>
  <c r="AB82" i="44"/>
  <c r="AA82" i="44"/>
  <c r="Z82" i="44"/>
  <c r="Y82" i="44"/>
  <c r="X82" i="44"/>
  <c r="W82" i="44"/>
  <c r="V82" i="44"/>
  <c r="U82" i="44"/>
  <c r="T82" i="44"/>
  <c r="S82" i="44"/>
  <c r="R82" i="44"/>
  <c r="Q82" i="44"/>
  <c r="P82" i="44"/>
  <c r="O82" i="44"/>
  <c r="N82" i="44"/>
  <c r="M82" i="44"/>
  <c r="L82" i="44"/>
  <c r="K82" i="44"/>
  <c r="J82" i="44"/>
  <c r="I82" i="44"/>
  <c r="H82" i="44"/>
  <c r="G82" i="44"/>
  <c r="F82" i="44"/>
  <c r="E82" i="44"/>
  <c r="AB81" i="44"/>
  <c r="AA81" i="44"/>
  <c r="Z81" i="44"/>
  <c r="Y81" i="44"/>
  <c r="X81" i="44"/>
  <c r="W81" i="44"/>
  <c r="V81" i="44"/>
  <c r="U81" i="44"/>
  <c r="T81" i="44"/>
  <c r="S81" i="44"/>
  <c r="R81" i="44"/>
  <c r="Q81" i="44"/>
  <c r="P81" i="44"/>
  <c r="O81" i="44"/>
  <c r="N81" i="44"/>
  <c r="M81" i="44"/>
  <c r="L81" i="44"/>
  <c r="K81" i="44"/>
  <c r="J81" i="44"/>
  <c r="I81" i="44"/>
  <c r="H81" i="44"/>
  <c r="G81" i="44"/>
  <c r="F81" i="44"/>
  <c r="E81" i="44"/>
  <c r="AB80" i="44"/>
  <c r="AA80" i="44"/>
  <c r="Z80" i="44"/>
  <c r="Y80" i="44"/>
  <c r="X80" i="44"/>
  <c r="W80" i="44"/>
  <c r="V80" i="44"/>
  <c r="U80" i="44"/>
  <c r="T80" i="44"/>
  <c r="S80" i="44"/>
  <c r="R80" i="44"/>
  <c r="Q80" i="44"/>
  <c r="P80" i="44"/>
  <c r="O80" i="44"/>
  <c r="N80" i="44"/>
  <c r="M80" i="44"/>
  <c r="L80" i="44"/>
  <c r="K80" i="44"/>
  <c r="J80" i="44"/>
  <c r="I80" i="44"/>
  <c r="H80" i="44"/>
  <c r="G80" i="44"/>
  <c r="F80" i="44"/>
  <c r="E80" i="44"/>
  <c r="AB78" i="44"/>
  <c r="AA78" i="44"/>
  <c r="Z78" i="44"/>
  <c r="Y78" i="44"/>
  <c r="X78" i="44"/>
  <c r="W78" i="44"/>
  <c r="V78" i="44"/>
  <c r="U78" i="44"/>
  <c r="T78" i="44"/>
  <c r="S78" i="44"/>
  <c r="R78" i="44"/>
  <c r="Q78" i="44"/>
  <c r="P78" i="44"/>
  <c r="O78" i="44"/>
  <c r="N78" i="44"/>
  <c r="M78" i="44"/>
  <c r="L78" i="44"/>
  <c r="K78" i="44"/>
  <c r="J78" i="44"/>
  <c r="I78" i="44"/>
  <c r="H78" i="44"/>
  <c r="G78" i="44"/>
  <c r="F78" i="44"/>
  <c r="E78" i="44"/>
  <c r="AB77" i="44"/>
  <c r="AA77" i="44"/>
  <c r="Z77" i="44"/>
  <c r="Y77" i="44"/>
  <c r="X77" i="44"/>
  <c r="W77" i="44"/>
  <c r="V77" i="44"/>
  <c r="U77" i="44"/>
  <c r="T77" i="44"/>
  <c r="S77" i="44"/>
  <c r="R77" i="44"/>
  <c r="Q77" i="44"/>
  <c r="P77" i="44"/>
  <c r="O77" i="44"/>
  <c r="N77" i="44"/>
  <c r="M77" i="44"/>
  <c r="L77" i="44"/>
  <c r="K77" i="44"/>
  <c r="J77" i="44"/>
  <c r="I77" i="44"/>
  <c r="H77" i="44"/>
  <c r="G77" i="44"/>
  <c r="F77" i="44"/>
  <c r="E77" i="44"/>
  <c r="AB76" i="44"/>
  <c r="AA76" i="44"/>
  <c r="Z76" i="44"/>
  <c r="Y76" i="44"/>
  <c r="X76" i="44"/>
  <c r="W76" i="44"/>
  <c r="V76" i="44"/>
  <c r="U76" i="44"/>
  <c r="T76" i="44"/>
  <c r="S76" i="44"/>
  <c r="R76" i="44"/>
  <c r="Q76" i="44"/>
  <c r="P76" i="44"/>
  <c r="O76" i="44"/>
  <c r="N76" i="44"/>
  <c r="M76" i="44"/>
  <c r="L76" i="44"/>
  <c r="K76" i="44"/>
  <c r="J76" i="44"/>
  <c r="I76" i="44"/>
  <c r="H76" i="44"/>
  <c r="G76" i="44"/>
  <c r="F76" i="44"/>
  <c r="E76" i="44"/>
  <c r="AB74" i="44"/>
  <c r="AA74" i="44"/>
  <c r="Z74" i="44"/>
  <c r="Y74" i="44"/>
  <c r="X74" i="44"/>
  <c r="W74" i="44"/>
  <c r="V74" i="44"/>
  <c r="U74" i="44"/>
  <c r="T74" i="44"/>
  <c r="S74" i="44"/>
  <c r="R74" i="44"/>
  <c r="Q74" i="44"/>
  <c r="P74" i="44"/>
  <c r="O74" i="44"/>
  <c r="N74" i="44"/>
  <c r="M74" i="44"/>
  <c r="L74" i="44"/>
  <c r="K74" i="44"/>
  <c r="J74" i="44"/>
  <c r="I74" i="44"/>
  <c r="H74" i="44"/>
  <c r="G74" i="44"/>
  <c r="F74" i="44"/>
  <c r="E74" i="44"/>
  <c r="AB73" i="44"/>
  <c r="AA73" i="44"/>
  <c r="Z73" i="44"/>
  <c r="Y73" i="44"/>
  <c r="X73" i="44"/>
  <c r="W73" i="44"/>
  <c r="V73" i="44"/>
  <c r="U73" i="44"/>
  <c r="T73" i="44"/>
  <c r="S73" i="44"/>
  <c r="R73" i="44"/>
  <c r="Q73" i="44"/>
  <c r="P73" i="44"/>
  <c r="O73" i="44"/>
  <c r="N73" i="44"/>
  <c r="M73" i="44"/>
  <c r="L73" i="44"/>
  <c r="K73" i="44"/>
  <c r="J73" i="44"/>
  <c r="I73" i="44"/>
  <c r="H73" i="44"/>
  <c r="G73" i="44"/>
  <c r="F73" i="44"/>
  <c r="E73" i="44"/>
  <c r="AB72" i="44"/>
  <c r="AA72" i="44"/>
  <c r="Z72" i="44"/>
  <c r="Y72" i="44"/>
  <c r="X72" i="44"/>
  <c r="W72" i="44"/>
  <c r="V72" i="44"/>
  <c r="U72" i="44"/>
  <c r="T72" i="44"/>
  <c r="S72" i="44"/>
  <c r="R72" i="44"/>
  <c r="Q72" i="44"/>
  <c r="P72" i="44"/>
  <c r="O72" i="44"/>
  <c r="N72" i="44"/>
  <c r="M72" i="44"/>
  <c r="L72" i="44"/>
  <c r="K72" i="44"/>
  <c r="J72" i="44"/>
  <c r="I72" i="44"/>
  <c r="H72" i="44"/>
  <c r="G72" i="44"/>
  <c r="F72" i="44"/>
  <c r="E72" i="44"/>
  <c r="AB70" i="44"/>
  <c r="AA70" i="44"/>
  <c r="Z70" i="44"/>
  <c r="Y70" i="44"/>
  <c r="X70" i="44"/>
  <c r="W70" i="44"/>
  <c r="V70" i="44"/>
  <c r="U70" i="44"/>
  <c r="T70" i="44"/>
  <c r="S70" i="44"/>
  <c r="R70" i="44"/>
  <c r="Q70" i="44"/>
  <c r="P70" i="44"/>
  <c r="O70" i="44"/>
  <c r="N70" i="44"/>
  <c r="M70" i="44"/>
  <c r="L70" i="44"/>
  <c r="K70" i="44"/>
  <c r="J70" i="44"/>
  <c r="I70" i="44"/>
  <c r="H70" i="44"/>
  <c r="G70" i="44"/>
  <c r="F70" i="44"/>
  <c r="E70" i="44"/>
  <c r="AB69" i="44"/>
  <c r="AA69" i="44"/>
  <c r="Z69" i="44"/>
  <c r="Y69" i="44"/>
  <c r="X69" i="44"/>
  <c r="W69" i="44"/>
  <c r="V69" i="44"/>
  <c r="U69" i="44"/>
  <c r="T69" i="44"/>
  <c r="S69" i="44"/>
  <c r="R69" i="44"/>
  <c r="Q69" i="44"/>
  <c r="P69" i="44"/>
  <c r="O69" i="44"/>
  <c r="N69" i="44"/>
  <c r="M69" i="44"/>
  <c r="L69" i="44"/>
  <c r="K69" i="44"/>
  <c r="J69" i="44"/>
  <c r="I69" i="44"/>
  <c r="H69" i="44"/>
  <c r="G69" i="44"/>
  <c r="F69" i="44"/>
  <c r="E69" i="44"/>
  <c r="AB68" i="44"/>
  <c r="AA68" i="44"/>
  <c r="Z68" i="44"/>
  <c r="Y68" i="44"/>
  <c r="X68" i="44"/>
  <c r="W68" i="44"/>
  <c r="V68" i="44"/>
  <c r="U68" i="44"/>
  <c r="T68" i="44"/>
  <c r="S68" i="44"/>
  <c r="R68" i="44"/>
  <c r="Q68" i="44"/>
  <c r="P68" i="44"/>
  <c r="O68" i="44"/>
  <c r="N68" i="44"/>
  <c r="M68" i="44"/>
  <c r="L68" i="44"/>
  <c r="K68" i="44"/>
  <c r="J68" i="44"/>
  <c r="I68" i="44"/>
  <c r="H68" i="44"/>
  <c r="G68" i="44"/>
  <c r="F68" i="44"/>
  <c r="E68" i="44"/>
  <c r="AB66" i="44"/>
  <c r="AA66" i="44"/>
  <c r="Z66" i="44"/>
  <c r="Y66" i="44"/>
  <c r="X66" i="44"/>
  <c r="W66" i="44"/>
  <c r="V66" i="44"/>
  <c r="U66" i="44"/>
  <c r="T66" i="44"/>
  <c r="S66" i="44"/>
  <c r="R66" i="44"/>
  <c r="Q66" i="44"/>
  <c r="P66" i="44"/>
  <c r="O66" i="44"/>
  <c r="N66" i="44"/>
  <c r="M66" i="44"/>
  <c r="L66" i="44"/>
  <c r="K66" i="44"/>
  <c r="J66" i="44"/>
  <c r="I66" i="44"/>
  <c r="H66" i="44"/>
  <c r="G66" i="44"/>
  <c r="F66" i="44"/>
  <c r="E66" i="44"/>
  <c r="AB65" i="44"/>
  <c r="AA65" i="44"/>
  <c r="Z65" i="44"/>
  <c r="Y65" i="44"/>
  <c r="X65" i="44"/>
  <c r="W65" i="44"/>
  <c r="V65" i="44"/>
  <c r="U65" i="44"/>
  <c r="T65" i="44"/>
  <c r="S65" i="44"/>
  <c r="R65" i="44"/>
  <c r="Q65" i="44"/>
  <c r="P65" i="44"/>
  <c r="O65" i="44"/>
  <c r="N65" i="44"/>
  <c r="M65" i="44"/>
  <c r="L65" i="44"/>
  <c r="K65" i="44"/>
  <c r="J65" i="44"/>
  <c r="I65" i="44"/>
  <c r="H65" i="44"/>
  <c r="G65" i="44"/>
  <c r="F65" i="44"/>
  <c r="E65" i="44"/>
  <c r="AB64" i="44"/>
  <c r="AA64" i="44"/>
  <c r="Z64" i="44"/>
  <c r="Y64" i="44"/>
  <c r="X64" i="44"/>
  <c r="W64" i="44"/>
  <c r="V64" i="44"/>
  <c r="U64" i="44"/>
  <c r="T64" i="44"/>
  <c r="S64" i="44"/>
  <c r="R64" i="44"/>
  <c r="Q64" i="44"/>
  <c r="P64" i="44"/>
  <c r="O64" i="44"/>
  <c r="N64" i="44"/>
  <c r="M64" i="44"/>
  <c r="L64" i="44"/>
  <c r="K64" i="44"/>
  <c r="J64" i="44"/>
  <c r="I64" i="44"/>
  <c r="H64" i="44"/>
  <c r="G64" i="44"/>
  <c r="F64" i="44"/>
  <c r="E64" i="44"/>
  <c r="AB110" i="45"/>
  <c r="AA110" i="45"/>
  <c r="Z110" i="45"/>
  <c r="Y110" i="45"/>
  <c r="X110" i="45"/>
  <c r="W110" i="45"/>
  <c r="V110" i="45"/>
  <c r="U110" i="45"/>
  <c r="T110" i="45"/>
  <c r="S110" i="45"/>
  <c r="R110" i="45"/>
  <c r="Q110" i="45"/>
  <c r="P110" i="45"/>
  <c r="O110" i="45"/>
  <c r="N110" i="45"/>
  <c r="M110" i="45"/>
  <c r="L110" i="45"/>
  <c r="K110" i="45"/>
  <c r="J110" i="45"/>
  <c r="I110" i="45"/>
  <c r="H110" i="45"/>
  <c r="G110" i="45"/>
  <c r="F110" i="45"/>
  <c r="E110" i="45"/>
  <c r="AB109" i="45"/>
  <c r="AA109" i="45"/>
  <c r="Z109" i="45"/>
  <c r="Y109" i="45"/>
  <c r="X109" i="45"/>
  <c r="W109" i="45"/>
  <c r="V109" i="45"/>
  <c r="U109" i="45"/>
  <c r="T109" i="45"/>
  <c r="S109" i="45"/>
  <c r="R109" i="45"/>
  <c r="Q109" i="45"/>
  <c r="P109" i="45"/>
  <c r="O109" i="45"/>
  <c r="N109" i="45"/>
  <c r="M109" i="45"/>
  <c r="L109" i="45"/>
  <c r="K109" i="45"/>
  <c r="J109" i="45"/>
  <c r="I109" i="45"/>
  <c r="H109" i="45"/>
  <c r="G109" i="45"/>
  <c r="F109" i="45"/>
  <c r="E109" i="45"/>
  <c r="AB108" i="45"/>
  <c r="AA108" i="45"/>
  <c r="Z108" i="45"/>
  <c r="Y108" i="45"/>
  <c r="X108" i="45"/>
  <c r="W108" i="45"/>
  <c r="V108" i="45"/>
  <c r="U108" i="45"/>
  <c r="T108" i="45"/>
  <c r="S108" i="45"/>
  <c r="R108" i="45"/>
  <c r="Q108" i="45"/>
  <c r="P108" i="45"/>
  <c r="O108" i="45"/>
  <c r="N108" i="45"/>
  <c r="M108" i="45"/>
  <c r="L108" i="45"/>
  <c r="K108" i="45"/>
  <c r="J108" i="45"/>
  <c r="I108" i="45"/>
  <c r="H108" i="45"/>
  <c r="G108" i="45"/>
  <c r="F108" i="45"/>
  <c r="E108" i="45"/>
  <c r="AB106" i="45"/>
  <c r="AA106" i="45"/>
  <c r="Z106" i="45"/>
  <c r="Y106" i="45"/>
  <c r="X106" i="45"/>
  <c r="W106" i="45"/>
  <c r="V106" i="45"/>
  <c r="U106" i="45"/>
  <c r="T106" i="45"/>
  <c r="S106" i="45"/>
  <c r="R106" i="45"/>
  <c r="Q106" i="45"/>
  <c r="P106" i="45"/>
  <c r="O106" i="45"/>
  <c r="N106" i="45"/>
  <c r="M106" i="45"/>
  <c r="L106" i="45"/>
  <c r="K106" i="45"/>
  <c r="J106" i="45"/>
  <c r="I106" i="45"/>
  <c r="H106" i="45"/>
  <c r="G106" i="45"/>
  <c r="F106" i="45"/>
  <c r="E106" i="45"/>
  <c r="AB105" i="45"/>
  <c r="AA105" i="45"/>
  <c r="Z105" i="45"/>
  <c r="Y105" i="45"/>
  <c r="X105" i="45"/>
  <c r="W105" i="45"/>
  <c r="V105" i="45"/>
  <c r="U105" i="45"/>
  <c r="T105" i="45"/>
  <c r="S105" i="45"/>
  <c r="R105" i="45"/>
  <c r="Q105" i="45"/>
  <c r="P105" i="45"/>
  <c r="O105" i="45"/>
  <c r="N105" i="45"/>
  <c r="M105" i="45"/>
  <c r="L105" i="45"/>
  <c r="K105" i="45"/>
  <c r="J105" i="45"/>
  <c r="I105" i="45"/>
  <c r="H105" i="45"/>
  <c r="G105" i="45"/>
  <c r="F105" i="45"/>
  <c r="E105" i="45"/>
  <c r="AB104" i="45"/>
  <c r="AA104" i="45"/>
  <c r="Z104" i="45"/>
  <c r="Y104" i="45"/>
  <c r="X104" i="45"/>
  <c r="W104" i="45"/>
  <c r="V104" i="45"/>
  <c r="U104" i="45"/>
  <c r="T104" i="45"/>
  <c r="S104" i="45"/>
  <c r="R104" i="45"/>
  <c r="Q104" i="45"/>
  <c r="P104" i="45"/>
  <c r="O104" i="45"/>
  <c r="N104" i="45"/>
  <c r="M104" i="45"/>
  <c r="L104" i="45"/>
  <c r="K104" i="45"/>
  <c r="J104" i="45"/>
  <c r="I104" i="45"/>
  <c r="H104" i="45"/>
  <c r="G104" i="45"/>
  <c r="F104" i="45"/>
  <c r="E104" i="45"/>
  <c r="AB102" i="45"/>
  <c r="AA102" i="45"/>
  <c r="Z102" i="45"/>
  <c r="Y102" i="45"/>
  <c r="X102" i="45"/>
  <c r="W102" i="45"/>
  <c r="V102" i="45"/>
  <c r="U102" i="45"/>
  <c r="T102" i="45"/>
  <c r="S102" i="45"/>
  <c r="R102" i="45"/>
  <c r="Q102" i="45"/>
  <c r="P102" i="45"/>
  <c r="O102" i="45"/>
  <c r="N102" i="45"/>
  <c r="M102" i="45"/>
  <c r="L102" i="45"/>
  <c r="K102" i="45"/>
  <c r="J102" i="45"/>
  <c r="I102" i="45"/>
  <c r="H102" i="45"/>
  <c r="G102" i="45"/>
  <c r="F102" i="45"/>
  <c r="E102" i="45"/>
  <c r="AB101" i="45"/>
  <c r="AA101" i="45"/>
  <c r="Z101" i="45"/>
  <c r="Y101" i="45"/>
  <c r="X101" i="45"/>
  <c r="W101" i="45"/>
  <c r="V101" i="45"/>
  <c r="U101" i="45"/>
  <c r="T101" i="45"/>
  <c r="S101" i="45"/>
  <c r="R101" i="45"/>
  <c r="Q101" i="45"/>
  <c r="P101" i="45"/>
  <c r="O101" i="45"/>
  <c r="N101" i="45"/>
  <c r="M101" i="45"/>
  <c r="L101" i="45"/>
  <c r="K101" i="45"/>
  <c r="J101" i="45"/>
  <c r="I101" i="45"/>
  <c r="H101" i="45"/>
  <c r="G101" i="45"/>
  <c r="F101" i="45"/>
  <c r="E101" i="45"/>
  <c r="AB100" i="45"/>
  <c r="AA100" i="45"/>
  <c r="Z100" i="45"/>
  <c r="Y100" i="45"/>
  <c r="X100" i="45"/>
  <c r="W100" i="45"/>
  <c r="V100" i="45"/>
  <c r="U100" i="45"/>
  <c r="T100" i="45"/>
  <c r="S100" i="45"/>
  <c r="R100" i="45"/>
  <c r="Q100" i="45"/>
  <c r="P100" i="45"/>
  <c r="O100" i="45"/>
  <c r="N100" i="45"/>
  <c r="M100" i="45"/>
  <c r="L100" i="45"/>
  <c r="K100" i="45"/>
  <c r="J100" i="45"/>
  <c r="I100" i="45"/>
  <c r="H100" i="45"/>
  <c r="G100" i="45"/>
  <c r="F100" i="45"/>
  <c r="E100" i="45"/>
  <c r="AB98" i="45"/>
  <c r="AA98" i="45"/>
  <c r="Z98" i="45"/>
  <c r="Y98" i="45"/>
  <c r="X98" i="45"/>
  <c r="W98" i="45"/>
  <c r="V98" i="45"/>
  <c r="U98" i="45"/>
  <c r="T98" i="45"/>
  <c r="S98" i="45"/>
  <c r="R98" i="45"/>
  <c r="Q98" i="45"/>
  <c r="P98" i="45"/>
  <c r="O98" i="45"/>
  <c r="N98" i="45"/>
  <c r="M98" i="45"/>
  <c r="L98" i="45"/>
  <c r="K98" i="45"/>
  <c r="J98" i="45"/>
  <c r="I98" i="45"/>
  <c r="H98" i="45"/>
  <c r="G98" i="45"/>
  <c r="F98" i="45"/>
  <c r="E98" i="45"/>
  <c r="AB97" i="45"/>
  <c r="AA97" i="45"/>
  <c r="Z97" i="45"/>
  <c r="Y97" i="45"/>
  <c r="X97" i="45"/>
  <c r="W97" i="45"/>
  <c r="V97" i="45"/>
  <c r="U97" i="45"/>
  <c r="T97" i="45"/>
  <c r="S97" i="45"/>
  <c r="R97" i="45"/>
  <c r="Q97" i="45"/>
  <c r="P97" i="45"/>
  <c r="O97" i="45"/>
  <c r="N97" i="45"/>
  <c r="M97" i="45"/>
  <c r="L97" i="45"/>
  <c r="K97" i="45"/>
  <c r="J97" i="45"/>
  <c r="I97" i="45"/>
  <c r="H97" i="45"/>
  <c r="G97" i="45"/>
  <c r="F97" i="45"/>
  <c r="E97" i="45"/>
  <c r="AB96" i="45"/>
  <c r="AA96" i="45"/>
  <c r="Z96" i="45"/>
  <c r="Y96" i="45"/>
  <c r="X96" i="45"/>
  <c r="W96" i="45"/>
  <c r="V96" i="45"/>
  <c r="U96" i="45"/>
  <c r="T96" i="45"/>
  <c r="S96" i="45"/>
  <c r="R96" i="45"/>
  <c r="Q96" i="45"/>
  <c r="P96" i="45"/>
  <c r="O96" i="45"/>
  <c r="N96" i="45"/>
  <c r="M96" i="45"/>
  <c r="L96" i="45"/>
  <c r="K96" i="45"/>
  <c r="J96" i="45"/>
  <c r="I96" i="45"/>
  <c r="H96" i="45"/>
  <c r="G96" i="45"/>
  <c r="F96" i="45"/>
  <c r="E96" i="45"/>
  <c r="AB94" i="45"/>
  <c r="AA94" i="45"/>
  <c r="Z94" i="45"/>
  <c r="Y94" i="45"/>
  <c r="X94" i="45"/>
  <c r="W94" i="45"/>
  <c r="V94" i="45"/>
  <c r="U94" i="45"/>
  <c r="T94" i="45"/>
  <c r="S94" i="45"/>
  <c r="R94" i="45"/>
  <c r="Q94" i="45"/>
  <c r="P94" i="45"/>
  <c r="O94" i="45"/>
  <c r="N94" i="45"/>
  <c r="M94" i="45"/>
  <c r="L94" i="45"/>
  <c r="K94" i="45"/>
  <c r="J94" i="45"/>
  <c r="I94" i="45"/>
  <c r="H94" i="45"/>
  <c r="G94" i="45"/>
  <c r="F94" i="45"/>
  <c r="E94" i="45"/>
  <c r="AB93" i="45"/>
  <c r="AA93" i="45"/>
  <c r="Z93" i="45"/>
  <c r="Y93" i="45"/>
  <c r="X93" i="45"/>
  <c r="W93" i="45"/>
  <c r="V93" i="45"/>
  <c r="U93" i="45"/>
  <c r="T93" i="45"/>
  <c r="S93" i="45"/>
  <c r="R93" i="45"/>
  <c r="Q93" i="45"/>
  <c r="P93" i="45"/>
  <c r="O93" i="45"/>
  <c r="N93" i="45"/>
  <c r="M93" i="45"/>
  <c r="L93" i="45"/>
  <c r="K93" i="45"/>
  <c r="J93" i="45"/>
  <c r="I93" i="45"/>
  <c r="H93" i="45"/>
  <c r="G93" i="45"/>
  <c r="F93" i="45"/>
  <c r="E93" i="45"/>
  <c r="AB92" i="45"/>
  <c r="AA92" i="45"/>
  <c r="Z92" i="45"/>
  <c r="Y92" i="45"/>
  <c r="X92" i="45"/>
  <c r="W92" i="45"/>
  <c r="V92" i="45"/>
  <c r="U92" i="45"/>
  <c r="T92" i="45"/>
  <c r="S92" i="45"/>
  <c r="R92" i="45"/>
  <c r="Q92" i="45"/>
  <c r="P92" i="45"/>
  <c r="O92" i="45"/>
  <c r="N92" i="45"/>
  <c r="M92" i="45"/>
  <c r="L92" i="45"/>
  <c r="K92" i="45"/>
  <c r="J92" i="45"/>
  <c r="I92" i="45"/>
  <c r="H92" i="45"/>
  <c r="G92" i="45"/>
  <c r="F92" i="45"/>
  <c r="E92" i="45"/>
  <c r="AB90" i="45"/>
  <c r="AA90" i="45"/>
  <c r="Z90" i="45"/>
  <c r="Y90" i="45"/>
  <c r="X90" i="45"/>
  <c r="W90" i="45"/>
  <c r="V90" i="45"/>
  <c r="U90" i="45"/>
  <c r="T90" i="45"/>
  <c r="S90" i="45"/>
  <c r="R90" i="45"/>
  <c r="Q90" i="45"/>
  <c r="P90" i="45"/>
  <c r="O90" i="45"/>
  <c r="N90" i="45"/>
  <c r="M90" i="45"/>
  <c r="L90" i="45"/>
  <c r="K90" i="45"/>
  <c r="J90" i="45"/>
  <c r="I90" i="45"/>
  <c r="H90" i="45"/>
  <c r="G90" i="45"/>
  <c r="F90" i="45"/>
  <c r="E90" i="45"/>
  <c r="AB89" i="45"/>
  <c r="AA89" i="45"/>
  <c r="Z89" i="45"/>
  <c r="Y89" i="45"/>
  <c r="X89" i="45"/>
  <c r="W89" i="45"/>
  <c r="V89" i="45"/>
  <c r="U89" i="45"/>
  <c r="T89" i="45"/>
  <c r="S89" i="45"/>
  <c r="R89" i="45"/>
  <c r="Q89" i="45"/>
  <c r="P89" i="45"/>
  <c r="O89" i="45"/>
  <c r="N89" i="45"/>
  <c r="M89" i="45"/>
  <c r="L89" i="45"/>
  <c r="K89" i="45"/>
  <c r="J89" i="45"/>
  <c r="I89" i="45"/>
  <c r="H89" i="45"/>
  <c r="G89" i="45"/>
  <c r="F89" i="45"/>
  <c r="E89" i="45"/>
  <c r="AB88" i="45"/>
  <c r="AA88" i="45"/>
  <c r="Z88" i="45"/>
  <c r="Y88" i="45"/>
  <c r="X88" i="45"/>
  <c r="W88" i="45"/>
  <c r="V88" i="45"/>
  <c r="U88" i="45"/>
  <c r="T88" i="45"/>
  <c r="S88" i="45"/>
  <c r="R88" i="45"/>
  <c r="Q88" i="45"/>
  <c r="P88" i="45"/>
  <c r="O88" i="45"/>
  <c r="N88" i="45"/>
  <c r="M88" i="45"/>
  <c r="L88" i="45"/>
  <c r="K88" i="45"/>
  <c r="J88" i="45"/>
  <c r="I88" i="45"/>
  <c r="H88" i="45"/>
  <c r="G88" i="45"/>
  <c r="F88" i="45"/>
  <c r="E88" i="45"/>
  <c r="AB86" i="45"/>
  <c r="AA86" i="45"/>
  <c r="Z86" i="45"/>
  <c r="Y86" i="45"/>
  <c r="X86" i="45"/>
  <c r="W86" i="45"/>
  <c r="V86" i="45"/>
  <c r="U86" i="45"/>
  <c r="T86" i="45"/>
  <c r="S86" i="45"/>
  <c r="R86" i="45"/>
  <c r="Q86" i="45"/>
  <c r="P86" i="45"/>
  <c r="O86" i="45"/>
  <c r="N86" i="45"/>
  <c r="M86" i="45"/>
  <c r="L86" i="45"/>
  <c r="K86" i="45"/>
  <c r="J86" i="45"/>
  <c r="I86" i="45"/>
  <c r="H86" i="45"/>
  <c r="G86" i="45"/>
  <c r="F86" i="45"/>
  <c r="E86" i="45"/>
  <c r="AB85" i="45"/>
  <c r="AA85" i="45"/>
  <c r="Z85" i="45"/>
  <c r="Y85" i="45"/>
  <c r="X85" i="45"/>
  <c r="W85" i="45"/>
  <c r="V85" i="45"/>
  <c r="U85" i="45"/>
  <c r="T85" i="45"/>
  <c r="S85" i="45"/>
  <c r="R85" i="45"/>
  <c r="Q85" i="45"/>
  <c r="P85" i="45"/>
  <c r="O85" i="45"/>
  <c r="N85" i="45"/>
  <c r="M85" i="45"/>
  <c r="L85" i="45"/>
  <c r="K85" i="45"/>
  <c r="J85" i="45"/>
  <c r="I85" i="45"/>
  <c r="H85" i="45"/>
  <c r="G85" i="45"/>
  <c r="F85" i="45"/>
  <c r="E85" i="45"/>
  <c r="AB84" i="45"/>
  <c r="AA84" i="45"/>
  <c r="Z84" i="45"/>
  <c r="Y84" i="45"/>
  <c r="X84" i="45"/>
  <c r="W84" i="45"/>
  <c r="V84" i="45"/>
  <c r="U84" i="45"/>
  <c r="T84" i="45"/>
  <c r="S84" i="45"/>
  <c r="R84" i="45"/>
  <c r="Q84" i="45"/>
  <c r="P84" i="45"/>
  <c r="O84" i="45"/>
  <c r="N84" i="45"/>
  <c r="M84" i="45"/>
  <c r="L84" i="45"/>
  <c r="K84" i="45"/>
  <c r="J84" i="45"/>
  <c r="I84" i="45"/>
  <c r="H84" i="45"/>
  <c r="G84" i="45"/>
  <c r="F84" i="45"/>
  <c r="E84" i="45"/>
  <c r="AB82" i="45"/>
  <c r="AA82" i="45"/>
  <c r="Z82" i="45"/>
  <c r="Y82" i="45"/>
  <c r="X82" i="45"/>
  <c r="W82" i="45"/>
  <c r="V82" i="45"/>
  <c r="U82" i="45"/>
  <c r="T82" i="45"/>
  <c r="S82" i="45"/>
  <c r="R82" i="45"/>
  <c r="Q82" i="45"/>
  <c r="P82" i="45"/>
  <c r="O82" i="45"/>
  <c r="N82" i="45"/>
  <c r="M82" i="45"/>
  <c r="L82" i="45"/>
  <c r="K82" i="45"/>
  <c r="J82" i="45"/>
  <c r="I82" i="45"/>
  <c r="H82" i="45"/>
  <c r="G82" i="45"/>
  <c r="F82" i="45"/>
  <c r="E82" i="45"/>
  <c r="AB81" i="45"/>
  <c r="AA81" i="45"/>
  <c r="Z81" i="45"/>
  <c r="Y81" i="45"/>
  <c r="X81" i="45"/>
  <c r="W81" i="45"/>
  <c r="V81" i="45"/>
  <c r="U81" i="45"/>
  <c r="T81" i="45"/>
  <c r="S81" i="45"/>
  <c r="R81" i="45"/>
  <c r="Q81" i="45"/>
  <c r="P81" i="45"/>
  <c r="O81" i="45"/>
  <c r="N81" i="45"/>
  <c r="M81" i="45"/>
  <c r="L81" i="45"/>
  <c r="K81" i="45"/>
  <c r="J81" i="45"/>
  <c r="I81" i="45"/>
  <c r="H81" i="45"/>
  <c r="G81" i="45"/>
  <c r="F81" i="45"/>
  <c r="E81" i="45"/>
  <c r="AB80" i="45"/>
  <c r="AA80" i="45"/>
  <c r="Z80" i="45"/>
  <c r="Y80" i="45"/>
  <c r="X80" i="45"/>
  <c r="W80" i="45"/>
  <c r="V80" i="45"/>
  <c r="U80" i="45"/>
  <c r="T80" i="45"/>
  <c r="S80" i="45"/>
  <c r="R80" i="45"/>
  <c r="Q80" i="45"/>
  <c r="P80" i="45"/>
  <c r="O80" i="45"/>
  <c r="N80" i="45"/>
  <c r="M80" i="45"/>
  <c r="L80" i="45"/>
  <c r="K80" i="45"/>
  <c r="J80" i="45"/>
  <c r="I80" i="45"/>
  <c r="H80" i="45"/>
  <c r="G80" i="45"/>
  <c r="F80" i="45"/>
  <c r="E80" i="45"/>
  <c r="AB78" i="45"/>
  <c r="AA78" i="45"/>
  <c r="Z78" i="45"/>
  <c r="Y78" i="45"/>
  <c r="X78" i="45"/>
  <c r="W78" i="45"/>
  <c r="V78" i="45"/>
  <c r="U78" i="45"/>
  <c r="T78" i="45"/>
  <c r="S78" i="45"/>
  <c r="R78" i="45"/>
  <c r="Q78" i="45"/>
  <c r="P78" i="45"/>
  <c r="O78" i="45"/>
  <c r="N78" i="45"/>
  <c r="M78" i="45"/>
  <c r="L78" i="45"/>
  <c r="K78" i="45"/>
  <c r="J78" i="45"/>
  <c r="I78" i="45"/>
  <c r="H78" i="45"/>
  <c r="G78" i="45"/>
  <c r="F78" i="45"/>
  <c r="E78" i="45"/>
  <c r="AB77" i="45"/>
  <c r="AA77" i="45"/>
  <c r="Z77" i="45"/>
  <c r="Y77" i="45"/>
  <c r="X77" i="45"/>
  <c r="W77" i="45"/>
  <c r="V77" i="45"/>
  <c r="U77" i="45"/>
  <c r="T77" i="45"/>
  <c r="S77" i="45"/>
  <c r="R77" i="45"/>
  <c r="Q77" i="45"/>
  <c r="P77" i="45"/>
  <c r="O77" i="45"/>
  <c r="N77" i="45"/>
  <c r="M77" i="45"/>
  <c r="L77" i="45"/>
  <c r="K77" i="45"/>
  <c r="J77" i="45"/>
  <c r="I77" i="45"/>
  <c r="H77" i="45"/>
  <c r="G77" i="45"/>
  <c r="F77" i="45"/>
  <c r="E77" i="45"/>
  <c r="AB76" i="45"/>
  <c r="AA76" i="45"/>
  <c r="Z76" i="45"/>
  <c r="Y76" i="45"/>
  <c r="X76" i="45"/>
  <c r="W76" i="45"/>
  <c r="V76" i="45"/>
  <c r="U76" i="45"/>
  <c r="T76" i="45"/>
  <c r="S76" i="45"/>
  <c r="R76" i="45"/>
  <c r="Q76" i="45"/>
  <c r="P76" i="45"/>
  <c r="O76" i="45"/>
  <c r="N76" i="45"/>
  <c r="M76" i="45"/>
  <c r="L76" i="45"/>
  <c r="K76" i="45"/>
  <c r="J76" i="45"/>
  <c r="I76" i="45"/>
  <c r="H76" i="45"/>
  <c r="G76" i="45"/>
  <c r="F76" i="45"/>
  <c r="E76" i="45"/>
  <c r="AB74" i="45"/>
  <c r="AA74" i="45"/>
  <c r="Z74" i="45"/>
  <c r="Y74" i="45"/>
  <c r="X74" i="45"/>
  <c r="W74" i="45"/>
  <c r="V74" i="45"/>
  <c r="U74" i="45"/>
  <c r="T74" i="45"/>
  <c r="S74" i="45"/>
  <c r="R74" i="45"/>
  <c r="Q74" i="45"/>
  <c r="P74" i="45"/>
  <c r="O74" i="45"/>
  <c r="N74" i="45"/>
  <c r="M74" i="45"/>
  <c r="L74" i="45"/>
  <c r="K74" i="45"/>
  <c r="J74" i="45"/>
  <c r="I74" i="45"/>
  <c r="H74" i="45"/>
  <c r="G74" i="45"/>
  <c r="F74" i="45"/>
  <c r="E74" i="45"/>
  <c r="AB73" i="45"/>
  <c r="AA73" i="45"/>
  <c r="Z73" i="45"/>
  <c r="Y73" i="45"/>
  <c r="X73" i="45"/>
  <c r="W73" i="45"/>
  <c r="V73" i="45"/>
  <c r="U73" i="45"/>
  <c r="T73" i="45"/>
  <c r="S73" i="45"/>
  <c r="R73" i="45"/>
  <c r="Q73" i="45"/>
  <c r="P73" i="45"/>
  <c r="O73" i="45"/>
  <c r="N73" i="45"/>
  <c r="M73" i="45"/>
  <c r="L73" i="45"/>
  <c r="K73" i="45"/>
  <c r="J73" i="45"/>
  <c r="I73" i="45"/>
  <c r="H73" i="45"/>
  <c r="G73" i="45"/>
  <c r="F73" i="45"/>
  <c r="E73" i="45"/>
  <c r="AB72" i="45"/>
  <c r="AA72" i="45"/>
  <c r="Z72" i="45"/>
  <c r="Y72" i="45"/>
  <c r="X72" i="45"/>
  <c r="W72" i="45"/>
  <c r="V72" i="45"/>
  <c r="U72" i="45"/>
  <c r="T72" i="45"/>
  <c r="S72" i="45"/>
  <c r="R72" i="45"/>
  <c r="Q72" i="45"/>
  <c r="P72" i="45"/>
  <c r="O72" i="45"/>
  <c r="N72" i="45"/>
  <c r="M72" i="45"/>
  <c r="L72" i="45"/>
  <c r="K72" i="45"/>
  <c r="J72" i="45"/>
  <c r="I72" i="45"/>
  <c r="H72" i="45"/>
  <c r="G72" i="45"/>
  <c r="F72" i="45"/>
  <c r="E72" i="45"/>
  <c r="AB70" i="45"/>
  <c r="AA70" i="45"/>
  <c r="Z70" i="45"/>
  <c r="Y70" i="45"/>
  <c r="X70" i="45"/>
  <c r="W70" i="45"/>
  <c r="V70" i="45"/>
  <c r="U70" i="45"/>
  <c r="T70" i="45"/>
  <c r="S70" i="45"/>
  <c r="R70" i="45"/>
  <c r="Q70" i="45"/>
  <c r="P70" i="45"/>
  <c r="O70" i="45"/>
  <c r="N70" i="45"/>
  <c r="M70" i="45"/>
  <c r="L70" i="45"/>
  <c r="K70" i="45"/>
  <c r="J70" i="45"/>
  <c r="I70" i="45"/>
  <c r="H70" i="45"/>
  <c r="G70" i="45"/>
  <c r="F70" i="45"/>
  <c r="E70" i="45"/>
  <c r="AB69" i="45"/>
  <c r="AA69" i="45"/>
  <c r="Z69" i="45"/>
  <c r="Y69" i="45"/>
  <c r="X69" i="45"/>
  <c r="W69" i="45"/>
  <c r="V69" i="45"/>
  <c r="U69" i="45"/>
  <c r="T69" i="45"/>
  <c r="S69" i="45"/>
  <c r="R69" i="45"/>
  <c r="Q69" i="45"/>
  <c r="P69" i="45"/>
  <c r="O69" i="45"/>
  <c r="N69" i="45"/>
  <c r="M69" i="45"/>
  <c r="L69" i="45"/>
  <c r="K69" i="45"/>
  <c r="J69" i="45"/>
  <c r="I69" i="45"/>
  <c r="H69" i="45"/>
  <c r="G69" i="45"/>
  <c r="F69" i="45"/>
  <c r="E69" i="45"/>
  <c r="AB68" i="45"/>
  <c r="AA68" i="45"/>
  <c r="Z68" i="45"/>
  <c r="Y68" i="45"/>
  <c r="X68" i="45"/>
  <c r="W68" i="45"/>
  <c r="V68" i="45"/>
  <c r="U68" i="45"/>
  <c r="T68" i="45"/>
  <c r="S68" i="45"/>
  <c r="R68" i="45"/>
  <c r="Q68" i="45"/>
  <c r="P68" i="45"/>
  <c r="O68" i="45"/>
  <c r="N68" i="45"/>
  <c r="M68" i="45"/>
  <c r="L68" i="45"/>
  <c r="K68" i="45"/>
  <c r="J68" i="45"/>
  <c r="I68" i="45"/>
  <c r="H68" i="45"/>
  <c r="G68" i="45"/>
  <c r="F68" i="45"/>
  <c r="E68" i="45"/>
  <c r="AB66" i="45"/>
  <c r="AA66" i="45"/>
  <c r="Z66" i="45"/>
  <c r="Y66" i="45"/>
  <c r="X66" i="45"/>
  <c r="W66" i="45"/>
  <c r="V66" i="45"/>
  <c r="U66" i="45"/>
  <c r="T66" i="45"/>
  <c r="S66" i="45"/>
  <c r="R66" i="45"/>
  <c r="Q66" i="45"/>
  <c r="P66" i="45"/>
  <c r="O66" i="45"/>
  <c r="N66" i="45"/>
  <c r="M66" i="45"/>
  <c r="L66" i="45"/>
  <c r="K66" i="45"/>
  <c r="J66" i="45"/>
  <c r="I66" i="45"/>
  <c r="H66" i="45"/>
  <c r="G66" i="45"/>
  <c r="F66" i="45"/>
  <c r="E66" i="45"/>
  <c r="AB65" i="45"/>
  <c r="AA65" i="45"/>
  <c r="Z65" i="45"/>
  <c r="Y65" i="45"/>
  <c r="X65" i="45"/>
  <c r="W65" i="45"/>
  <c r="V65" i="45"/>
  <c r="U65" i="45"/>
  <c r="T65" i="45"/>
  <c r="S65" i="45"/>
  <c r="R65" i="45"/>
  <c r="Q65" i="45"/>
  <c r="P65" i="45"/>
  <c r="O65" i="45"/>
  <c r="N65" i="45"/>
  <c r="M65" i="45"/>
  <c r="L65" i="45"/>
  <c r="K65" i="45"/>
  <c r="J65" i="45"/>
  <c r="I65" i="45"/>
  <c r="H65" i="45"/>
  <c r="G65" i="45"/>
  <c r="F65" i="45"/>
  <c r="E65" i="45"/>
  <c r="AB64" i="45"/>
  <c r="AA64" i="45"/>
  <c r="Z64" i="45"/>
  <c r="Y64" i="45"/>
  <c r="X64" i="45"/>
  <c r="W64" i="45"/>
  <c r="V64" i="45"/>
  <c r="U64" i="45"/>
  <c r="T64" i="45"/>
  <c r="S64" i="45"/>
  <c r="R64" i="45"/>
  <c r="Q64" i="45"/>
  <c r="P64" i="45"/>
  <c r="O64" i="45"/>
  <c r="N64" i="45"/>
  <c r="M64" i="45"/>
  <c r="L64" i="45"/>
  <c r="K64" i="45"/>
  <c r="J64" i="45"/>
  <c r="I64" i="45"/>
  <c r="H64" i="45"/>
  <c r="G64" i="45"/>
  <c r="F64" i="45"/>
  <c r="E64" i="45"/>
  <c r="AB110" i="43"/>
  <c r="AA110" i="43"/>
  <c r="Z110" i="43"/>
  <c r="Y110" i="43"/>
  <c r="X110" i="43"/>
  <c r="W110" i="43"/>
  <c r="V110" i="43"/>
  <c r="U110" i="43"/>
  <c r="T110" i="43"/>
  <c r="S110" i="43"/>
  <c r="R110" i="43"/>
  <c r="Q110" i="43"/>
  <c r="P110" i="43"/>
  <c r="O110" i="43"/>
  <c r="N110" i="43"/>
  <c r="M110" i="43"/>
  <c r="L110" i="43"/>
  <c r="K110" i="43"/>
  <c r="J110" i="43"/>
  <c r="I110" i="43"/>
  <c r="H110" i="43"/>
  <c r="G110" i="43"/>
  <c r="F110" i="43"/>
  <c r="E110" i="43"/>
  <c r="AB109" i="43"/>
  <c r="AA109" i="43"/>
  <c r="Z109" i="43"/>
  <c r="Y109" i="43"/>
  <c r="X109" i="43"/>
  <c r="W109" i="43"/>
  <c r="V109" i="43"/>
  <c r="U109" i="43"/>
  <c r="T109" i="43"/>
  <c r="S109" i="43"/>
  <c r="R109" i="43"/>
  <c r="Q109" i="43"/>
  <c r="P109" i="43"/>
  <c r="O109" i="43"/>
  <c r="N109" i="43"/>
  <c r="M109" i="43"/>
  <c r="L109" i="43"/>
  <c r="K109" i="43"/>
  <c r="J109" i="43"/>
  <c r="I109" i="43"/>
  <c r="H109" i="43"/>
  <c r="G109" i="43"/>
  <c r="F109" i="43"/>
  <c r="E109" i="43"/>
  <c r="AB108" i="43"/>
  <c r="AA108" i="43"/>
  <c r="Z108" i="43"/>
  <c r="Y108" i="43"/>
  <c r="X108" i="43"/>
  <c r="W108" i="43"/>
  <c r="V108" i="43"/>
  <c r="U108" i="43"/>
  <c r="T108" i="43"/>
  <c r="S108" i="43"/>
  <c r="R108" i="43"/>
  <c r="Q108" i="43"/>
  <c r="P108" i="43"/>
  <c r="O108" i="43"/>
  <c r="N108" i="43"/>
  <c r="M108" i="43"/>
  <c r="L108" i="43"/>
  <c r="K108" i="43"/>
  <c r="J108" i="43"/>
  <c r="I108" i="43"/>
  <c r="H108" i="43"/>
  <c r="G108" i="43"/>
  <c r="F108" i="43"/>
  <c r="E108" i="43"/>
  <c r="AB106" i="43"/>
  <c r="AA106" i="43"/>
  <c r="Z106" i="43"/>
  <c r="Y106" i="43"/>
  <c r="X106" i="43"/>
  <c r="W106" i="43"/>
  <c r="V106" i="43"/>
  <c r="U106" i="43"/>
  <c r="T106" i="43"/>
  <c r="S106" i="43"/>
  <c r="R106" i="43"/>
  <c r="Q106" i="43"/>
  <c r="P106" i="43"/>
  <c r="O106" i="43"/>
  <c r="N106" i="43"/>
  <c r="M106" i="43"/>
  <c r="L106" i="43"/>
  <c r="K106" i="43"/>
  <c r="J106" i="43"/>
  <c r="I106" i="43"/>
  <c r="H106" i="43"/>
  <c r="G106" i="43"/>
  <c r="F106" i="43"/>
  <c r="E106" i="43"/>
  <c r="AB105" i="43"/>
  <c r="AA105" i="43"/>
  <c r="Z105" i="43"/>
  <c r="Y105" i="43"/>
  <c r="X105" i="43"/>
  <c r="W105" i="43"/>
  <c r="V105" i="43"/>
  <c r="U105" i="43"/>
  <c r="T105" i="43"/>
  <c r="S105" i="43"/>
  <c r="R105" i="43"/>
  <c r="Q105" i="43"/>
  <c r="P105" i="43"/>
  <c r="O105" i="43"/>
  <c r="N105" i="43"/>
  <c r="M105" i="43"/>
  <c r="L105" i="43"/>
  <c r="K105" i="43"/>
  <c r="J105" i="43"/>
  <c r="I105" i="43"/>
  <c r="H105" i="43"/>
  <c r="G105" i="43"/>
  <c r="F105" i="43"/>
  <c r="E105" i="43"/>
  <c r="AB104" i="43"/>
  <c r="AA104" i="43"/>
  <c r="Z104" i="43"/>
  <c r="Y104" i="43"/>
  <c r="X104" i="43"/>
  <c r="W104" i="43"/>
  <c r="V104" i="43"/>
  <c r="U104" i="43"/>
  <c r="T104" i="43"/>
  <c r="S104" i="43"/>
  <c r="R104" i="43"/>
  <c r="Q104" i="43"/>
  <c r="P104" i="43"/>
  <c r="O104" i="43"/>
  <c r="N104" i="43"/>
  <c r="M104" i="43"/>
  <c r="L104" i="43"/>
  <c r="K104" i="43"/>
  <c r="J104" i="43"/>
  <c r="I104" i="43"/>
  <c r="H104" i="43"/>
  <c r="G104" i="43"/>
  <c r="F104" i="43"/>
  <c r="E104" i="43"/>
  <c r="AB102" i="43"/>
  <c r="AA102" i="43"/>
  <c r="Z102" i="43"/>
  <c r="Y102" i="43"/>
  <c r="X102" i="43"/>
  <c r="W102" i="43"/>
  <c r="V102" i="43"/>
  <c r="U102" i="43"/>
  <c r="T102" i="43"/>
  <c r="S102" i="43"/>
  <c r="R102" i="43"/>
  <c r="Q102" i="43"/>
  <c r="P102" i="43"/>
  <c r="O102" i="43"/>
  <c r="N102" i="43"/>
  <c r="M102" i="43"/>
  <c r="L102" i="43"/>
  <c r="K102" i="43"/>
  <c r="J102" i="43"/>
  <c r="I102" i="43"/>
  <c r="H102" i="43"/>
  <c r="G102" i="43"/>
  <c r="F102" i="43"/>
  <c r="E102" i="43"/>
  <c r="AB101" i="43"/>
  <c r="AA101" i="43"/>
  <c r="Z101" i="43"/>
  <c r="Y101" i="43"/>
  <c r="X101" i="43"/>
  <c r="W101" i="43"/>
  <c r="V101" i="43"/>
  <c r="U101" i="43"/>
  <c r="T101" i="43"/>
  <c r="S101" i="43"/>
  <c r="R101" i="43"/>
  <c r="Q101" i="43"/>
  <c r="P101" i="43"/>
  <c r="O101" i="43"/>
  <c r="N101" i="43"/>
  <c r="M101" i="43"/>
  <c r="L101" i="43"/>
  <c r="K101" i="43"/>
  <c r="J101" i="43"/>
  <c r="I101" i="43"/>
  <c r="H101" i="43"/>
  <c r="G101" i="43"/>
  <c r="F101" i="43"/>
  <c r="E101" i="43"/>
  <c r="AB100" i="43"/>
  <c r="AA100" i="43"/>
  <c r="Z100" i="43"/>
  <c r="Y100" i="43"/>
  <c r="X100" i="43"/>
  <c r="W100" i="43"/>
  <c r="V100" i="43"/>
  <c r="U100" i="43"/>
  <c r="T100" i="43"/>
  <c r="S100" i="43"/>
  <c r="R100" i="43"/>
  <c r="Q100" i="43"/>
  <c r="P100" i="43"/>
  <c r="O100" i="43"/>
  <c r="N100" i="43"/>
  <c r="M100" i="43"/>
  <c r="L100" i="43"/>
  <c r="K100" i="43"/>
  <c r="J100" i="43"/>
  <c r="I100" i="43"/>
  <c r="H100" i="43"/>
  <c r="G100" i="43"/>
  <c r="F100" i="43"/>
  <c r="E100" i="43"/>
  <c r="AB98" i="43"/>
  <c r="AA98" i="43"/>
  <c r="Z98" i="43"/>
  <c r="Y98" i="43"/>
  <c r="X98" i="43"/>
  <c r="W98" i="43"/>
  <c r="V98" i="43"/>
  <c r="U98" i="43"/>
  <c r="T98" i="43"/>
  <c r="S98" i="43"/>
  <c r="R98" i="43"/>
  <c r="Q98" i="43"/>
  <c r="P98" i="43"/>
  <c r="O98" i="43"/>
  <c r="N98" i="43"/>
  <c r="M98" i="43"/>
  <c r="L98" i="43"/>
  <c r="K98" i="43"/>
  <c r="J98" i="43"/>
  <c r="I98" i="43"/>
  <c r="H98" i="43"/>
  <c r="G98" i="43"/>
  <c r="F98" i="43"/>
  <c r="E98" i="43"/>
  <c r="AB97" i="43"/>
  <c r="AA97" i="43"/>
  <c r="Z97" i="43"/>
  <c r="Y97" i="43"/>
  <c r="X97" i="43"/>
  <c r="W97" i="43"/>
  <c r="V97" i="43"/>
  <c r="U97" i="43"/>
  <c r="T97" i="43"/>
  <c r="S97" i="43"/>
  <c r="R97" i="43"/>
  <c r="Q97" i="43"/>
  <c r="P97" i="43"/>
  <c r="O97" i="43"/>
  <c r="N97" i="43"/>
  <c r="M97" i="43"/>
  <c r="L97" i="43"/>
  <c r="K97" i="43"/>
  <c r="J97" i="43"/>
  <c r="I97" i="43"/>
  <c r="H97" i="43"/>
  <c r="G97" i="43"/>
  <c r="F97" i="43"/>
  <c r="E97" i="43"/>
  <c r="AB96" i="43"/>
  <c r="AA96" i="43"/>
  <c r="Z96" i="43"/>
  <c r="Y96" i="43"/>
  <c r="X96" i="43"/>
  <c r="W96" i="43"/>
  <c r="V96" i="43"/>
  <c r="U96" i="43"/>
  <c r="T96" i="43"/>
  <c r="S96" i="43"/>
  <c r="R96" i="43"/>
  <c r="Q96" i="43"/>
  <c r="P96" i="43"/>
  <c r="O96" i="43"/>
  <c r="N96" i="43"/>
  <c r="M96" i="43"/>
  <c r="L96" i="43"/>
  <c r="K96" i="43"/>
  <c r="J96" i="43"/>
  <c r="I96" i="43"/>
  <c r="H96" i="43"/>
  <c r="G96" i="43"/>
  <c r="F96" i="43"/>
  <c r="E96" i="43"/>
  <c r="AB94" i="43"/>
  <c r="AA94" i="43"/>
  <c r="Z94" i="43"/>
  <c r="Y94" i="43"/>
  <c r="X94" i="43"/>
  <c r="W94" i="43"/>
  <c r="V94" i="43"/>
  <c r="U94" i="43"/>
  <c r="T94" i="43"/>
  <c r="S94" i="43"/>
  <c r="R94" i="43"/>
  <c r="Q94" i="43"/>
  <c r="P94" i="43"/>
  <c r="O94" i="43"/>
  <c r="N94" i="43"/>
  <c r="M94" i="43"/>
  <c r="L94" i="43"/>
  <c r="K94" i="43"/>
  <c r="J94" i="43"/>
  <c r="I94" i="43"/>
  <c r="H94" i="43"/>
  <c r="G94" i="43"/>
  <c r="F94" i="43"/>
  <c r="E94" i="43"/>
  <c r="AB93" i="43"/>
  <c r="AA93" i="43"/>
  <c r="Z93" i="43"/>
  <c r="Y93" i="43"/>
  <c r="X93" i="43"/>
  <c r="W93" i="43"/>
  <c r="V93" i="43"/>
  <c r="U93" i="43"/>
  <c r="T93" i="43"/>
  <c r="S93" i="43"/>
  <c r="R93" i="43"/>
  <c r="Q93" i="43"/>
  <c r="P93" i="43"/>
  <c r="O93" i="43"/>
  <c r="N93" i="43"/>
  <c r="M93" i="43"/>
  <c r="L93" i="43"/>
  <c r="K93" i="43"/>
  <c r="J93" i="43"/>
  <c r="I93" i="43"/>
  <c r="H93" i="43"/>
  <c r="G93" i="43"/>
  <c r="F93" i="43"/>
  <c r="E93" i="43"/>
  <c r="AB92" i="43"/>
  <c r="AA92" i="43"/>
  <c r="Z92" i="43"/>
  <c r="Y92" i="43"/>
  <c r="X92" i="43"/>
  <c r="W92" i="43"/>
  <c r="V92" i="43"/>
  <c r="U92" i="43"/>
  <c r="T92" i="43"/>
  <c r="S92" i="43"/>
  <c r="R92" i="43"/>
  <c r="Q92" i="43"/>
  <c r="P92" i="43"/>
  <c r="O92" i="43"/>
  <c r="N92" i="43"/>
  <c r="M92" i="43"/>
  <c r="L92" i="43"/>
  <c r="K92" i="43"/>
  <c r="J92" i="43"/>
  <c r="I92" i="43"/>
  <c r="H92" i="43"/>
  <c r="G92" i="43"/>
  <c r="F92" i="43"/>
  <c r="E92" i="43"/>
  <c r="AB90" i="43"/>
  <c r="AA90" i="43"/>
  <c r="Z90" i="43"/>
  <c r="Y90" i="43"/>
  <c r="X90" i="43"/>
  <c r="W90" i="43"/>
  <c r="V90" i="43"/>
  <c r="U90" i="43"/>
  <c r="T90" i="43"/>
  <c r="S90" i="43"/>
  <c r="R90" i="43"/>
  <c r="Q90" i="43"/>
  <c r="P90" i="43"/>
  <c r="O90" i="43"/>
  <c r="N90" i="43"/>
  <c r="M90" i="43"/>
  <c r="L90" i="43"/>
  <c r="K90" i="43"/>
  <c r="J90" i="43"/>
  <c r="I90" i="43"/>
  <c r="H90" i="43"/>
  <c r="G90" i="43"/>
  <c r="F90" i="43"/>
  <c r="E90" i="43"/>
  <c r="AB89" i="43"/>
  <c r="AA89" i="43"/>
  <c r="Z89" i="43"/>
  <c r="Y89" i="43"/>
  <c r="X89" i="43"/>
  <c r="W89" i="43"/>
  <c r="V89" i="43"/>
  <c r="U89" i="43"/>
  <c r="T89" i="43"/>
  <c r="S89" i="43"/>
  <c r="R89" i="43"/>
  <c r="Q89" i="43"/>
  <c r="P89" i="43"/>
  <c r="O89" i="43"/>
  <c r="N89" i="43"/>
  <c r="M89" i="43"/>
  <c r="L89" i="43"/>
  <c r="K89" i="43"/>
  <c r="J89" i="43"/>
  <c r="I89" i="43"/>
  <c r="H89" i="43"/>
  <c r="G89" i="43"/>
  <c r="F89" i="43"/>
  <c r="E89" i="43"/>
  <c r="AB88" i="43"/>
  <c r="AA88" i="43"/>
  <c r="Z88" i="43"/>
  <c r="Y88" i="43"/>
  <c r="X88" i="43"/>
  <c r="W88" i="43"/>
  <c r="V88" i="43"/>
  <c r="U88" i="43"/>
  <c r="T88" i="43"/>
  <c r="S88" i="43"/>
  <c r="R88" i="43"/>
  <c r="Q88" i="43"/>
  <c r="P88" i="43"/>
  <c r="O88" i="43"/>
  <c r="N88" i="43"/>
  <c r="M88" i="43"/>
  <c r="L88" i="43"/>
  <c r="K88" i="43"/>
  <c r="J88" i="43"/>
  <c r="I88" i="43"/>
  <c r="H88" i="43"/>
  <c r="G88" i="43"/>
  <c r="F88" i="43"/>
  <c r="E88" i="43"/>
  <c r="AB86" i="43"/>
  <c r="AA86" i="43"/>
  <c r="Z86" i="43"/>
  <c r="Y86" i="43"/>
  <c r="X86" i="43"/>
  <c r="W86" i="43"/>
  <c r="V86" i="43"/>
  <c r="U86" i="43"/>
  <c r="T86" i="43"/>
  <c r="S86" i="43"/>
  <c r="R86" i="43"/>
  <c r="Q86" i="43"/>
  <c r="P86" i="43"/>
  <c r="O86" i="43"/>
  <c r="N86" i="43"/>
  <c r="M86" i="43"/>
  <c r="L86" i="43"/>
  <c r="K86" i="43"/>
  <c r="J86" i="43"/>
  <c r="I86" i="43"/>
  <c r="H86" i="43"/>
  <c r="G86" i="43"/>
  <c r="F86" i="43"/>
  <c r="E86" i="43"/>
  <c r="AB85" i="43"/>
  <c r="AA85" i="43"/>
  <c r="Z85" i="43"/>
  <c r="Y85" i="43"/>
  <c r="X85" i="43"/>
  <c r="W85" i="43"/>
  <c r="V85" i="43"/>
  <c r="U85" i="43"/>
  <c r="T85" i="43"/>
  <c r="S85" i="43"/>
  <c r="R85" i="43"/>
  <c r="Q85" i="43"/>
  <c r="P85" i="43"/>
  <c r="O85" i="43"/>
  <c r="N85" i="43"/>
  <c r="M85" i="43"/>
  <c r="L85" i="43"/>
  <c r="K85" i="43"/>
  <c r="J85" i="43"/>
  <c r="I85" i="43"/>
  <c r="H85" i="43"/>
  <c r="G85" i="43"/>
  <c r="F85" i="43"/>
  <c r="E85" i="43"/>
  <c r="AB84" i="43"/>
  <c r="AA84" i="43"/>
  <c r="Z84" i="43"/>
  <c r="Y84" i="43"/>
  <c r="X84" i="43"/>
  <c r="W84" i="43"/>
  <c r="V84" i="43"/>
  <c r="U84" i="43"/>
  <c r="T84" i="43"/>
  <c r="S84" i="43"/>
  <c r="R84" i="43"/>
  <c r="Q84" i="43"/>
  <c r="P84" i="43"/>
  <c r="O84" i="43"/>
  <c r="N84" i="43"/>
  <c r="M84" i="43"/>
  <c r="L84" i="43"/>
  <c r="K84" i="43"/>
  <c r="J84" i="43"/>
  <c r="I84" i="43"/>
  <c r="H84" i="43"/>
  <c r="G84" i="43"/>
  <c r="F84" i="43"/>
  <c r="E84" i="43"/>
  <c r="AB82" i="43"/>
  <c r="AA82" i="43"/>
  <c r="Z82" i="43"/>
  <c r="Y82" i="43"/>
  <c r="X82" i="43"/>
  <c r="W82" i="43"/>
  <c r="V82" i="43"/>
  <c r="U82" i="43"/>
  <c r="T82" i="43"/>
  <c r="S82" i="43"/>
  <c r="R82" i="43"/>
  <c r="Q82" i="43"/>
  <c r="P82" i="43"/>
  <c r="O82" i="43"/>
  <c r="N82" i="43"/>
  <c r="M82" i="43"/>
  <c r="L82" i="43"/>
  <c r="K82" i="43"/>
  <c r="J82" i="43"/>
  <c r="I82" i="43"/>
  <c r="H82" i="43"/>
  <c r="G82" i="43"/>
  <c r="F82" i="43"/>
  <c r="E82" i="43"/>
  <c r="AB81" i="43"/>
  <c r="AA81" i="43"/>
  <c r="Z81" i="43"/>
  <c r="Y81" i="43"/>
  <c r="X81" i="43"/>
  <c r="W81" i="43"/>
  <c r="V81" i="43"/>
  <c r="U81" i="43"/>
  <c r="T81" i="43"/>
  <c r="S81" i="43"/>
  <c r="R81" i="43"/>
  <c r="Q81" i="43"/>
  <c r="P81" i="43"/>
  <c r="O81" i="43"/>
  <c r="N81" i="43"/>
  <c r="M81" i="43"/>
  <c r="L81" i="43"/>
  <c r="K81" i="43"/>
  <c r="J81" i="43"/>
  <c r="I81" i="43"/>
  <c r="H81" i="43"/>
  <c r="G81" i="43"/>
  <c r="F81" i="43"/>
  <c r="E81" i="43"/>
  <c r="AB80" i="43"/>
  <c r="AA80" i="43"/>
  <c r="Z80" i="43"/>
  <c r="Y80" i="43"/>
  <c r="X80" i="43"/>
  <c r="W80" i="43"/>
  <c r="V80" i="43"/>
  <c r="U80" i="43"/>
  <c r="T80" i="43"/>
  <c r="S80" i="43"/>
  <c r="R80" i="43"/>
  <c r="Q80" i="43"/>
  <c r="P80" i="43"/>
  <c r="O80" i="43"/>
  <c r="N80" i="43"/>
  <c r="M80" i="43"/>
  <c r="L80" i="43"/>
  <c r="K80" i="43"/>
  <c r="J80" i="43"/>
  <c r="I80" i="43"/>
  <c r="H80" i="43"/>
  <c r="G80" i="43"/>
  <c r="F80" i="43"/>
  <c r="E80" i="43"/>
  <c r="AB78" i="43"/>
  <c r="AA78" i="43"/>
  <c r="Z78" i="43"/>
  <c r="Y78" i="43"/>
  <c r="X78" i="43"/>
  <c r="W78" i="43"/>
  <c r="V78" i="43"/>
  <c r="U78" i="43"/>
  <c r="T78" i="43"/>
  <c r="S78" i="43"/>
  <c r="R78" i="43"/>
  <c r="Q78" i="43"/>
  <c r="P78" i="43"/>
  <c r="O78" i="43"/>
  <c r="N78" i="43"/>
  <c r="M78" i="43"/>
  <c r="L78" i="43"/>
  <c r="K78" i="43"/>
  <c r="J78" i="43"/>
  <c r="I78" i="43"/>
  <c r="H78" i="43"/>
  <c r="G78" i="43"/>
  <c r="F78" i="43"/>
  <c r="E78" i="43"/>
  <c r="AB77" i="43"/>
  <c r="AA77" i="43"/>
  <c r="Z77" i="43"/>
  <c r="Y77" i="43"/>
  <c r="X77" i="43"/>
  <c r="W77" i="43"/>
  <c r="V77" i="43"/>
  <c r="U77" i="43"/>
  <c r="T77" i="43"/>
  <c r="S77" i="43"/>
  <c r="R77" i="43"/>
  <c r="Q77" i="43"/>
  <c r="P77" i="43"/>
  <c r="O77" i="43"/>
  <c r="N77" i="43"/>
  <c r="M77" i="43"/>
  <c r="L77" i="43"/>
  <c r="K77" i="43"/>
  <c r="J77" i="43"/>
  <c r="I77" i="43"/>
  <c r="H77" i="43"/>
  <c r="G77" i="43"/>
  <c r="F77" i="43"/>
  <c r="E77" i="43"/>
  <c r="AB76" i="43"/>
  <c r="AA76" i="43"/>
  <c r="Z76" i="43"/>
  <c r="Y76" i="43"/>
  <c r="X76" i="43"/>
  <c r="W76" i="43"/>
  <c r="V76" i="43"/>
  <c r="U76" i="43"/>
  <c r="T76" i="43"/>
  <c r="S76" i="43"/>
  <c r="R76" i="43"/>
  <c r="Q76" i="43"/>
  <c r="P76" i="43"/>
  <c r="O76" i="43"/>
  <c r="N76" i="43"/>
  <c r="M76" i="43"/>
  <c r="L76" i="43"/>
  <c r="K76" i="43"/>
  <c r="J76" i="43"/>
  <c r="I76" i="43"/>
  <c r="H76" i="43"/>
  <c r="G76" i="43"/>
  <c r="F76" i="43"/>
  <c r="E76" i="43"/>
  <c r="AB74" i="43"/>
  <c r="AA74" i="43"/>
  <c r="Z74" i="43"/>
  <c r="Y74" i="43"/>
  <c r="X74" i="43"/>
  <c r="W74" i="43"/>
  <c r="V74" i="43"/>
  <c r="U74" i="43"/>
  <c r="T74" i="43"/>
  <c r="S74" i="43"/>
  <c r="R74" i="43"/>
  <c r="Q74" i="43"/>
  <c r="P74" i="43"/>
  <c r="O74" i="43"/>
  <c r="N74" i="43"/>
  <c r="M74" i="43"/>
  <c r="L74" i="43"/>
  <c r="K74" i="43"/>
  <c r="J74" i="43"/>
  <c r="I74" i="43"/>
  <c r="H74" i="43"/>
  <c r="G74" i="43"/>
  <c r="F74" i="43"/>
  <c r="E74" i="43"/>
  <c r="AB73" i="43"/>
  <c r="AA73" i="43"/>
  <c r="Z73" i="43"/>
  <c r="Y73" i="43"/>
  <c r="X73" i="43"/>
  <c r="W73" i="43"/>
  <c r="V73" i="43"/>
  <c r="U73" i="43"/>
  <c r="T73" i="43"/>
  <c r="S73" i="43"/>
  <c r="R73" i="43"/>
  <c r="Q73" i="43"/>
  <c r="P73" i="43"/>
  <c r="O73" i="43"/>
  <c r="N73" i="43"/>
  <c r="M73" i="43"/>
  <c r="L73" i="43"/>
  <c r="K73" i="43"/>
  <c r="J73" i="43"/>
  <c r="I73" i="43"/>
  <c r="H73" i="43"/>
  <c r="G73" i="43"/>
  <c r="F73" i="43"/>
  <c r="E73" i="43"/>
  <c r="AB72" i="43"/>
  <c r="AA72" i="43"/>
  <c r="Z72" i="43"/>
  <c r="Y72" i="43"/>
  <c r="X72" i="43"/>
  <c r="W72" i="43"/>
  <c r="V72" i="43"/>
  <c r="U72" i="43"/>
  <c r="T72" i="43"/>
  <c r="S72" i="43"/>
  <c r="R72" i="43"/>
  <c r="Q72" i="43"/>
  <c r="P72" i="43"/>
  <c r="O72" i="43"/>
  <c r="N72" i="43"/>
  <c r="M72" i="43"/>
  <c r="L72" i="43"/>
  <c r="K72" i="43"/>
  <c r="J72" i="43"/>
  <c r="I72" i="43"/>
  <c r="H72" i="43"/>
  <c r="G72" i="43"/>
  <c r="F72" i="43"/>
  <c r="E72" i="43"/>
  <c r="AB70" i="43"/>
  <c r="AA70" i="43"/>
  <c r="Z70" i="43"/>
  <c r="Y70" i="43"/>
  <c r="X70" i="43"/>
  <c r="W70" i="43"/>
  <c r="V70" i="43"/>
  <c r="U70" i="43"/>
  <c r="T70" i="43"/>
  <c r="S70" i="43"/>
  <c r="R70" i="43"/>
  <c r="Q70" i="43"/>
  <c r="P70" i="43"/>
  <c r="O70" i="43"/>
  <c r="N70" i="43"/>
  <c r="M70" i="43"/>
  <c r="L70" i="43"/>
  <c r="K70" i="43"/>
  <c r="J70" i="43"/>
  <c r="I70" i="43"/>
  <c r="H70" i="43"/>
  <c r="G70" i="43"/>
  <c r="F70" i="43"/>
  <c r="E70" i="43"/>
  <c r="AB69" i="43"/>
  <c r="AA69" i="43"/>
  <c r="Z69" i="43"/>
  <c r="Y69" i="43"/>
  <c r="X69" i="43"/>
  <c r="W69" i="43"/>
  <c r="V69" i="43"/>
  <c r="U69" i="43"/>
  <c r="T69" i="43"/>
  <c r="S69" i="43"/>
  <c r="R69" i="43"/>
  <c r="Q69" i="43"/>
  <c r="P69" i="43"/>
  <c r="O69" i="43"/>
  <c r="N69" i="43"/>
  <c r="M69" i="43"/>
  <c r="L69" i="43"/>
  <c r="K69" i="43"/>
  <c r="J69" i="43"/>
  <c r="I69" i="43"/>
  <c r="H69" i="43"/>
  <c r="G69" i="43"/>
  <c r="F69" i="43"/>
  <c r="E69" i="43"/>
  <c r="AB68" i="43"/>
  <c r="AA68" i="43"/>
  <c r="Z68" i="43"/>
  <c r="Y68" i="43"/>
  <c r="X68" i="43"/>
  <c r="W68" i="43"/>
  <c r="V68" i="43"/>
  <c r="U68" i="43"/>
  <c r="T68" i="43"/>
  <c r="S68" i="43"/>
  <c r="R68" i="43"/>
  <c r="Q68" i="43"/>
  <c r="P68" i="43"/>
  <c r="O68" i="43"/>
  <c r="N68" i="43"/>
  <c r="M68" i="43"/>
  <c r="L68" i="43"/>
  <c r="K68" i="43"/>
  <c r="J68" i="43"/>
  <c r="I68" i="43"/>
  <c r="H68" i="43"/>
  <c r="G68" i="43"/>
  <c r="F68" i="43"/>
  <c r="E68" i="43"/>
  <c r="AB66" i="43"/>
  <c r="AA66" i="43"/>
  <c r="Z66" i="43"/>
  <c r="Y66" i="43"/>
  <c r="X66" i="43"/>
  <c r="W66" i="43"/>
  <c r="V66" i="43"/>
  <c r="U66" i="43"/>
  <c r="T66" i="43"/>
  <c r="S66" i="43"/>
  <c r="R66" i="43"/>
  <c r="Q66" i="43"/>
  <c r="P66" i="43"/>
  <c r="O66" i="43"/>
  <c r="N66" i="43"/>
  <c r="M66" i="43"/>
  <c r="L66" i="43"/>
  <c r="K66" i="43"/>
  <c r="J66" i="43"/>
  <c r="I66" i="43"/>
  <c r="H66" i="43"/>
  <c r="G66" i="43"/>
  <c r="F66" i="43"/>
  <c r="E66" i="43"/>
  <c r="AB65" i="43"/>
  <c r="AA65" i="43"/>
  <c r="Z65" i="43"/>
  <c r="Y65" i="43"/>
  <c r="X65" i="43"/>
  <c r="W65" i="43"/>
  <c r="V65" i="43"/>
  <c r="U65" i="43"/>
  <c r="T65" i="43"/>
  <c r="S65" i="43"/>
  <c r="R65" i="43"/>
  <c r="Q65" i="43"/>
  <c r="P65" i="43"/>
  <c r="O65" i="43"/>
  <c r="N65" i="43"/>
  <c r="M65" i="43"/>
  <c r="L65" i="43"/>
  <c r="K65" i="43"/>
  <c r="J65" i="43"/>
  <c r="I65" i="43"/>
  <c r="H65" i="43"/>
  <c r="G65" i="43"/>
  <c r="F65" i="43"/>
  <c r="E65" i="43"/>
  <c r="AB64" i="43"/>
  <c r="AA64" i="43"/>
  <c r="Z64" i="43"/>
  <c r="Y64" i="43"/>
  <c r="X64" i="43"/>
  <c r="W64" i="43"/>
  <c r="V64" i="43"/>
  <c r="U64" i="43"/>
  <c r="T64" i="43"/>
  <c r="S64" i="43"/>
  <c r="R64" i="43"/>
  <c r="Q64" i="43"/>
  <c r="P64" i="43"/>
  <c r="O64" i="43"/>
  <c r="N64" i="43"/>
  <c r="M64" i="43"/>
  <c r="L64" i="43"/>
  <c r="K64" i="43"/>
  <c r="J64" i="43"/>
  <c r="I64" i="43"/>
  <c r="H64" i="43"/>
  <c r="G64" i="43"/>
  <c r="F64" i="43"/>
  <c r="E64" i="43"/>
  <c r="AB110" i="42"/>
  <c r="AA110" i="42"/>
  <c r="Z110" i="42"/>
  <c r="Y110" i="42"/>
  <c r="X110" i="42"/>
  <c r="W110" i="42"/>
  <c r="V110" i="42"/>
  <c r="U110" i="42"/>
  <c r="T110" i="42"/>
  <c r="S110" i="42"/>
  <c r="R110" i="42"/>
  <c r="Q110" i="42"/>
  <c r="P110" i="42"/>
  <c r="O110" i="42"/>
  <c r="N110" i="42"/>
  <c r="M110" i="42"/>
  <c r="L110" i="42"/>
  <c r="K110" i="42"/>
  <c r="J110" i="42"/>
  <c r="I110" i="42"/>
  <c r="H110" i="42"/>
  <c r="G110" i="42"/>
  <c r="F110" i="42"/>
  <c r="E110" i="42"/>
  <c r="AB109" i="42"/>
  <c r="AA109" i="42"/>
  <c r="Z109" i="42"/>
  <c r="Y109" i="42"/>
  <c r="X109" i="42"/>
  <c r="W109" i="42"/>
  <c r="V109" i="42"/>
  <c r="U109" i="42"/>
  <c r="T109" i="42"/>
  <c r="S109" i="42"/>
  <c r="R109" i="42"/>
  <c r="Q109" i="42"/>
  <c r="P109" i="42"/>
  <c r="O109" i="42"/>
  <c r="N109" i="42"/>
  <c r="M109" i="42"/>
  <c r="L109" i="42"/>
  <c r="K109" i="42"/>
  <c r="J109" i="42"/>
  <c r="I109" i="42"/>
  <c r="H109" i="42"/>
  <c r="G109" i="42"/>
  <c r="F109" i="42"/>
  <c r="E109" i="42"/>
  <c r="AB108" i="42"/>
  <c r="AA108" i="42"/>
  <c r="Z108" i="42"/>
  <c r="Y108" i="42"/>
  <c r="X108" i="42"/>
  <c r="W108" i="42"/>
  <c r="V108" i="42"/>
  <c r="U108" i="42"/>
  <c r="T108" i="42"/>
  <c r="S108" i="42"/>
  <c r="R108" i="42"/>
  <c r="Q108" i="42"/>
  <c r="P108" i="42"/>
  <c r="O108" i="42"/>
  <c r="N108" i="42"/>
  <c r="M108" i="42"/>
  <c r="L108" i="42"/>
  <c r="K108" i="42"/>
  <c r="J108" i="42"/>
  <c r="I108" i="42"/>
  <c r="H108" i="42"/>
  <c r="G108" i="42"/>
  <c r="F108" i="42"/>
  <c r="E108" i="42"/>
  <c r="AB106" i="42"/>
  <c r="AA106" i="42"/>
  <c r="Z106" i="42"/>
  <c r="Y106" i="42"/>
  <c r="X106" i="42"/>
  <c r="W106" i="42"/>
  <c r="V106" i="42"/>
  <c r="U106" i="42"/>
  <c r="T106" i="42"/>
  <c r="S106" i="42"/>
  <c r="R106" i="42"/>
  <c r="Q106" i="42"/>
  <c r="P106" i="42"/>
  <c r="O106" i="42"/>
  <c r="N106" i="42"/>
  <c r="M106" i="42"/>
  <c r="L106" i="42"/>
  <c r="K106" i="42"/>
  <c r="J106" i="42"/>
  <c r="I106" i="42"/>
  <c r="H106" i="42"/>
  <c r="G106" i="42"/>
  <c r="F106" i="42"/>
  <c r="E106" i="42"/>
  <c r="AB105" i="42"/>
  <c r="AA105" i="42"/>
  <c r="Z105" i="42"/>
  <c r="Y105" i="42"/>
  <c r="X105" i="42"/>
  <c r="W105" i="42"/>
  <c r="V105" i="42"/>
  <c r="U105" i="42"/>
  <c r="T105" i="42"/>
  <c r="S105" i="42"/>
  <c r="R105" i="42"/>
  <c r="Q105" i="42"/>
  <c r="P105" i="42"/>
  <c r="O105" i="42"/>
  <c r="N105" i="42"/>
  <c r="M105" i="42"/>
  <c r="L105" i="42"/>
  <c r="K105" i="42"/>
  <c r="J105" i="42"/>
  <c r="I105" i="42"/>
  <c r="H105" i="42"/>
  <c r="G105" i="42"/>
  <c r="F105" i="42"/>
  <c r="E105" i="42"/>
  <c r="AB104" i="42"/>
  <c r="AA104" i="42"/>
  <c r="Z104" i="42"/>
  <c r="Y104" i="42"/>
  <c r="X104" i="42"/>
  <c r="W104" i="42"/>
  <c r="V104" i="42"/>
  <c r="U104" i="42"/>
  <c r="T104" i="42"/>
  <c r="S104" i="42"/>
  <c r="R104" i="42"/>
  <c r="Q104" i="42"/>
  <c r="P104" i="42"/>
  <c r="O104" i="42"/>
  <c r="N104" i="42"/>
  <c r="M104" i="42"/>
  <c r="L104" i="42"/>
  <c r="K104" i="42"/>
  <c r="J104" i="42"/>
  <c r="I104" i="42"/>
  <c r="H104" i="42"/>
  <c r="G104" i="42"/>
  <c r="F104" i="42"/>
  <c r="E104" i="42"/>
  <c r="AB102" i="42"/>
  <c r="AA102" i="42"/>
  <c r="Z102" i="42"/>
  <c r="Y102" i="42"/>
  <c r="X102" i="42"/>
  <c r="W102" i="42"/>
  <c r="V102" i="42"/>
  <c r="U102" i="42"/>
  <c r="T102" i="42"/>
  <c r="S102" i="42"/>
  <c r="R102" i="42"/>
  <c r="Q102" i="42"/>
  <c r="P102" i="42"/>
  <c r="O102" i="42"/>
  <c r="N102" i="42"/>
  <c r="M102" i="42"/>
  <c r="L102" i="42"/>
  <c r="K102" i="42"/>
  <c r="J102" i="42"/>
  <c r="I102" i="42"/>
  <c r="H102" i="42"/>
  <c r="G102" i="42"/>
  <c r="F102" i="42"/>
  <c r="E102" i="42"/>
  <c r="AB101" i="42"/>
  <c r="AA101" i="42"/>
  <c r="Z101" i="42"/>
  <c r="Y101" i="42"/>
  <c r="X101" i="42"/>
  <c r="W101" i="42"/>
  <c r="V101" i="42"/>
  <c r="U101" i="42"/>
  <c r="T101" i="42"/>
  <c r="S101" i="42"/>
  <c r="R101" i="42"/>
  <c r="Q101" i="42"/>
  <c r="P101" i="42"/>
  <c r="O101" i="42"/>
  <c r="N101" i="42"/>
  <c r="M101" i="42"/>
  <c r="L101" i="42"/>
  <c r="K101" i="42"/>
  <c r="J101" i="42"/>
  <c r="I101" i="42"/>
  <c r="H101" i="42"/>
  <c r="G101" i="42"/>
  <c r="F101" i="42"/>
  <c r="E101" i="42"/>
  <c r="AB100" i="42"/>
  <c r="AA100" i="42"/>
  <c r="Z100" i="42"/>
  <c r="Y100" i="42"/>
  <c r="X100" i="42"/>
  <c r="W100" i="42"/>
  <c r="V100" i="42"/>
  <c r="U100" i="42"/>
  <c r="T100" i="42"/>
  <c r="S100" i="42"/>
  <c r="R100" i="42"/>
  <c r="Q100" i="42"/>
  <c r="P100" i="42"/>
  <c r="O100" i="42"/>
  <c r="N100" i="42"/>
  <c r="M100" i="42"/>
  <c r="L100" i="42"/>
  <c r="K100" i="42"/>
  <c r="J100" i="42"/>
  <c r="I100" i="42"/>
  <c r="H100" i="42"/>
  <c r="G100" i="42"/>
  <c r="F100" i="42"/>
  <c r="E100" i="42"/>
  <c r="AB98" i="42"/>
  <c r="AA98" i="42"/>
  <c r="Z98" i="42"/>
  <c r="Y98" i="42"/>
  <c r="X98" i="42"/>
  <c r="W98" i="42"/>
  <c r="V98" i="42"/>
  <c r="U98" i="42"/>
  <c r="T98" i="42"/>
  <c r="S98" i="42"/>
  <c r="R98" i="42"/>
  <c r="Q98" i="42"/>
  <c r="P98" i="42"/>
  <c r="O98" i="42"/>
  <c r="N98" i="42"/>
  <c r="M98" i="42"/>
  <c r="L98" i="42"/>
  <c r="K98" i="42"/>
  <c r="J98" i="42"/>
  <c r="I98" i="42"/>
  <c r="H98" i="42"/>
  <c r="G98" i="42"/>
  <c r="F98" i="42"/>
  <c r="E98" i="42"/>
  <c r="AB97" i="42"/>
  <c r="AA97" i="42"/>
  <c r="Z97" i="42"/>
  <c r="Y97" i="42"/>
  <c r="X97" i="42"/>
  <c r="W97" i="42"/>
  <c r="V97" i="42"/>
  <c r="U97" i="42"/>
  <c r="T97" i="42"/>
  <c r="S97" i="42"/>
  <c r="R97" i="42"/>
  <c r="Q97" i="42"/>
  <c r="P97" i="42"/>
  <c r="O97" i="42"/>
  <c r="N97" i="42"/>
  <c r="M97" i="42"/>
  <c r="L97" i="42"/>
  <c r="K97" i="42"/>
  <c r="J97" i="42"/>
  <c r="I97" i="42"/>
  <c r="H97" i="42"/>
  <c r="G97" i="42"/>
  <c r="F97" i="42"/>
  <c r="E97" i="42"/>
  <c r="AB96" i="42"/>
  <c r="AA96" i="42"/>
  <c r="Z96" i="42"/>
  <c r="Y96" i="42"/>
  <c r="X96" i="42"/>
  <c r="W96" i="42"/>
  <c r="V96" i="42"/>
  <c r="U96" i="42"/>
  <c r="T96" i="42"/>
  <c r="S96" i="42"/>
  <c r="R96" i="42"/>
  <c r="Q96" i="42"/>
  <c r="P96" i="42"/>
  <c r="O96" i="42"/>
  <c r="N96" i="42"/>
  <c r="M96" i="42"/>
  <c r="L96" i="42"/>
  <c r="K96" i="42"/>
  <c r="J96" i="42"/>
  <c r="I96" i="42"/>
  <c r="H96" i="42"/>
  <c r="G96" i="42"/>
  <c r="F96" i="42"/>
  <c r="E96" i="42"/>
  <c r="AB94" i="42"/>
  <c r="AA94" i="42"/>
  <c r="Z94" i="42"/>
  <c r="Y94" i="42"/>
  <c r="X94" i="42"/>
  <c r="W94" i="42"/>
  <c r="V94" i="42"/>
  <c r="U94" i="42"/>
  <c r="T94" i="42"/>
  <c r="S94" i="42"/>
  <c r="R94" i="42"/>
  <c r="Q94" i="42"/>
  <c r="P94" i="42"/>
  <c r="O94" i="42"/>
  <c r="N94" i="42"/>
  <c r="M94" i="42"/>
  <c r="L94" i="42"/>
  <c r="K94" i="42"/>
  <c r="J94" i="42"/>
  <c r="I94" i="42"/>
  <c r="H94" i="42"/>
  <c r="G94" i="42"/>
  <c r="F94" i="42"/>
  <c r="E94" i="42"/>
  <c r="AB93" i="42"/>
  <c r="AA93" i="42"/>
  <c r="Z93" i="42"/>
  <c r="Y93" i="42"/>
  <c r="X93" i="42"/>
  <c r="W93" i="42"/>
  <c r="V93" i="42"/>
  <c r="U93" i="42"/>
  <c r="T93" i="42"/>
  <c r="S93" i="42"/>
  <c r="R93" i="42"/>
  <c r="Q93" i="42"/>
  <c r="P93" i="42"/>
  <c r="O93" i="42"/>
  <c r="N93" i="42"/>
  <c r="M93" i="42"/>
  <c r="L93" i="42"/>
  <c r="K93" i="42"/>
  <c r="J93" i="42"/>
  <c r="I93" i="42"/>
  <c r="H93" i="42"/>
  <c r="G93" i="42"/>
  <c r="F93" i="42"/>
  <c r="E93" i="42"/>
  <c r="AB92" i="42"/>
  <c r="AA92" i="42"/>
  <c r="Z92" i="42"/>
  <c r="Y92" i="42"/>
  <c r="X92" i="42"/>
  <c r="W92" i="42"/>
  <c r="V92" i="42"/>
  <c r="U92" i="42"/>
  <c r="T92" i="42"/>
  <c r="S92" i="42"/>
  <c r="R92" i="42"/>
  <c r="Q92" i="42"/>
  <c r="P92" i="42"/>
  <c r="O92" i="42"/>
  <c r="N92" i="42"/>
  <c r="M92" i="42"/>
  <c r="L92" i="42"/>
  <c r="K92" i="42"/>
  <c r="J92" i="42"/>
  <c r="I92" i="42"/>
  <c r="H92" i="42"/>
  <c r="G92" i="42"/>
  <c r="F92" i="42"/>
  <c r="E92" i="42"/>
  <c r="AB90" i="42"/>
  <c r="AA90" i="42"/>
  <c r="Z90" i="42"/>
  <c r="Y90" i="42"/>
  <c r="X90" i="42"/>
  <c r="W90" i="42"/>
  <c r="V90" i="42"/>
  <c r="U90" i="42"/>
  <c r="T90" i="42"/>
  <c r="S90" i="42"/>
  <c r="R90" i="42"/>
  <c r="Q90" i="42"/>
  <c r="P90" i="42"/>
  <c r="O90" i="42"/>
  <c r="N90" i="42"/>
  <c r="M90" i="42"/>
  <c r="L90" i="42"/>
  <c r="K90" i="42"/>
  <c r="J90" i="42"/>
  <c r="I90" i="42"/>
  <c r="H90" i="42"/>
  <c r="G90" i="42"/>
  <c r="F90" i="42"/>
  <c r="E90" i="42"/>
  <c r="AB89" i="42"/>
  <c r="AA89" i="42"/>
  <c r="Z89" i="42"/>
  <c r="Y89" i="42"/>
  <c r="X89" i="42"/>
  <c r="W89" i="42"/>
  <c r="V89" i="42"/>
  <c r="U89" i="42"/>
  <c r="T89" i="42"/>
  <c r="S89" i="42"/>
  <c r="R89" i="42"/>
  <c r="Q89" i="42"/>
  <c r="P89" i="42"/>
  <c r="O89" i="42"/>
  <c r="N89" i="42"/>
  <c r="M89" i="42"/>
  <c r="L89" i="42"/>
  <c r="K89" i="42"/>
  <c r="J89" i="42"/>
  <c r="I89" i="42"/>
  <c r="H89" i="42"/>
  <c r="G89" i="42"/>
  <c r="F89" i="42"/>
  <c r="E89" i="42"/>
  <c r="AB88" i="42"/>
  <c r="AA88" i="42"/>
  <c r="Z88" i="42"/>
  <c r="Y88" i="42"/>
  <c r="X88" i="42"/>
  <c r="W88" i="42"/>
  <c r="V88" i="42"/>
  <c r="U88" i="42"/>
  <c r="T88" i="42"/>
  <c r="S88" i="42"/>
  <c r="R88" i="42"/>
  <c r="Q88" i="42"/>
  <c r="P88" i="42"/>
  <c r="O88" i="42"/>
  <c r="N88" i="42"/>
  <c r="M88" i="42"/>
  <c r="L88" i="42"/>
  <c r="K88" i="42"/>
  <c r="J88" i="42"/>
  <c r="I88" i="42"/>
  <c r="H88" i="42"/>
  <c r="G88" i="42"/>
  <c r="F88" i="42"/>
  <c r="E88" i="42"/>
  <c r="AB86" i="42"/>
  <c r="AA86" i="42"/>
  <c r="Z86" i="42"/>
  <c r="Y86" i="42"/>
  <c r="X86" i="42"/>
  <c r="W86" i="42"/>
  <c r="V86" i="42"/>
  <c r="U86" i="42"/>
  <c r="T86" i="42"/>
  <c r="S86" i="42"/>
  <c r="R86" i="42"/>
  <c r="Q86" i="42"/>
  <c r="P86" i="42"/>
  <c r="O86" i="42"/>
  <c r="N86" i="42"/>
  <c r="M86" i="42"/>
  <c r="L86" i="42"/>
  <c r="K86" i="42"/>
  <c r="J86" i="42"/>
  <c r="I86" i="42"/>
  <c r="H86" i="42"/>
  <c r="G86" i="42"/>
  <c r="F86" i="42"/>
  <c r="E86" i="42"/>
  <c r="AB85" i="42"/>
  <c r="AA85" i="42"/>
  <c r="Z85" i="42"/>
  <c r="Y85" i="42"/>
  <c r="X85" i="42"/>
  <c r="W85" i="42"/>
  <c r="V85" i="42"/>
  <c r="U85" i="42"/>
  <c r="T85" i="42"/>
  <c r="S85" i="42"/>
  <c r="R85" i="42"/>
  <c r="Q85" i="42"/>
  <c r="P85" i="42"/>
  <c r="O85" i="42"/>
  <c r="N85" i="42"/>
  <c r="M85" i="42"/>
  <c r="L85" i="42"/>
  <c r="K85" i="42"/>
  <c r="J85" i="42"/>
  <c r="I85" i="42"/>
  <c r="H85" i="42"/>
  <c r="G85" i="42"/>
  <c r="F85" i="42"/>
  <c r="E85" i="42"/>
  <c r="AB84" i="42"/>
  <c r="AA84" i="42"/>
  <c r="Z84" i="42"/>
  <c r="Y84" i="42"/>
  <c r="X84" i="42"/>
  <c r="W84" i="42"/>
  <c r="V84" i="42"/>
  <c r="U84" i="42"/>
  <c r="T84" i="42"/>
  <c r="S84" i="42"/>
  <c r="R84" i="42"/>
  <c r="Q84" i="42"/>
  <c r="P84" i="42"/>
  <c r="O84" i="42"/>
  <c r="N84" i="42"/>
  <c r="M84" i="42"/>
  <c r="L84" i="42"/>
  <c r="K84" i="42"/>
  <c r="J84" i="42"/>
  <c r="I84" i="42"/>
  <c r="H84" i="42"/>
  <c r="G84" i="42"/>
  <c r="F84" i="42"/>
  <c r="E84" i="42"/>
  <c r="AB82" i="42"/>
  <c r="AA82" i="42"/>
  <c r="Z82" i="42"/>
  <c r="Y82" i="42"/>
  <c r="X82" i="42"/>
  <c r="W82" i="42"/>
  <c r="V82" i="42"/>
  <c r="U82" i="42"/>
  <c r="T82" i="42"/>
  <c r="S82" i="42"/>
  <c r="R82" i="42"/>
  <c r="Q82" i="42"/>
  <c r="P82" i="42"/>
  <c r="O82" i="42"/>
  <c r="N82" i="42"/>
  <c r="M82" i="42"/>
  <c r="L82" i="42"/>
  <c r="K82" i="42"/>
  <c r="J82" i="42"/>
  <c r="I82" i="42"/>
  <c r="H82" i="42"/>
  <c r="G82" i="42"/>
  <c r="F82" i="42"/>
  <c r="E82" i="42"/>
  <c r="AB81" i="42"/>
  <c r="AA81" i="42"/>
  <c r="Z81" i="42"/>
  <c r="Y81" i="42"/>
  <c r="X81" i="42"/>
  <c r="W81" i="42"/>
  <c r="V81" i="42"/>
  <c r="U81" i="42"/>
  <c r="T81" i="42"/>
  <c r="S81" i="42"/>
  <c r="R81" i="42"/>
  <c r="Q81" i="42"/>
  <c r="P81" i="42"/>
  <c r="O81" i="42"/>
  <c r="N81" i="42"/>
  <c r="M81" i="42"/>
  <c r="L81" i="42"/>
  <c r="K81" i="42"/>
  <c r="J81" i="42"/>
  <c r="I81" i="42"/>
  <c r="H81" i="42"/>
  <c r="G81" i="42"/>
  <c r="F81" i="42"/>
  <c r="E81" i="42"/>
  <c r="AB80" i="42"/>
  <c r="AA80" i="42"/>
  <c r="Z80" i="42"/>
  <c r="Y80" i="42"/>
  <c r="X80" i="42"/>
  <c r="W80" i="42"/>
  <c r="V80" i="42"/>
  <c r="U80" i="42"/>
  <c r="T80" i="42"/>
  <c r="S80" i="42"/>
  <c r="R80" i="42"/>
  <c r="Q80" i="42"/>
  <c r="P80" i="42"/>
  <c r="O80" i="42"/>
  <c r="N80" i="42"/>
  <c r="M80" i="42"/>
  <c r="L80" i="42"/>
  <c r="K80" i="42"/>
  <c r="J80" i="42"/>
  <c r="I80" i="42"/>
  <c r="H80" i="42"/>
  <c r="G80" i="42"/>
  <c r="F80" i="42"/>
  <c r="E80" i="42"/>
  <c r="AB78" i="42"/>
  <c r="AA78" i="42"/>
  <c r="Z78" i="42"/>
  <c r="Y78" i="42"/>
  <c r="X78" i="42"/>
  <c r="W78" i="42"/>
  <c r="V78" i="42"/>
  <c r="U78" i="42"/>
  <c r="T78" i="42"/>
  <c r="S78" i="42"/>
  <c r="R78" i="42"/>
  <c r="Q78" i="42"/>
  <c r="P78" i="42"/>
  <c r="O78" i="42"/>
  <c r="N78" i="42"/>
  <c r="M78" i="42"/>
  <c r="L78" i="42"/>
  <c r="K78" i="42"/>
  <c r="J78" i="42"/>
  <c r="I78" i="42"/>
  <c r="H78" i="42"/>
  <c r="G78" i="42"/>
  <c r="F78" i="42"/>
  <c r="E78" i="42"/>
  <c r="AB77" i="42"/>
  <c r="AA77" i="42"/>
  <c r="Z77" i="42"/>
  <c r="Y77" i="42"/>
  <c r="X77" i="42"/>
  <c r="W77" i="42"/>
  <c r="V77" i="42"/>
  <c r="U77" i="42"/>
  <c r="T77" i="42"/>
  <c r="S77" i="42"/>
  <c r="R77" i="42"/>
  <c r="Q77" i="42"/>
  <c r="P77" i="42"/>
  <c r="O77" i="42"/>
  <c r="N77" i="42"/>
  <c r="M77" i="42"/>
  <c r="L77" i="42"/>
  <c r="K77" i="42"/>
  <c r="J77" i="42"/>
  <c r="I77" i="42"/>
  <c r="H77" i="42"/>
  <c r="G77" i="42"/>
  <c r="F77" i="42"/>
  <c r="E77" i="42"/>
  <c r="AB76" i="42"/>
  <c r="AA76" i="42"/>
  <c r="Z76" i="42"/>
  <c r="Y76" i="42"/>
  <c r="X76" i="42"/>
  <c r="W76" i="42"/>
  <c r="V76" i="42"/>
  <c r="U76" i="42"/>
  <c r="T76" i="42"/>
  <c r="S76" i="42"/>
  <c r="R76" i="42"/>
  <c r="Q76" i="42"/>
  <c r="P76" i="42"/>
  <c r="O76" i="42"/>
  <c r="N76" i="42"/>
  <c r="M76" i="42"/>
  <c r="L76" i="42"/>
  <c r="K76" i="42"/>
  <c r="J76" i="42"/>
  <c r="I76" i="42"/>
  <c r="H76" i="42"/>
  <c r="G76" i="42"/>
  <c r="F76" i="42"/>
  <c r="E76" i="42"/>
  <c r="AB74" i="42"/>
  <c r="AA74" i="42"/>
  <c r="Z74" i="42"/>
  <c r="Y74" i="42"/>
  <c r="X74" i="42"/>
  <c r="W74" i="42"/>
  <c r="V74" i="42"/>
  <c r="U74" i="42"/>
  <c r="T74" i="42"/>
  <c r="S74" i="42"/>
  <c r="R74" i="42"/>
  <c r="Q74" i="42"/>
  <c r="P74" i="42"/>
  <c r="O74" i="42"/>
  <c r="N74" i="42"/>
  <c r="M74" i="42"/>
  <c r="L74" i="42"/>
  <c r="K74" i="42"/>
  <c r="J74" i="42"/>
  <c r="I74" i="42"/>
  <c r="H74" i="42"/>
  <c r="G74" i="42"/>
  <c r="F74" i="42"/>
  <c r="E74" i="42"/>
  <c r="AB73" i="42"/>
  <c r="AA73" i="42"/>
  <c r="Z73" i="42"/>
  <c r="Y73" i="42"/>
  <c r="X73" i="42"/>
  <c r="W73" i="42"/>
  <c r="V73" i="42"/>
  <c r="U73" i="42"/>
  <c r="T73" i="42"/>
  <c r="S73" i="42"/>
  <c r="R73" i="42"/>
  <c r="Q73" i="42"/>
  <c r="P73" i="42"/>
  <c r="O73" i="42"/>
  <c r="N73" i="42"/>
  <c r="M73" i="42"/>
  <c r="L73" i="42"/>
  <c r="K73" i="42"/>
  <c r="J73" i="42"/>
  <c r="I73" i="42"/>
  <c r="H73" i="42"/>
  <c r="G73" i="42"/>
  <c r="F73" i="42"/>
  <c r="E73" i="42"/>
  <c r="AB72" i="42"/>
  <c r="AA72" i="42"/>
  <c r="Z72" i="42"/>
  <c r="Y72" i="42"/>
  <c r="X72" i="42"/>
  <c r="W72" i="42"/>
  <c r="V72" i="42"/>
  <c r="U72" i="42"/>
  <c r="T72" i="42"/>
  <c r="S72" i="42"/>
  <c r="R72" i="42"/>
  <c r="Q72" i="42"/>
  <c r="P72" i="42"/>
  <c r="O72" i="42"/>
  <c r="N72" i="42"/>
  <c r="M72" i="42"/>
  <c r="L72" i="42"/>
  <c r="K72" i="42"/>
  <c r="J72" i="42"/>
  <c r="I72" i="42"/>
  <c r="H72" i="42"/>
  <c r="G72" i="42"/>
  <c r="F72" i="42"/>
  <c r="E72" i="42"/>
  <c r="AB70" i="42"/>
  <c r="AA70" i="42"/>
  <c r="Z70" i="42"/>
  <c r="Y70" i="42"/>
  <c r="X70" i="42"/>
  <c r="W70" i="42"/>
  <c r="V70" i="42"/>
  <c r="U70" i="42"/>
  <c r="T70" i="42"/>
  <c r="S70" i="42"/>
  <c r="R70" i="42"/>
  <c r="Q70" i="42"/>
  <c r="P70" i="42"/>
  <c r="O70" i="42"/>
  <c r="N70" i="42"/>
  <c r="M70" i="42"/>
  <c r="L70" i="42"/>
  <c r="K70" i="42"/>
  <c r="J70" i="42"/>
  <c r="I70" i="42"/>
  <c r="H70" i="42"/>
  <c r="G70" i="42"/>
  <c r="F70" i="42"/>
  <c r="E70" i="42"/>
  <c r="AB69" i="42"/>
  <c r="AA69" i="42"/>
  <c r="Z69" i="42"/>
  <c r="Y69" i="42"/>
  <c r="X69" i="42"/>
  <c r="W69" i="42"/>
  <c r="V69" i="42"/>
  <c r="U69" i="42"/>
  <c r="T69" i="42"/>
  <c r="S69" i="42"/>
  <c r="R69" i="42"/>
  <c r="Q69" i="42"/>
  <c r="P69" i="42"/>
  <c r="O69" i="42"/>
  <c r="N69" i="42"/>
  <c r="M69" i="42"/>
  <c r="L69" i="42"/>
  <c r="K69" i="42"/>
  <c r="J69" i="42"/>
  <c r="I69" i="42"/>
  <c r="H69" i="42"/>
  <c r="G69" i="42"/>
  <c r="F69" i="42"/>
  <c r="E69" i="42"/>
  <c r="AB68" i="42"/>
  <c r="AA68" i="42"/>
  <c r="Z68" i="42"/>
  <c r="Y68" i="42"/>
  <c r="X68" i="42"/>
  <c r="W68" i="42"/>
  <c r="V68" i="42"/>
  <c r="U68" i="42"/>
  <c r="T68" i="42"/>
  <c r="S68" i="42"/>
  <c r="R68" i="42"/>
  <c r="Q68" i="42"/>
  <c r="P68" i="42"/>
  <c r="O68" i="42"/>
  <c r="N68" i="42"/>
  <c r="M68" i="42"/>
  <c r="L68" i="42"/>
  <c r="K68" i="42"/>
  <c r="J68" i="42"/>
  <c r="I68" i="42"/>
  <c r="H68" i="42"/>
  <c r="G68" i="42"/>
  <c r="F68" i="42"/>
  <c r="E68" i="42"/>
  <c r="AB66" i="42"/>
  <c r="AA66" i="42"/>
  <c r="Z66" i="42"/>
  <c r="Y66" i="42"/>
  <c r="X66" i="42"/>
  <c r="W66" i="42"/>
  <c r="V66" i="42"/>
  <c r="U66" i="42"/>
  <c r="T66" i="42"/>
  <c r="S66" i="42"/>
  <c r="R66" i="42"/>
  <c r="Q66" i="42"/>
  <c r="P66" i="42"/>
  <c r="O66" i="42"/>
  <c r="N66" i="42"/>
  <c r="M66" i="42"/>
  <c r="L66" i="42"/>
  <c r="K66" i="42"/>
  <c r="J66" i="42"/>
  <c r="I66" i="42"/>
  <c r="H66" i="42"/>
  <c r="G66" i="42"/>
  <c r="F66" i="42"/>
  <c r="E66" i="42"/>
  <c r="AB65" i="42"/>
  <c r="AA65" i="42"/>
  <c r="Z65" i="42"/>
  <c r="Y65" i="42"/>
  <c r="X65" i="42"/>
  <c r="W65" i="42"/>
  <c r="V65" i="42"/>
  <c r="U65" i="42"/>
  <c r="T65" i="42"/>
  <c r="S65" i="42"/>
  <c r="R65" i="42"/>
  <c r="Q65" i="42"/>
  <c r="P65" i="42"/>
  <c r="O65" i="42"/>
  <c r="N65" i="42"/>
  <c r="M65" i="42"/>
  <c r="L65" i="42"/>
  <c r="K65" i="42"/>
  <c r="J65" i="42"/>
  <c r="I65" i="42"/>
  <c r="H65" i="42"/>
  <c r="G65" i="42"/>
  <c r="F65" i="42"/>
  <c r="E65" i="42"/>
  <c r="AB64" i="42"/>
  <c r="AA64" i="42"/>
  <c r="Z64" i="42"/>
  <c r="Y64" i="42"/>
  <c r="X64" i="42"/>
  <c r="W64" i="42"/>
  <c r="V64" i="42"/>
  <c r="U64" i="42"/>
  <c r="T64" i="42"/>
  <c r="S64" i="42"/>
  <c r="R64" i="42"/>
  <c r="Q64" i="42"/>
  <c r="P64" i="42"/>
  <c r="O64" i="42"/>
  <c r="N64" i="42"/>
  <c r="M64" i="42"/>
  <c r="L64" i="42"/>
  <c r="K64" i="42"/>
  <c r="J64" i="42"/>
  <c r="I64" i="42"/>
  <c r="H64" i="42"/>
  <c r="G64" i="42"/>
  <c r="F64" i="42"/>
  <c r="E64" i="42"/>
  <c r="AB110" i="41"/>
  <c r="AA110" i="41"/>
  <c r="Z110" i="41"/>
  <c r="Y110" i="41"/>
  <c r="X110" i="41"/>
  <c r="W110" i="41"/>
  <c r="V110" i="41"/>
  <c r="U110" i="41"/>
  <c r="T110" i="41"/>
  <c r="S110" i="41"/>
  <c r="R110" i="41"/>
  <c r="Q110" i="41"/>
  <c r="P110" i="41"/>
  <c r="O110" i="41"/>
  <c r="N110" i="41"/>
  <c r="M110" i="41"/>
  <c r="L110" i="41"/>
  <c r="K110" i="41"/>
  <c r="J110" i="41"/>
  <c r="I110" i="41"/>
  <c r="H110" i="41"/>
  <c r="G110" i="41"/>
  <c r="F110" i="41"/>
  <c r="E110" i="41"/>
  <c r="AB109" i="41"/>
  <c r="AA109" i="41"/>
  <c r="Z109" i="41"/>
  <c r="Y109" i="41"/>
  <c r="X109" i="41"/>
  <c r="W109" i="41"/>
  <c r="V109" i="41"/>
  <c r="U109" i="41"/>
  <c r="T109" i="41"/>
  <c r="S109" i="41"/>
  <c r="R109" i="41"/>
  <c r="Q109" i="41"/>
  <c r="P109" i="41"/>
  <c r="O109" i="41"/>
  <c r="N109" i="41"/>
  <c r="M109" i="41"/>
  <c r="L109" i="41"/>
  <c r="K109" i="41"/>
  <c r="J109" i="41"/>
  <c r="I109" i="41"/>
  <c r="H109" i="41"/>
  <c r="G109" i="41"/>
  <c r="F109" i="41"/>
  <c r="E109" i="41"/>
  <c r="AB108" i="41"/>
  <c r="AA108" i="41"/>
  <c r="Z108" i="41"/>
  <c r="Y108" i="41"/>
  <c r="X108" i="41"/>
  <c r="W108" i="41"/>
  <c r="V108" i="41"/>
  <c r="U108" i="41"/>
  <c r="T108" i="41"/>
  <c r="S108" i="41"/>
  <c r="R108" i="41"/>
  <c r="Q108" i="41"/>
  <c r="P108" i="41"/>
  <c r="O108" i="41"/>
  <c r="N108" i="41"/>
  <c r="M108" i="41"/>
  <c r="L108" i="41"/>
  <c r="K108" i="41"/>
  <c r="J108" i="41"/>
  <c r="I108" i="41"/>
  <c r="H108" i="41"/>
  <c r="G108" i="41"/>
  <c r="F108" i="41"/>
  <c r="E108" i="41"/>
  <c r="AB106" i="41"/>
  <c r="AA106" i="41"/>
  <c r="Z106" i="41"/>
  <c r="Y106" i="41"/>
  <c r="X106" i="41"/>
  <c r="W106" i="41"/>
  <c r="V106" i="41"/>
  <c r="U106" i="41"/>
  <c r="T106" i="41"/>
  <c r="S106" i="41"/>
  <c r="R106" i="41"/>
  <c r="Q106" i="41"/>
  <c r="P106" i="41"/>
  <c r="O106" i="41"/>
  <c r="N106" i="41"/>
  <c r="M106" i="41"/>
  <c r="L106" i="41"/>
  <c r="K106" i="41"/>
  <c r="J106" i="41"/>
  <c r="I106" i="41"/>
  <c r="H106" i="41"/>
  <c r="G106" i="41"/>
  <c r="F106" i="41"/>
  <c r="E106" i="41"/>
  <c r="AB105" i="41"/>
  <c r="AA105" i="41"/>
  <c r="Z105" i="41"/>
  <c r="Y105" i="41"/>
  <c r="X105" i="41"/>
  <c r="W105" i="41"/>
  <c r="V105" i="41"/>
  <c r="U105" i="41"/>
  <c r="T105" i="41"/>
  <c r="S105" i="41"/>
  <c r="R105" i="41"/>
  <c r="Q105" i="41"/>
  <c r="P105" i="41"/>
  <c r="O105" i="41"/>
  <c r="N105" i="41"/>
  <c r="M105" i="41"/>
  <c r="L105" i="41"/>
  <c r="K105" i="41"/>
  <c r="J105" i="41"/>
  <c r="I105" i="41"/>
  <c r="H105" i="41"/>
  <c r="G105" i="41"/>
  <c r="F105" i="41"/>
  <c r="E105" i="41"/>
  <c r="AB104" i="41"/>
  <c r="AA104" i="41"/>
  <c r="Z104" i="41"/>
  <c r="Y104" i="41"/>
  <c r="X104" i="41"/>
  <c r="W104" i="41"/>
  <c r="V104" i="41"/>
  <c r="U104" i="41"/>
  <c r="T104" i="41"/>
  <c r="S104" i="41"/>
  <c r="R104" i="41"/>
  <c r="Q104" i="41"/>
  <c r="P104" i="41"/>
  <c r="O104" i="41"/>
  <c r="N104" i="41"/>
  <c r="M104" i="41"/>
  <c r="L104" i="41"/>
  <c r="K104" i="41"/>
  <c r="J104" i="41"/>
  <c r="I104" i="41"/>
  <c r="H104" i="41"/>
  <c r="G104" i="41"/>
  <c r="F104" i="41"/>
  <c r="E104" i="41"/>
  <c r="AB102" i="41"/>
  <c r="AA102" i="41"/>
  <c r="Z102" i="41"/>
  <c r="Y102" i="41"/>
  <c r="X102" i="41"/>
  <c r="W102" i="41"/>
  <c r="V102" i="41"/>
  <c r="U102" i="41"/>
  <c r="T102" i="41"/>
  <c r="S102" i="41"/>
  <c r="R102" i="41"/>
  <c r="Q102" i="41"/>
  <c r="P102" i="41"/>
  <c r="O102" i="41"/>
  <c r="N102" i="41"/>
  <c r="M102" i="41"/>
  <c r="L102" i="41"/>
  <c r="K102" i="41"/>
  <c r="J102" i="41"/>
  <c r="I102" i="41"/>
  <c r="H102" i="41"/>
  <c r="G102" i="41"/>
  <c r="F102" i="41"/>
  <c r="E102" i="41"/>
  <c r="AB101" i="41"/>
  <c r="AA101" i="41"/>
  <c r="Z101" i="41"/>
  <c r="Y101" i="41"/>
  <c r="X101" i="41"/>
  <c r="W101" i="41"/>
  <c r="V101" i="41"/>
  <c r="U101" i="41"/>
  <c r="T101" i="41"/>
  <c r="S101" i="41"/>
  <c r="R101" i="41"/>
  <c r="Q101" i="41"/>
  <c r="P101" i="41"/>
  <c r="O101" i="41"/>
  <c r="N101" i="41"/>
  <c r="M101" i="41"/>
  <c r="L101" i="41"/>
  <c r="K101" i="41"/>
  <c r="J101" i="41"/>
  <c r="I101" i="41"/>
  <c r="H101" i="41"/>
  <c r="G101" i="41"/>
  <c r="F101" i="41"/>
  <c r="E101" i="41"/>
  <c r="AB100" i="41"/>
  <c r="AA100" i="41"/>
  <c r="Z100" i="41"/>
  <c r="Y100" i="41"/>
  <c r="X100" i="41"/>
  <c r="W100" i="41"/>
  <c r="V100" i="41"/>
  <c r="U100" i="41"/>
  <c r="T100" i="41"/>
  <c r="S100" i="41"/>
  <c r="R100" i="41"/>
  <c r="Q100" i="41"/>
  <c r="P100" i="41"/>
  <c r="O100" i="41"/>
  <c r="N100" i="41"/>
  <c r="M100" i="41"/>
  <c r="L100" i="41"/>
  <c r="K100" i="41"/>
  <c r="J100" i="41"/>
  <c r="I100" i="41"/>
  <c r="H100" i="41"/>
  <c r="G100" i="41"/>
  <c r="F100" i="41"/>
  <c r="E100" i="41"/>
  <c r="AB98" i="41"/>
  <c r="AA98" i="41"/>
  <c r="Z98" i="41"/>
  <c r="Y98" i="41"/>
  <c r="X98" i="41"/>
  <c r="W98" i="41"/>
  <c r="V98" i="41"/>
  <c r="U98" i="41"/>
  <c r="T98" i="41"/>
  <c r="S98" i="41"/>
  <c r="R98" i="41"/>
  <c r="Q98" i="41"/>
  <c r="P98" i="41"/>
  <c r="O98" i="41"/>
  <c r="N98" i="41"/>
  <c r="M98" i="41"/>
  <c r="L98" i="41"/>
  <c r="K98" i="41"/>
  <c r="J98" i="41"/>
  <c r="I98" i="41"/>
  <c r="H98" i="41"/>
  <c r="G98" i="41"/>
  <c r="F98" i="41"/>
  <c r="E98" i="41"/>
  <c r="AB97" i="41"/>
  <c r="AA97" i="41"/>
  <c r="Z97" i="41"/>
  <c r="Y97" i="41"/>
  <c r="X97" i="41"/>
  <c r="W97" i="41"/>
  <c r="V97" i="41"/>
  <c r="U97" i="41"/>
  <c r="T97" i="41"/>
  <c r="S97" i="41"/>
  <c r="R97" i="41"/>
  <c r="Q97" i="41"/>
  <c r="P97" i="41"/>
  <c r="O97" i="41"/>
  <c r="N97" i="41"/>
  <c r="M97" i="41"/>
  <c r="L97" i="41"/>
  <c r="K97" i="41"/>
  <c r="J97" i="41"/>
  <c r="I97" i="41"/>
  <c r="H97" i="41"/>
  <c r="G97" i="41"/>
  <c r="F97" i="41"/>
  <c r="E97" i="41"/>
  <c r="AB96" i="41"/>
  <c r="AA96" i="41"/>
  <c r="Z96" i="41"/>
  <c r="Y96" i="41"/>
  <c r="X96" i="41"/>
  <c r="W96" i="41"/>
  <c r="V96" i="41"/>
  <c r="U96" i="41"/>
  <c r="T96" i="41"/>
  <c r="S96" i="41"/>
  <c r="R96" i="41"/>
  <c r="Q96" i="41"/>
  <c r="P96" i="41"/>
  <c r="O96" i="41"/>
  <c r="N96" i="41"/>
  <c r="M96" i="41"/>
  <c r="L96" i="41"/>
  <c r="K96" i="41"/>
  <c r="J96" i="41"/>
  <c r="I96" i="41"/>
  <c r="H96" i="41"/>
  <c r="G96" i="41"/>
  <c r="F96" i="41"/>
  <c r="E96" i="41"/>
  <c r="AB94" i="41"/>
  <c r="AA94" i="41"/>
  <c r="Z94" i="41"/>
  <c r="Y94" i="41"/>
  <c r="X94" i="41"/>
  <c r="W94" i="41"/>
  <c r="V94" i="41"/>
  <c r="U94" i="41"/>
  <c r="T94" i="41"/>
  <c r="S94" i="41"/>
  <c r="R94" i="41"/>
  <c r="Q94" i="41"/>
  <c r="P94" i="41"/>
  <c r="O94" i="41"/>
  <c r="N94" i="41"/>
  <c r="M94" i="41"/>
  <c r="L94" i="41"/>
  <c r="K94" i="41"/>
  <c r="J94" i="41"/>
  <c r="I94" i="41"/>
  <c r="H94" i="41"/>
  <c r="G94" i="41"/>
  <c r="F94" i="41"/>
  <c r="E94" i="41"/>
  <c r="AB93" i="41"/>
  <c r="AA93" i="41"/>
  <c r="Z93" i="41"/>
  <c r="Y93" i="41"/>
  <c r="X93" i="41"/>
  <c r="W93" i="41"/>
  <c r="V93" i="41"/>
  <c r="U93" i="41"/>
  <c r="T93" i="41"/>
  <c r="S93" i="41"/>
  <c r="R93" i="41"/>
  <c r="Q93" i="41"/>
  <c r="P93" i="41"/>
  <c r="O93" i="41"/>
  <c r="N93" i="41"/>
  <c r="M93" i="41"/>
  <c r="L93" i="41"/>
  <c r="K93" i="41"/>
  <c r="J93" i="41"/>
  <c r="I93" i="41"/>
  <c r="H93" i="41"/>
  <c r="G93" i="41"/>
  <c r="F93" i="41"/>
  <c r="E93" i="41"/>
  <c r="AB92" i="41"/>
  <c r="AA92" i="41"/>
  <c r="Z92" i="41"/>
  <c r="Y92" i="41"/>
  <c r="X92" i="41"/>
  <c r="W92" i="41"/>
  <c r="V92" i="41"/>
  <c r="U92" i="41"/>
  <c r="T92" i="41"/>
  <c r="S92" i="41"/>
  <c r="R92" i="41"/>
  <c r="Q92" i="41"/>
  <c r="P92" i="41"/>
  <c r="O92" i="41"/>
  <c r="N92" i="41"/>
  <c r="M92" i="41"/>
  <c r="L92" i="41"/>
  <c r="K92" i="41"/>
  <c r="J92" i="41"/>
  <c r="I92" i="41"/>
  <c r="H92" i="41"/>
  <c r="G92" i="41"/>
  <c r="F92" i="41"/>
  <c r="E92" i="41"/>
  <c r="AB90" i="41"/>
  <c r="AA90" i="41"/>
  <c r="Z90" i="41"/>
  <c r="Y90" i="41"/>
  <c r="X90" i="41"/>
  <c r="W90" i="41"/>
  <c r="V90" i="41"/>
  <c r="U90" i="41"/>
  <c r="T90" i="41"/>
  <c r="S90" i="41"/>
  <c r="R90" i="41"/>
  <c r="Q90" i="41"/>
  <c r="P90" i="41"/>
  <c r="O90" i="41"/>
  <c r="N90" i="41"/>
  <c r="M90" i="41"/>
  <c r="L90" i="41"/>
  <c r="K90" i="41"/>
  <c r="J90" i="41"/>
  <c r="I90" i="41"/>
  <c r="H90" i="41"/>
  <c r="G90" i="41"/>
  <c r="F90" i="41"/>
  <c r="E90" i="41"/>
  <c r="AB89" i="41"/>
  <c r="AA89" i="41"/>
  <c r="Z89" i="41"/>
  <c r="Y89" i="41"/>
  <c r="X89" i="41"/>
  <c r="W89" i="41"/>
  <c r="V89" i="41"/>
  <c r="U89" i="41"/>
  <c r="T89" i="41"/>
  <c r="S89" i="41"/>
  <c r="R89" i="41"/>
  <c r="Q89" i="41"/>
  <c r="P89" i="41"/>
  <c r="O89" i="41"/>
  <c r="N89" i="41"/>
  <c r="M89" i="41"/>
  <c r="L89" i="41"/>
  <c r="K89" i="41"/>
  <c r="J89" i="41"/>
  <c r="I89" i="41"/>
  <c r="H89" i="41"/>
  <c r="G89" i="41"/>
  <c r="F89" i="41"/>
  <c r="E89" i="41"/>
  <c r="AB88" i="41"/>
  <c r="AA88" i="41"/>
  <c r="Z88" i="41"/>
  <c r="Y88" i="41"/>
  <c r="X88" i="41"/>
  <c r="W88" i="41"/>
  <c r="V88" i="41"/>
  <c r="U88" i="41"/>
  <c r="T88" i="41"/>
  <c r="S88" i="41"/>
  <c r="R88" i="41"/>
  <c r="Q88" i="41"/>
  <c r="P88" i="41"/>
  <c r="O88" i="41"/>
  <c r="N88" i="41"/>
  <c r="M88" i="41"/>
  <c r="L88" i="41"/>
  <c r="K88" i="41"/>
  <c r="J88" i="41"/>
  <c r="I88" i="41"/>
  <c r="H88" i="41"/>
  <c r="G88" i="41"/>
  <c r="F88" i="41"/>
  <c r="E88" i="41"/>
  <c r="AB86" i="41"/>
  <c r="AA86" i="41"/>
  <c r="Z86" i="41"/>
  <c r="Y86" i="41"/>
  <c r="X86" i="41"/>
  <c r="W86" i="41"/>
  <c r="V86" i="41"/>
  <c r="U86" i="41"/>
  <c r="T86" i="41"/>
  <c r="S86" i="41"/>
  <c r="R86" i="41"/>
  <c r="Q86" i="41"/>
  <c r="P86" i="41"/>
  <c r="O86" i="41"/>
  <c r="N86" i="41"/>
  <c r="M86" i="41"/>
  <c r="L86" i="41"/>
  <c r="K86" i="41"/>
  <c r="J86" i="41"/>
  <c r="I86" i="41"/>
  <c r="H86" i="41"/>
  <c r="G86" i="41"/>
  <c r="F86" i="41"/>
  <c r="E86" i="41"/>
  <c r="AB85" i="41"/>
  <c r="AA85" i="41"/>
  <c r="Z85" i="41"/>
  <c r="Y85" i="41"/>
  <c r="X85" i="41"/>
  <c r="W85" i="41"/>
  <c r="V85" i="41"/>
  <c r="U85" i="41"/>
  <c r="T85" i="41"/>
  <c r="S85" i="41"/>
  <c r="R85" i="41"/>
  <c r="Q85" i="41"/>
  <c r="P85" i="41"/>
  <c r="O85" i="41"/>
  <c r="N85" i="41"/>
  <c r="M85" i="41"/>
  <c r="L85" i="41"/>
  <c r="K85" i="41"/>
  <c r="J85" i="41"/>
  <c r="I85" i="41"/>
  <c r="H85" i="41"/>
  <c r="G85" i="41"/>
  <c r="F85" i="41"/>
  <c r="E85" i="41"/>
  <c r="AB84" i="41"/>
  <c r="AA84" i="41"/>
  <c r="Z84" i="41"/>
  <c r="Y84" i="41"/>
  <c r="X84" i="41"/>
  <c r="W84" i="41"/>
  <c r="V84" i="41"/>
  <c r="U84" i="41"/>
  <c r="T84" i="41"/>
  <c r="S84" i="41"/>
  <c r="R84" i="41"/>
  <c r="Q84" i="41"/>
  <c r="P84" i="41"/>
  <c r="O84" i="41"/>
  <c r="N84" i="41"/>
  <c r="M84" i="41"/>
  <c r="L84" i="41"/>
  <c r="K84" i="41"/>
  <c r="J84" i="41"/>
  <c r="I84" i="41"/>
  <c r="H84" i="41"/>
  <c r="G84" i="41"/>
  <c r="F84" i="41"/>
  <c r="E84" i="41"/>
  <c r="AB82" i="41"/>
  <c r="AA82" i="41"/>
  <c r="Z82" i="41"/>
  <c r="Y82" i="41"/>
  <c r="X82" i="41"/>
  <c r="W82" i="41"/>
  <c r="V82" i="41"/>
  <c r="U82" i="41"/>
  <c r="T82" i="41"/>
  <c r="S82" i="41"/>
  <c r="R82" i="41"/>
  <c r="Q82" i="41"/>
  <c r="P82" i="41"/>
  <c r="O82" i="41"/>
  <c r="N82" i="41"/>
  <c r="M82" i="41"/>
  <c r="L82" i="41"/>
  <c r="K82" i="41"/>
  <c r="J82" i="41"/>
  <c r="I82" i="41"/>
  <c r="H82" i="41"/>
  <c r="G82" i="41"/>
  <c r="F82" i="41"/>
  <c r="E82" i="41"/>
  <c r="AB81" i="41"/>
  <c r="AA81" i="41"/>
  <c r="Z81" i="41"/>
  <c r="Y81" i="41"/>
  <c r="X81" i="41"/>
  <c r="W81" i="41"/>
  <c r="V81" i="41"/>
  <c r="U81" i="41"/>
  <c r="T81" i="41"/>
  <c r="S81" i="41"/>
  <c r="R81" i="41"/>
  <c r="Q81" i="41"/>
  <c r="P81" i="41"/>
  <c r="O81" i="41"/>
  <c r="N81" i="41"/>
  <c r="M81" i="41"/>
  <c r="L81" i="41"/>
  <c r="K81" i="41"/>
  <c r="J81" i="41"/>
  <c r="I81" i="41"/>
  <c r="H81" i="41"/>
  <c r="G81" i="41"/>
  <c r="F81" i="41"/>
  <c r="E81" i="41"/>
  <c r="AB80" i="41"/>
  <c r="AA80" i="41"/>
  <c r="Z80" i="41"/>
  <c r="Y80" i="41"/>
  <c r="X80" i="41"/>
  <c r="W80" i="41"/>
  <c r="V80" i="41"/>
  <c r="U80" i="41"/>
  <c r="T80" i="41"/>
  <c r="S80" i="41"/>
  <c r="R80" i="41"/>
  <c r="Q80" i="41"/>
  <c r="P80" i="41"/>
  <c r="O80" i="41"/>
  <c r="N80" i="41"/>
  <c r="M80" i="41"/>
  <c r="L80" i="41"/>
  <c r="K80" i="41"/>
  <c r="J80" i="41"/>
  <c r="I80" i="41"/>
  <c r="H80" i="41"/>
  <c r="G80" i="41"/>
  <c r="F80" i="41"/>
  <c r="E80" i="41"/>
  <c r="AB78" i="41"/>
  <c r="AA78" i="41"/>
  <c r="Z78" i="41"/>
  <c r="Y78" i="41"/>
  <c r="X78" i="41"/>
  <c r="W78" i="41"/>
  <c r="V78" i="41"/>
  <c r="U78" i="41"/>
  <c r="T78" i="41"/>
  <c r="S78" i="41"/>
  <c r="R78" i="41"/>
  <c r="Q78" i="41"/>
  <c r="P78" i="41"/>
  <c r="O78" i="41"/>
  <c r="N78" i="41"/>
  <c r="M78" i="41"/>
  <c r="L78" i="41"/>
  <c r="K78" i="41"/>
  <c r="J78" i="41"/>
  <c r="I78" i="41"/>
  <c r="H78" i="41"/>
  <c r="G78" i="41"/>
  <c r="F78" i="41"/>
  <c r="E78" i="41"/>
  <c r="AB77" i="41"/>
  <c r="AA77" i="41"/>
  <c r="Z77" i="41"/>
  <c r="Y77" i="41"/>
  <c r="X77" i="41"/>
  <c r="W77" i="41"/>
  <c r="V77" i="41"/>
  <c r="U77" i="41"/>
  <c r="T77" i="41"/>
  <c r="S77" i="41"/>
  <c r="R77" i="41"/>
  <c r="Q77" i="41"/>
  <c r="P77" i="41"/>
  <c r="O77" i="41"/>
  <c r="N77" i="41"/>
  <c r="M77" i="41"/>
  <c r="L77" i="41"/>
  <c r="K77" i="41"/>
  <c r="J77" i="41"/>
  <c r="I77" i="41"/>
  <c r="H77" i="41"/>
  <c r="G77" i="41"/>
  <c r="F77" i="41"/>
  <c r="E77" i="41"/>
  <c r="AB76" i="41"/>
  <c r="AA76" i="41"/>
  <c r="Z76" i="41"/>
  <c r="Y76" i="41"/>
  <c r="X76" i="41"/>
  <c r="W76" i="41"/>
  <c r="V76" i="41"/>
  <c r="U76" i="41"/>
  <c r="T76" i="41"/>
  <c r="S76" i="41"/>
  <c r="R76" i="41"/>
  <c r="Q76" i="41"/>
  <c r="P76" i="41"/>
  <c r="O76" i="41"/>
  <c r="N76" i="41"/>
  <c r="M76" i="41"/>
  <c r="L76" i="41"/>
  <c r="K76" i="41"/>
  <c r="J76" i="41"/>
  <c r="I76" i="41"/>
  <c r="H76" i="41"/>
  <c r="G76" i="41"/>
  <c r="F76" i="41"/>
  <c r="E76" i="41"/>
  <c r="AB74" i="41"/>
  <c r="AA74" i="41"/>
  <c r="Z74" i="41"/>
  <c r="Y74" i="41"/>
  <c r="X74" i="41"/>
  <c r="W74" i="41"/>
  <c r="V74" i="41"/>
  <c r="U74" i="41"/>
  <c r="T74" i="41"/>
  <c r="S74" i="41"/>
  <c r="R74" i="41"/>
  <c r="Q74" i="41"/>
  <c r="P74" i="41"/>
  <c r="O74" i="41"/>
  <c r="N74" i="41"/>
  <c r="M74" i="41"/>
  <c r="L74" i="41"/>
  <c r="K74" i="41"/>
  <c r="J74" i="41"/>
  <c r="I74" i="41"/>
  <c r="H74" i="41"/>
  <c r="G74" i="41"/>
  <c r="F74" i="41"/>
  <c r="E74" i="41"/>
  <c r="AB73" i="41"/>
  <c r="AA73" i="41"/>
  <c r="Z73" i="41"/>
  <c r="Y73" i="41"/>
  <c r="X73" i="41"/>
  <c r="W73" i="41"/>
  <c r="V73" i="41"/>
  <c r="U73" i="41"/>
  <c r="T73" i="41"/>
  <c r="S73" i="41"/>
  <c r="R73" i="41"/>
  <c r="Q73" i="41"/>
  <c r="P73" i="41"/>
  <c r="O73" i="41"/>
  <c r="N73" i="41"/>
  <c r="M73" i="41"/>
  <c r="L73" i="41"/>
  <c r="K73" i="41"/>
  <c r="J73" i="41"/>
  <c r="I73" i="41"/>
  <c r="H73" i="41"/>
  <c r="G73" i="41"/>
  <c r="F73" i="41"/>
  <c r="E73" i="41"/>
  <c r="AB72" i="41"/>
  <c r="AA72" i="41"/>
  <c r="Z72" i="41"/>
  <c r="Y72" i="41"/>
  <c r="X72" i="41"/>
  <c r="W72" i="41"/>
  <c r="V72" i="41"/>
  <c r="U72" i="41"/>
  <c r="T72" i="41"/>
  <c r="S72" i="41"/>
  <c r="R72" i="41"/>
  <c r="Q72" i="41"/>
  <c r="P72" i="41"/>
  <c r="O72" i="41"/>
  <c r="N72" i="41"/>
  <c r="M72" i="41"/>
  <c r="L72" i="41"/>
  <c r="K72" i="41"/>
  <c r="J72" i="41"/>
  <c r="I72" i="41"/>
  <c r="H72" i="41"/>
  <c r="G72" i="41"/>
  <c r="F72" i="41"/>
  <c r="E72" i="41"/>
  <c r="AB70" i="41"/>
  <c r="AA70" i="41"/>
  <c r="Z70" i="41"/>
  <c r="Y70" i="41"/>
  <c r="X70" i="41"/>
  <c r="W70" i="41"/>
  <c r="V70" i="41"/>
  <c r="U70" i="41"/>
  <c r="T70" i="41"/>
  <c r="S70" i="41"/>
  <c r="R70" i="41"/>
  <c r="Q70" i="41"/>
  <c r="P70" i="41"/>
  <c r="O70" i="41"/>
  <c r="N70" i="41"/>
  <c r="M70" i="41"/>
  <c r="L70" i="41"/>
  <c r="K70" i="41"/>
  <c r="J70" i="41"/>
  <c r="I70" i="41"/>
  <c r="H70" i="41"/>
  <c r="G70" i="41"/>
  <c r="F70" i="41"/>
  <c r="E70" i="41"/>
  <c r="AB69" i="41"/>
  <c r="AA69" i="41"/>
  <c r="Z69" i="41"/>
  <c r="Y69" i="41"/>
  <c r="X69" i="41"/>
  <c r="W69" i="41"/>
  <c r="V69" i="41"/>
  <c r="U69" i="41"/>
  <c r="T69" i="41"/>
  <c r="S69" i="41"/>
  <c r="R69" i="41"/>
  <c r="Q69" i="41"/>
  <c r="P69" i="41"/>
  <c r="O69" i="41"/>
  <c r="N69" i="41"/>
  <c r="M69" i="41"/>
  <c r="L69" i="41"/>
  <c r="K69" i="41"/>
  <c r="J69" i="41"/>
  <c r="I69" i="41"/>
  <c r="H69" i="41"/>
  <c r="G69" i="41"/>
  <c r="F69" i="41"/>
  <c r="E69" i="41"/>
  <c r="AB68" i="41"/>
  <c r="AA68" i="41"/>
  <c r="Z68" i="41"/>
  <c r="Y68" i="41"/>
  <c r="X68" i="41"/>
  <c r="W68" i="41"/>
  <c r="V68" i="41"/>
  <c r="U68" i="41"/>
  <c r="T68" i="41"/>
  <c r="S68" i="41"/>
  <c r="R68" i="41"/>
  <c r="Q68" i="41"/>
  <c r="P68" i="41"/>
  <c r="O68" i="41"/>
  <c r="N68" i="41"/>
  <c r="M68" i="41"/>
  <c r="L68" i="41"/>
  <c r="K68" i="41"/>
  <c r="J68" i="41"/>
  <c r="I68" i="41"/>
  <c r="H68" i="41"/>
  <c r="G68" i="41"/>
  <c r="F68" i="41"/>
  <c r="E68" i="41"/>
  <c r="AB66" i="41"/>
  <c r="AA66" i="41"/>
  <c r="Z66" i="41"/>
  <c r="Y66" i="41"/>
  <c r="X66" i="41"/>
  <c r="W66" i="41"/>
  <c r="V66" i="41"/>
  <c r="U66" i="41"/>
  <c r="T66" i="41"/>
  <c r="S66" i="41"/>
  <c r="R66" i="41"/>
  <c r="Q66" i="41"/>
  <c r="P66" i="41"/>
  <c r="O66" i="41"/>
  <c r="N66" i="41"/>
  <c r="M66" i="41"/>
  <c r="L66" i="41"/>
  <c r="K66" i="41"/>
  <c r="J66" i="41"/>
  <c r="I66" i="41"/>
  <c r="H66" i="41"/>
  <c r="G66" i="41"/>
  <c r="F66" i="41"/>
  <c r="E66" i="41"/>
  <c r="AB65" i="41"/>
  <c r="AA65" i="41"/>
  <c r="Z65" i="41"/>
  <c r="Y65" i="41"/>
  <c r="X65" i="41"/>
  <c r="W65" i="41"/>
  <c r="V65" i="41"/>
  <c r="U65" i="41"/>
  <c r="T65" i="41"/>
  <c r="S65" i="41"/>
  <c r="R65" i="41"/>
  <c r="Q65" i="41"/>
  <c r="P65" i="41"/>
  <c r="O65" i="41"/>
  <c r="N65" i="41"/>
  <c r="M65" i="41"/>
  <c r="L65" i="41"/>
  <c r="K65" i="41"/>
  <c r="J65" i="41"/>
  <c r="I65" i="41"/>
  <c r="H65" i="41"/>
  <c r="G65" i="41"/>
  <c r="F65" i="41"/>
  <c r="E65" i="41"/>
  <c r="AB64" i="41"/>
  <c r="AA64" i="41"/>
  <c r="Z64" i="41"/>
  <c r="Y64" i="41"/>
  <c r="X64" i="41"/>
  <c r="W64" i="41"/>
  <c r="V64" i="41"/>
  <c r="U64" i="41"/>
  <c r="T64" i="41"/>
  <c r="S64" i="41"/>
  <c r="R64" i="41"/>
  <c r="Q64" i="41"/>
  <c r="P64" i="41"/>
  <c r="O64" i="41"/>
  <c r="N64" i="41"/>
  <c r="M64" i="41"/>
  <c r="L64" i="41"/>
  <c r="K64" i="41"/>
  <c r="J64" i="41"/>
  <c r="I64" i="41"/>
  <c r="H64" i="41"/>
  <c r="G64" i="41"/>
  <c r="F64" i="41"/>
  <c r="E64" i="41"/>
  <c r="E26" i="30"/>
  <c r="E25" i="30"/>
  <c r="E24" i="30"/>
  <c r="E23" i="30"/>
  <c r="E22" i="30"/>
  <c r="E21" i="30"/>
  <c r="E20" i="30"/>
  <c r="E19" i="30"/>
  <c r="E18" i="30"/>
  <c r="E17" i="30"/>
  <c r="E16" i="30"/>
  <c r="E15" i="30"/>
  <c r="AB110" i="40"/>
  <c r="AA110" i="40"/>
  <c r="Z110" i="40"/>
  <c r="Y110" i="40"/>
  <c r="X110" i="40"/>
  <c r="W110" i="40"/>
  <c r="V110" i="40"/>
  <c r="U110" i="40"/>
  <c r="T110" i="40"/>
  <c r="S110" i="40"/>
  <c r="R110" i="40"/>
  <c r="Q110" i="40"/>
  <c r="P110" i="40"/>
  <c r="O110" i="40"/>
  <c r="N110" i="40"/>
  <c r="M110" i="40"/>
  <c r="L110" i="40"/>
  <c r="K110" i="40"/>
  <c r="J110" i="40"/>
  <c r="I110" i="40"/>
  <c r="H110" i="40"/>
  <c r="G110" i="40"/>
  <c r="F110" i="40"/>
  <c r="E110" i="40"/>
  <c r="AB109" i="40"/>
  <c r="AA109" i="40"/>
  <c r="Z109" i="40"/>
  <c r="Y109" i="40"/>
  <c r="X109" i="40"/>
  <c r="W109" i="40"/>
  <c r="V109" i="40"/>
  <c r="U109" i="40"/>
  <c r="T109" i="40"/>
  <c r="S109" i="40"/>
  <c r="R109" i="40"/>
  <c r="Q109" i="40"/>
  <c r="P109" i="40"/>
  <c r="O109" i="40"/>
  <c r="N109" i="40"/>
  <c r="M109" i="40"/>
  <c r="L109" i="40"/>
  <c r="K109" i="40"/>
  <c r="J109" i="40"/>
  <c r="I109" i="40"/>
  <c r="H109" i="40"/>
  <c r="G109" i="40"/>
  <c r="F109" i="40"/>
  <c r="E109" i="40"/>
  <c r="AB108" i="40"/>
  <c r="AA108" i="40"/>
  <c r="Z108" i="40"/>
  <c r="Y108" i="40"/>
  <c r="X108" i="40"/>
  <c r="W108" i="40"/>
  <c r="V108" i="40"/>
  <c r="U108" i="40"/>
  <c r="T108" i="40"/>
  <c r="S108" i="40"/>
  <c r="R108" i="40"/>
  <c r="Q108" i="40"/>
  <c r="P108" i="40"/>
  <c r="O108" i="40"/>
  <c r="N108" i="40"/>
  <c r="M108" i="40"/>
  <c r="L108" i="40"/>
  <c r="K108" i="40"/>
  <c r="J108" i="40"/>
  <c r="I108" i="40"/>
  <c r="H108" i="40"/>
  <c r="G108" i="40"/>
  <c r="F108" i="40"/>
  <c r="E108" i="40"/>
  <c r="AB106" i="40"/>
  <c r="AA106" i="40"/>
  <c r="Z106" i="40"/>
  <c r="Y106" i="40"/>
  <c r="X106" i="40"/>
  <c r="W106" i="40"/>
  <c r="V106" i="40"/>
  <c r="U106" i="40"/>
  <c r="T106" i="40"/>
  <c r="S106" i="40"/>
  <c r="R106" i="40"/>
  <c r="Q106" i="40"/>
  <c r="P106" i="40"/>
  <c r="O106" i="40"/>
  <c r="N106" i="40"/>
  <c r="M106" i="40"/>
  <c r="L106" i="40"/>
  <c r="K106" i="40"/>
  <c r="J106" i="40"/>
  <c r="I106" i="40"/>
  <c r="H106" i="40"/>
  <c r="G106" i="40"/>
  <c r="F106" i="40"/>
  <c r="E106" i="40"/>
  <c r="AB105" i="40"/>
  <c r="AA105" i="40"/>
  <c r="Z105" i="40"/>
  <c r="Y105" i="40"/>
  <c r="X105" i="40"/>
  <c r="W105" i="40"/>
  <c r="V105" i="40"/>
  <c r="U105" i="40"/>
  <c r="T105" i="40"/>
  <c r="S105" i="40"/>
  <c r="R105" i="40"/>
  <c r="Q105" i="40"/>
  <c r="P105" i="40"/>
  <c r="O105" i="40"/>
  <c r="N105" i="40"/>
  <c r="M105" i="40"/>
  <c r="L105" i="40"/>
  <c r="K105" i="40"/>
  <c r="J105" i="40"/>
  <c r="I105" i="40"/>
  <c r="H105" i="40"/>
  <c r="G105" i="40"/>
  <c r="F105" i="40"/>
  <c r="E105" i="40"/>
  <c r="AB104" i="40"/>
  <c r="AA104" i="40"/>
  <c r="Z104" i="40"/>
  <c r="Y104" i="40"/>
  <c r="X104" i="40"/>
  <c r="W104" i="40"/>
  <c r="V104" i="40"/>
  <c r="U104" i="40"/>
  <c r="T104" i="40"/>
  <c r="S104" i="40"/>
  <c r="R104" i="40"/>
  <c r="Q104" i="40"/>
  <c r="P104" i="40"/>
  <c r="O104" i="40"/>
  <c r="N104" i="40"/>
  <c r="M104" i="40"/>
  <c r="L104" i="40"/>
  <c r="K104" i="40"/>
  <c r="J104" i="40"/>
  <c r="I104" i="40"/>
  <c r="H104" i="40"/>
  <c r="G104" i="40"/>
  <c r="F104" i="40"/>
  <c r="E104" i="40"/>
  <c r="AB102" i="40"/>
  <c r="AA102" i="40"/>
  <c r="Z102" i="40"/>
  <c r="Y102" i="40"/>
  <c r="X102" i="40"/>
  <c r="W102" i="40"/>
  <c r="V102" i="40"/>
  <c r="U102" i="40"/>
  <c r="T102" i="40"/>
  <c r="S102" i="40"/>
  <c r="R102" i="40"/>
  <c r="Q102" i="40"/>
  <c r="P102" i="40"/>
  <c r="O102" i="40"/>
  <c r="N102" i="40"/>
  <c r="M102" i="40"/>
  <c r="L102" i="40"/>
  <c r="K102" i="40"/>
  <c r="J102" i="40"/>
  <c r="I102" i="40"/>
  <c r="H102" i="40"/>
  <c r="G102" i="40"/>
  <c r="F102" i="40"/>
  <c r="E102" i="40"/>
  <c r="AB101" i="40"/>
  <c r="AA101" i="40"/>
  <c r="Z101" i="40"/>
  <c r="Y101" i="40"/>
  <c r="X101" i="40"/>
  <c r="W101" i="40"/>
  <c r="V101" i="40"/>
  <c r="U101" i="40"/>
  <c r="T101" i="40"/>
  <c r="S101" i="40"/>
  <c r="R101" i="40"/>
  <c r="Q101" i="40"/>
  <c r="P101" i="40"/>
  <c r="O101" i="40"/>
  <c r="N101" i="40"/>
  <c r="M101" i="40"/>
  <c r="L101" i="40"/>
  <c r="K101" i="40"/>
  <c r="J101" i="40"/>
  <c r="I101" i="40"/>
  <c r="H101" i="40"/>
  <c r="G101" i="40"/>
  <c r="F101" i="40"/>
  <c r="E101" i="40"/>
  <c r="AB100" i="40"/>
  <c r="AA100" i="40"/>
  <c r="Z100" i="40"/>
  <c r="Y100" i="40"/>
  <c r="X100" i="40"/>
  <c r="W100" i="40"/>
  <c r="V100" i="40"/>
  <c r="U100" i="40"/>
  <c r="T100" i="40"/>
  <c r="S100" i="40"/>
  <c r="R100" i="40"/>
  <c r="Q100" i="40"/>
  <c r="P100" i="40"/>
  <c r="O100" i="40"/>
  <c r="N100" i="40"/>
  <c r="M100" i="40"/>
  <c r="L100" i="40"/>
  <c r="K100" i="40"/>
  <c r="J100" i="40"/>
  <c r="I100" i="40"/>
  <c r="H100" i="40"/>
  <c r="G100" i="40"/>
  <c r="F100" i="40"/>
  <c r="E100" i="40"/>
  <c r="AB98" i="40"/>
  <c r="AA98" i="40"/>
  <c r="Z98" i="40"/>
  <c r="Y98" i="40"/>
  <c r="X98" i="40"/>
  <c r="W98" i="40"/>
  <c r="V98" i="40"/>
  <c r="U98" i="40"/>
  <c r="T98" i="40"/>
  <c r="S98" i="40"/>
  <c r="R98" i="40"/>
  <c r="Q98" i="40"/>
  <c r="P98" i="40"/>
  <c r="O98" i="40"/>
  <c r="N98" i="40"/>
  <c r="M98" i="40"/>
  <c r="L98" i="40"/>
  <c r="K98" i="40"/>
  <c r="J98" i="40"/>
  <c r="I98" i="40"/>
  <c r="H98" i="40"/>
  <c r="G98" i="40"/>
  <c r="F98" i="40"/>
  <c r="E98" i="40"/>
  <c r="AB97" i="40"/>
  <c r="AA97" i="40"/>
  <c r="Z97" i="40"/>
  <c r="Y97" i="40"/>
  <c r="X97" i="40"/>
  <c r="W97" i="40"/>
  <c r="V97" i="40"/>
  <c r="U97" i="40"/>
  <c r="T97" i="40"/>
  <c r="S97" i="40"/>
  <c r="R97" i="40"/>
  <c r="Q97" i="40"/>
  <c r="P97" i="40"/>
  <c r="O97" i="40"/>
  <c r="N97" i="40"/>
  <c r="M97" i="40"/>
  <c r="L97" i="40"/>
  <c r="K97" i="40"/>
  <c r="J97" i="40"/>
  <c r="I97" i="40"/>
  <c r="H97" i="40"/>
  <c r="G97" i="40"/>
  <c r="F97" i="40"/>
  <c r="E97" i="40"/>
  <c r="AB96" i="40"/>
  <c r="AA96" i="40"/>
  <c r="Z96" i="40"/>
  <c r="Y96" i="40"/>
  <c r="X96" i="40"/>
  <c r="W96" i="40"/>
  <c r="V96" i="40"/>
  <c r="U96" i="40"/>
  <c r="T96" i="40"/>
  <c r="S96" i="40"/>
  <c r="R96" i="40"/>
  <c r="Q96" i="40"/>
  <c r="P96" i="40"/>
  <c r="O96" i="40"/>
  <c r="N96" i="40"/>
  <c r="M96" i="40"/>
  <c r="L96" i="40"/>
  <c r="K96" i="40"/>
  <c r="J96" i="40"/>
  <c r="I96" i="40"/>
  <c r="H96" i="40"/>
  <c r="G96" i="40"/>
  <c r="F96" i="40"/>
  <c r="E96" i="40"/>
  <c r="AB94" i="40"/>
  <c r="AA94" i="40"/>
  <c r="Z94" i="40"/>
  <c r="Y94" i="40"/>
  <c r="X94" i="40"/>
  <c r="W94" i="40"/>
  <c r="V94" i="40"/>
  <c r="U94" i="40"/>
  <c r="T94" i="40"/>
  <c r="S94" i="40"/>
  <c r="R94" i="40"/>
  <c r="Q94" i="40"/>
  <c r="P94" i="40"/>
  <c r="O94" i="40"/>
  <c r="N94" i="40"/>
  <c r="M94" i="40"/>
  <c r="L94" i="40"/>
  <c r="K94" i="40"/>
  <c r="J94" i="40"/>
  <c r="I94" i="40"/>
  <c r="H94" i="40"/>
  <c r="G94" i="40"/>
  <c r="F94" i="40"/>
  <c r="E94" i="40"/>
  <c r="AB93" i="40"/>
  <c r="AA93" i="40"/>
  <c r="Z93" i="40"/>
  <c r="Y93" i="40"/>
  <c r="X93" i="40"/>
  <c r="W93" i="40"/>
  <c r="V93" i="40"/>
  <c r="U93" i="40"/>
  <c r="T93" i="40"/>
  <c r="S93" i="40"/>
  <c r="R93" i="40"/>
  <c r="Q93" i="40"/>
  <c r="P93" i="40"/>
  <c r="O93" i="40"/>
  <c r="N93" i="40"/>
  <c r="M93" i="40"/>
  <c r="L93" i="40"/>
  <c r="K93" i="40"/>
  <c r="J93" i="40"/>
  <c r="I93" i="40"/>
  <c r="H93" i="40"/>
  <c r="G93" i="40"/>
  <c r="F93" i="40"/>
  <c r="E93" i="40"/>
  <c r="AB92" i="40"/>
  <c r="AA92" i="40"/>
  <c r="Z92" i="40"/>
  <c r="Y92" i="40"/>
  <c r="X92" i="40"/>
  <c r="W92" i="40"/>
  <c r="V92" i="40"/>
  <c r="U92" i="40"/>
  <c r="T92" i="40"/>
  <c r="S92" i="40"/>
  <c r="R92" i="40"/>
  <c r="Q92" i="40"/>
  <c r="P92" i="40"/>
  <c r="O92" i="40"/>
  <c r="N92" i="40"/>
  <c r="M92" i="40"/>
  <c r="L92" i="40"/>
  <c r="K92" i="40"/>
  <c r="J92" i="40"/>
  <c r="I92" i="40"/>
  <c r="H92" i="40"/>
  <c r="G92" i="40"/>
  <c r="F92" i="40"/>
  <c r="E92" i="40"/>
  <c r="AB90" i="40"/>
  <c r="AA90" i="40"/>
  <c r="Z90" i="40"/>
  <c r="Y90" i="40"/>
  <c r="X90" i="40"/>
  <c r="W90" i="40"/>
  <c r="V90" i="40"/>
  <c r="U90" i="40"/>
  <c r="T90" i="40"/>
  <c r="S90" i="40"/>
  <c r="R90" i="40"/>
  <c r="Q90" i="40"/>
  <c r="P90" i="40"/>
  <c r="O90" i="40"/>
  <c r="N90" i="40"/>
  <c r="M90" i="40"/>
  <c r="L90" i="40"/>
  <c r="K90" i="40"/>
  <c r="J90" i="40"/>
  <c r="I90" i="40"/>
  <c r="H90" i="40"/>
  <c r="G90" i="40"/>
  <c r="F90" i="40"/>
  <c r="E90" i="40"/>
  <c r="AB89" i="40"/>
  <c r="AA89" i="40"/>
  <c r="Z89" i="40"/>
  <c r="Y89" i="40"/>
  <c r="X89" i="40"/>
  <c r="W89" i="40"/>
  <c r="V89" i="40"/>
  <c r="U89" i="40"/>
  <c r="T89" i="40"/>
  <c r="S89" i="40"/>
  <c r="R89" i="40"/>
  <c r="Q89" i="40"/>
  <c r="P89" i="40"/>
  <c r="O89" i="40"/>
  <c r="N89" i="40"/>
  <c r="M89" i="40"/>
  <c r="L89" i="40"/>
  <c r="K89" i="40"/>
  <c r="J89" i="40"/>
  <c r="I89" i="40"/>
  <c r="H89" i="40"/>
  <c r="G89" i="40"/>
  <c r="F89" i="40"/>
  <c r="E89" i="40"/>
  <c r="AB88" i="40"/>
  <c r="AA88" i="40"/>
  <c r="Z88" i="40"/>
  <c r="Y88" i="40"/>
  <c r="X88" i="40"/>
  <c r="W88" i="40"/>
  <c r="V88" i="40"/>
  <c r="U88" i="40"/>
  <c r="T88" i="40"/>
  <c r="S88" i="40"/>
  <c r="R88" i="40"/>
  <c r="Q88" i="40"/>
  <c r="P88" i="40"/>
  <c r="O88" i="40"/>
  <c r="N88" i="40"/>
  <c r="M88" i="40"/>
  <c r="L88" i="40"/>
  <c r="K88" i="40"/>
  <c r="J88" i="40"/>
  <c r="I88" i="40"/>
  <c r="H88" i="40"/>
  <c r="G88" i="40"/>
  <c r="F88" i="40"/>
  <c r="E88" i="40"/>
  <c r="AB86" i="40"/>
  <c r="AA86" i="40"/>
  <c r="Z86" i="40"/>
  <c r="Y86" i="40"/>
  <c r="X86" i="40"/>
  <c r="W86" i="40"/>
  <c r="V86" i="40"/>
  <c r="U86" i="40"/>
  <c r="T86" i="40"/>
  <c r="S86" i="40"/>
  <c r="R86" i="40"/>
  <c r="Q86" i="40"/>
  <c r="P86" i="40"/>
  <c r="O86" i="40"/>
  <c r="N86" i="40"/>
  <c r="M86" i="40"/>
  <c r="L86" i="40"/>
  <c r="K86" i="40"/>
  <c r="J86" i="40"/>
  <c r="I86" i="40"/>
  <c r="H86" i="40"/>
  <c r="G86" i="40"/>
  <c r="F86" i="40"/>
  <c r="E86" i="40"/>
  <c r="AB85" i="40"/>
  <c r="AA85" i="40"/>
  <c r="Z85" i="40"/>
  <c r="Y85" i="40"/>
  <c r="X85" i="40"/>
  <c r="W85" i="40"/>
  <c r="V85" i="40"/>
  <c r="U85" i="40"/>
  <c r="T85" i="40"/>
  <c r="S85" i="40"/>
  <c r="R85" i="40"/>
  <c r="Q85" i="40"/>
  <c r="P85" i="40"/>
  <c r="O85" i="40"/>
  <c r="N85" i="40"/>
  <c r="M85" i="40"/>
  <c r="L85" i="40"/>
  <c r="K85" i="40"/>
  <c r="J85" i="40"/>
  <c r="I85" i="40"/>
  <c r="H85" i="40"/>
  <c r="G85" i="40"/>
  <c r="F85" i="40"/>
  <c r="E85" i="40"/>
  <c r="AB84" i="40"/>
  <c r="AA84" i="40"/>
  <c r="Z84" i="40"/>
  <c r="Y84" i="40"/>
  <c r="X84" i="40"/>
  <c r="W84" i="40"/>
  <c r="V84" i="40"/>
  <c r="U84" i="40"/>
  <c r="T84" i="40"/>
  <c r="S84" i="40"/>
  <c r="R84" i="40"/>
  <c r="Q84" i="40"/>
  <c r="P84" i="40"/>
  <c r="O84" i="40"/>
  <c r="N84" i="40"/>
  <c r="M84" i="40"/>
  <c r="L84" i="40"/>
  <c r="K84" i="40"/>
  <c r="J84" i="40"/>
  <c r="I84" i="40"/>
  <c r="H84" i="40"/>
  <c r="G84" i="40"/>
  <c r="F84" i="40"/>
  <c r="E84" i="40"/>
  <c r="AB82" i="40"/>
  <c r="AA82" i="40"/>
  <c r="Z82" i="40"/>
  <c r="Y82" i="40"/>
  <c r="X82" i="40"/>
  <c r="W82" i="40"/>
  <c r="V82" i="40"/>
  <c r="U82" i="40"/>
  <c r="T82" i="40"/>
  <c r="S82" i="40"/>
  <c r="R82" i="40"/>
  <c r="Q82" i="40"/>
  <c r="P82" i="40"/>
  <c r="O82" i="40"/>
  <c r="N82" i="40"/>
  <c r="M82" i="40"/>
  <c r="L82" i="40"/>
  <c r="K82" i="40"/>
  <c r="J82" i="40"/>
  <c r="I82" i="40"/>
  <c r="H82" i="40"/>
  <c r="G82" i="40"/>
  <c r="F82" i="40"/>
  <c r="E82" i="40"/>
  <c r="AB81" i="40"/>
  <c r="AA81" i="40"/>
  <c r="Z81" i="40"/>
  <c r="Y81" i="40"/>
  <c r="X81" i="40"/>
  <c r="W81" i="40"/>
  <c r="V81" i="40"/>
  <c r="U81" i="40"/>
  <c r="T81" i="40"/>
  <c r="S81" i="40"/>
  <c r="R81" i="40"/>
  <c r="Q81" i="40"/>
  <c r="P81" i="40"/>
  <c r="O81" i="40"/>
  <c r="N81" i="40"/>
  <c r="M81" i="40"/>
  <c r="L81" i="40"/>
  <c r="K81" i="40"/>
  <c r="J81" i="40"/>
  <c r="I81" i="40"/>
  <c r="H81" i="40"/>
  <c r="G81" i="40"/>
  <c r="F81" i="40"/>
  <c r="E81" i="40"/>
  <c r="AB80" i="40"/>
  <c r="AA80" i="40"/>
  <c r="Z80" i="40"/>
  <c r="Y80" i="40"/>
  <c r="X80" i="40"/>
  <c r="W80" i="40"/>
  <c r="V80" i="40"/>
  <c r="U80" i="40"/>
  <c r="T80" i="40"/>
  <c r="S80" i="40"/>
  <c r="R80" i="40"/>
  <c r="Q80" i="40"/>
  <c r="P80" i="40"/>
  <c r="O80" i="40"/>
  <c r="N80" i="40"/>
  <c r="M80" i="40"/>
  <c r="L80" i="40"/>
  <c r="K80" i="40"/>
  <c r="J80" i="40"/>
  <c r="I80" i="40"/>
  <c r="H80" i="40"/>
  <c r="G80" i="40"/>
  <c r="F80" i="40"/>
  <c r="E80" i="40"/>
  <c r="AB78" i="40"/>
  <c r="AA78" i="40"/>
  <c r="Z78" i="40"/>
  <c r="Y78" i="40"/>
  <c r="X78" i="40"/>
  <c r="W78" i="40"/>
  <c r="V78" i="40"/>
  <c r="U78" i="40"/>
  <c r="T78" i="40"/>
  <c r="S78" i="40"/>
  <c r="R78" i="40"/>
  <c r="Q78" i="40"/>
  <c r="P78" i="40"/>
  <c r="O78" i="40"/>
  <c r="N78" i="40"/>
  <c r="M78" i="40"/>
  <c r="L78" i="40"/>
  <c r="K78" i="40"/>
  <c r="J78" i="40"/>
  <c r="I78" i="40"/>
  <c r="H78" i="40"/>
  <c r="G78" i="40"/>
  <c r="F78" i="40"/>
  <c r="E78" i="40"/>
  <c r="AB77" i="40"/>
  <c r="AA77" i="40"/>
  <c r="Z77" i="40"/>
  <c r="Y77" i="40"/>
  <c r="X77" i="40"/>
  <c r="W77" i="40"/>
  <c r="V77" i="40"/>
  <c r="U77" i="40"/>
  <c r="T77" i="40"/>
  <c r="S77" i="40"/>
  <c r="R77" i="40"/>
  <c r="Q77" i="40"/>
  <c r="P77" i="40"/>
  <c r="O77" i="40"/>
  <c r="N77" i="40"/>
  <c r="M77" i="40"/>
  <c r="L77" i="40"/>
  <c r="K77" i="40"/>
  <c r="J77" i="40"/>
  <c r="I77" i="40"/>
  <c r="H77" i="40"/>
  <c r="G77" i="40"/>
  <c r="F77" i="40"/>
  <c r="E77" i="40"/>
  <c r="AB76" i="40"/>
  <c r="AA76" i="40"/>
  <c r="Z76" i="40"/>
  <c r="Y76" i="40"/>
  <c r="X76" i="40"/>
  <c r="W76" i="40"/>
  <c r="V76" i="40"/>
  <c r="U76" i="40"/>
  <c r="T76" i="40"/>
  <c r="S76" i="40"/>
  <c r="R76" i="40"/>
  <c r="Q76" i="40"/>
  <c r="P76" i="40"/>
  <c r="O76" i="40"/>
  <c r="N76" i="40"/>
  <c r="M76" i="40"/>
  <c r="L76" i="40"/>
  <c r="K76" i="40"/>
  <c r="J76" i="40"/>
  <c r="I76" i="40"/>
  <c r="H76" i="40"/>
  <c r="G76" i="40"/>
  <c r="F76" i="40"/>
  <c r="E76" i="40"/>
  <c r="AB74" i="40"/>
  <c r="AA74" i="40"/>
  <c r="Z74" i="40"/>
  <c r="Y74" i="40"/>
  <c r="X74" i="40"/>
  <c r="W74" i="40"/>
  <c r="V74" i="40"/>
  <c r="U74" i="40"/>
  <c r="T74" i="40"/>
  <c r="S74" i="40"/>
  <c r="R74" i="40"/>
  <c r="Q74" i="40"/>
  <c r="P74" i="40"/>
  <c r="O74" i="40"/>
  <c r="N74" i="40"/>
  <c r="M74" i="40"/>
  <c r="L74" i="40"/>
  <c r="K74" i="40"/>
  <c r="J74" i="40"/>
  <c r="I74" i="40"/>
  <c r="H74" i="40"/>
  <c r="G74" i="40"/>
  <c r="F74" i="40"/>
  <c r="E74" i="40"/>
  <c r="AB73" i="40"/>
  <c r="AA73" i="40"/>
  <c r="Z73" i="40"/>
  <c r="Y73" i="40"/>
  <c r="X73" i="40"/>
  <c r="W73" i="40"/>
  <c r="V73" i="40"/>
  <c r="U73" i="40"/>
  <c r="T73" i="40"/>
  <c r="S73" i="40"/>
  <c r="R73" i="40"/>
  <c r="Q73" i="40"/>
  <c r="P73" i="40"/>
  <c r="O73" i="40"/>
  <c r="N73" i="40"/>
  <c r="M73" i="40"/>
  <c r="L73" i="40"/>
  <c r="K73" i="40"/>
  <c r="J73" i="40"/>
  <c r="I73" i="40"/>
  <c r="H73" i="40"/>
  <c r="G73" i="40"/>
  <c r="F73" i="40"/>
  <c r="E73" i="40"/>
  <c r="AB72" i="40"/>
  <c r="AA72" i="40"/>
  <c r="Z72" i="40"/>
  <c r="Y72" i="40"/>
  <c r="X72" i="40"/>
  <c r="W72" i="40"/>
  <c r="V72" i="40"/>
  <c r="U72" i="40"/>
  <c r="T72" i="40"/>
  <c r="S72" i="40"/>
  <c r="R72" i="40"/>
  <c r="Q72" i="40"/>
  <c r="P72" i="40"/>
  <c r="O72" i="40"/>
  <c r="N72" i="40"/>
  <c r="M72" i="40"/>
  <c r="L72" i="40"/>
  <c r="K72" i="40"/>
  <c r="J72" i="40"/>
  <c r="I72" i="40"/>
  <c r="H72" i="40"/>
  <c r="G72" i="40"/>
  <c r="F72" i="40"/>
  <c r="E72" i="40"/>
  <c r="AB70" i="40"/>
  <c r="AA70" i="40"/>
  <c r="Z70" i="40"/>
  <c r="Y70" i="40"/>
  <c r="X70" i="40"/>
  <c r="W70" i="40"/>
  <c r="V70" i="40"/>
  <c r="U70" i="40"/>
  <c r="T70" i="40"/>
  <c r="S70" i="40"/>
  <c r="R70" i="40"/>
  <c r="Q70" i="40"/>
  <c r="P70" i="40"/>
  <c r="O70" i="40"/>
  <c r="N70" i="40"/>
  <c r="M70" i="40"/>
  <c r="L70" i="40"/>
  <c r="K70" i="40"/>
  <c r="J70" i="40"/>
  <c r="I70" i="40"/>
  <c r="H70" i="40"/>
  <c r="G70" i="40"/>
  <c r="F70" i="40"/>
  <c r="E70" i="40"/>
  <c r="AB69" i="40"/>
  <c r="AA69" i="40"/>
  <c r="Z69" i="40"/>
  <c r="Y69" i="40"/>
  <c r="X69" i="40"/>
  <c r="W69" i="40"/>
  <c r="V69" i="40"/>
  <c r="U69" i="40"/>
  <c r="T69" i="40"/>
  <c r="S69" i="40"/>
  <c r="R69" i="40"/>
  <c r="Q69" i="40"/>
  <c r="P69" i="40"/>
  <c r="O69" i="40"/>
  <c r="N69" i="40"/>
  <c r="M69" i="40"/>
  <c r="L69" i="40"/>
  <c r="K69" i="40"/>
  <c r="J69" i="40"/>
  <c r="I69" i="40"/>
  <c r="H69" i="40"/>
  <c r="G69" i="40"/>
  <c r="F69" i="40"/>
  <c r="E69" i="40"/>
  <c r="AB68" i="40"/>
  <c r="AA68" i="40"/>
  <c r="Z68" i="40"/>
  <c r="Y68" i="40"/>
  <c r="X68" i="40"/>
  <c r="W68" i="40"/>
  <c r="V68" i="40"/>
  <c r="U68" i="40"/>
  <c r="T68" i="40"/>
  <c r="S68" i="40"/>
  <c r="R68" i="40"/>
  <c r="Q68" i="40"/>
  <c r="P68" i="40"/>
  <c r="O68" i="40"/>
  <c r="N68" i="40"/>
  <c r="M68" i="40"/>
  <c r="L68" i="40"/>
  <c r="K68" i="40"/>
  <c r="J68" i="40"/>
  <c r="I68" i="40"/>
  <c r="H68" i="40"/>
  <c r="G68" i="40"/>
  <c r="F68" i="40"/>
  <c r="E68" i="40"/>
  <c r="AB66" i="40"/>
  <c r="AA66" i="40"/>
  <c r="Z66" i="40"/>
  <c r="Y66" i="40"/>
  <c r="X66" i="40"/>
  <c r="W66" i="40"/>
  <c r="V66" i="40"/>
  <c r="U66" i="40"/>
  <c r="T66" i="40"/>
  <c r="S66" i="40"/>
  <c r="R66" i="40"/>
  <c r="Q66" i="40"/>
  <c r="P66" i="40"/>
  <c r="O66" i="40"/>
  <c r="N66" i="40"/>
  <c r="M66" i="40"/>
  <c r="L66" i="40"/>
  <c r="K66" i="40"/>
  <c r="J66" i="40"/>
  <c r="I66" i="40"/>
  <c r="H66" i="40"/>
  <c r="G66" i="40"/>
  <c r="F66" i="40"/>
  <c r="E66" i="40"/>
  <c r="AB65" i="40"/>
  <c r="AA65" i="40"/>
  <c r="Z65" i="40"/>
  <c r="Y65" i="40"/>
  <c r="X65" i="40"/>
  <c r="W65" i="40"/>
  <c r="V65" i="40"/>
  <c r="U65" i="40"/>
  <c r="T65" i="40"/>
  <c r="S65" i="40"/>
  <c r="R65" i="40"/>
  <c r="Q65" i="40"/>
  <c r="P65" i="40"/>
  <c r="O65" i="40"/>
  <c r="N65" i="40"/>
  <c r="M65" i="40"/>
  <c r="L65" i="40"/>
  <c r="K65" i="40"/>
  <c r="J65" i="40"/>
  <c r="I65" i="40"/>
  <c r="H65" i="40"/>
  <c r="G65" i="40"/>
  <c r="F65" i="40"/>
  <c r="E65" i="40"/>
  <c r="AB64" i="40"/>
  <c r="AA64" i="40"/>
  <c r="Z64" i="40"/>
  <c r="Y64" i="40"/>
  <c r="X64" i="40"/>
  <c r="W64" i="40"/>
  <c r="V64" i="40"/>
  <c r="U64" i="40"/>
  <c r="T64" i="40"/>
  <c r="S64" i="40"/>
  <c r="R64" i="40"/>
  <c r="Q64" i="40"/>
  <c r="P64" i="40"/>
  <c r="O64" i="40"/>
  <c r="N64" i="40"/>
  <c r="M64" i="40"/>
  <c r="L64" i="40"/>
  <c r="K64" i="40"/>
  <c r="J64" i="40"/>
  <c r="I64" i="40"/>
  <c r="H64" i="40"/>
  <c r="G64" i="40"/>
  <c r="F64" i="40"/>
  <c r="E64" i="40"/>
  <c r="AB110" i="39"/>
  <c r="AA110" i="39"/>
  <c r="Z110" i="39"/>
  <c r="Y110" i="39"/>
  <c r="X110" i="39"/>
  <c r="W110" i="39"/>
  <c r="V110" i="39"/>
  <c r="U110" i="39"/>
  <c r="T110" i="39"/>
  <c r="S110" i="39"/>
  <c r="R110" i="39"/>
  <c r="Q110" i="39"/>
  <c r="P110" i="39"/>
  <c r="O110" i="39"/>
  <c r="N110" i="39"/>
  <c r="M110" i="39"/>
  <c r="L110" i="39"/>
  <c r="K110" i="39"/>
  <c r="J110" i="39"/>
  <c r="I110" i="39"/>
  <c r="H110" i="39"/>
  <c r="G110" i="39"/>
  <c r="F110" i="39"/>
  <c r="E110" i="39"/>
  <c r="AB109" i="39"/>
  <c r="AA109" i="39"/>
  <c r="Z109" i="39"/>
  <c r="Y109" i="39"/>
  <c r="X109" i="39"/>
  <c r="W109" i="39"/>
  <c r="V109" i="39"/>
  <c r="U109" i="39"/>
  <c r="T109" i="39"/>
  <c r="S109" i="39"/>
  <c r="R109" i="39"/>
  <c r="Q109" i="39"/>
  <c r="P109" i="39"/>
  <c r="O109" i="39"/>
  <c r="N109" i="39"/>
  <c r="M109" i="39"/>
  <c r="L109" i="39"/>
  <c r="K109" i="39"/>
  <c r="J109" i="39"/>
  <c r="I109" i="39"/>
  <c r="H109" i="39"/>
  <c r="G109" i="39"/>
  <c r="F109" i="39"/>
  <c r="E109" i="39"/>
  <c r="AB108" i="39"/>
  <c r="AA108" i="39"/>
  <c r="Z108" i="39"/>
  <c r="Y108" i="39"/>
  <c r="X108" i="39"/>
  <c r="W108" i="39"/>
  <c r="V108" i="39"/>
  <c r="U108" i="39"/>
  <c r="T108" i="39"/>
  <c r="S108" i="39"/>
  <c r="R108" i="39"/>
  <c r="Q108" i="39"/>
  <c r="P108" i="39"/>
  <c r="O108" i="39"/>
  <c r="N108" i="39"/>
  <c r="M108" i="39"/>
  <c r="L108" i="39"/>
  <c r="K108" i="39"/>
  <c r="J108" i="39"/>
  <c r="I108" i="39"/>
  <c r="H108" i="39"/>
  <c r="G108" i="39"/>
  <c r="F108" i="39"/>
  <c r="E108" i="39"/>
  <c r="AB106" i="39"/>
  <c r="AA106" i="39"/>
  <c r="Z106" i="39"/>
  <c r="Y106" i="39"/>
  <c r="X106" i="39"/>
  <c r="W106" i="39"/>
  <c r="V106" i="39"/>
  <c r="U106" i="39"/>
  <c r="T106" i="39"/>
  <c r="S106" i="39"/>
  <c r="R106" i="39"/>
  <c r="Q106" i="39"/>
  <c r="P106" i="39"/>
  <c r="O106" i="39"/>
  <c r="N106" i="39"/>
  <c r="M106" i="39"/>
  <c r="L106" i="39"/>
  <c r="K106" i="39"/>
  <c r="J106" i="39"/>
  <c r="I106" i="39"/>
  <c r="H106" i="39"/>
  <c r="G106" i="39"/>
  <c r="F106" i="39"/>
  <c r="E106" i="39"/>
  <c r="AB105" i="39"/>
  <c r="AA105" i="39"/>
  <c r="Z105" i="39"/>
  <c r="Y105" i="39"/>
  <c r="X105" i="39"/>
  <c r="W105" i="39"/>
  <c r="V105" i="39"/>
  <c r="U105" i="39"/>
  <c r="T105" i="39"/>
  <c r="S105" i="39"/>
  <c r="R105" i="39"/>
  <c r="Q105" i="39"/>
  <c r="P105" i="39"/>
  <c r="O105" i="39"/>
  <c r="N105" i="39"/>
  <c r="M105" i="39"/>
  <c r="L105" i="39"/>
  <c r="K105" i="39"/>
  <c r="J105" i="39"/>
  <c r="I105" i="39"/>
  <c r="H105" i="39"/>
  <c r="G105" i="39"/>
  <c r="F105" i="39"/>
  <c r="E105" i="39"/>
  <c r="AB104" i="39"/>
  <c r="AA104" i="39"/>
  <c r="Z104" i="39"/>
  <c r="Y104" i="39"/>
  <c r="X104" i="39"/>
  <c r="W104" i="39"/>
  <c r="V104" i="39"/>
  <c r="U104" i="39"/>
  <c r="T104" i="39"/>
  <c r="S104" i="39"/>
  <c r="R104" i="39"/>
  <c r="Q104" i="39"/>
  <c r="P104" i="39"/>
  <c r="O104" i="39"/>
  <c r="N104" i="39"/>
  <c r="M104" i="39"/>
  <c r="L104" i="39"/>
  <c r="K104" i="39"/>
  <c r="J104" i="39"/>
  <c r="I104" i="39"/>
  <c r="H104" i="39"/>
  <c r="G104" i="39"/>
  <c r="F104" i="39"/>
  <c r="E104" i="39"/>
  <c r="AB102" i="39"/>
  <c r="AA102" i="39"/>
  <c r="Z102" i="39"/>
  <c r="Y102" i="39"/>
  <c r="X102" i="39"/>
  <c r="W102" i="39"/>
  <c r="V102" i="39"/>
  <c r="U102" i="39"/>
  <c r="T102" i="39"/>
  <c r="S102" i="39"/>
  <c r="R102" i="39"/>
  <c r="Q102" i="39"/>
  <c r="P102" i="39"/>
  <c r="O102" i="39"/>
  <c r="N102" i="39"/>
  <c r="M102" i="39"/>
  <c r="L102" i="39"/>
  <c r="K102" i="39"/>
  <c r="J102" i="39"/>
  <c r="I102" i="39"/>
  <c r="H102" i="39"/>
  <c r="G102" i="39"/>
  <c r="F102" i="39"/>
  <c r="E102" i="39"/>
  <c r="AB101" i="39"/>
  <c r="AA101" i="39"/>
  <c r="Z101" i="39"/>
  <c r="Y101" i="39"/>
  <c r="X101" i="39"/>
  <c r="W101" i="39"/>
  <c r="V101" i="39"/>
  <c r="U101" i="39"/>
  <c r="T101" i="39"/>
  <c r="S101" i="39"/>
  <c r="R101" i="39"/>
  <c r="Q101" i="39"/>
  <c r="P101" i="39"/>
  <c r="O101" i="39"/>
  <c r="N101" i="39"/>
  <c r="M101" i="39"/>
  <c r="L101" i="39"/>
  <c r="K101" i="39"/>
  <c r="J101" i="39"/>
  <c r="I101" i="39"/>
  <c r="H101" i="39"/>
  <c r="G101" i="39"/>
  <c r="F101" i="39"/>
  <c r="E101" i="39"/>
  <c r="AB100" i="39"/>
  <c r="AA100" i="39"/>
  <c r="Z100" i="39"/>
  <c r="Y100" i="39"/>
  <c r="X100" i="39"/>
  <c r="W100" i="39"/>
  <c r="V100" i="39"/>
  <c r="U100" i="39"/>
  <c r="T100" i="39"/>
  <c r="S100" i="39"/>
  <c r="R100" i="39"/>
  <c r="Q100" i="39"/>
  <c r="P100" i="39"/>
  <c r="O100" i="39"/>
  <c r="N100" i="39"/>
  <c r="M100" i="39"/>
  <c r="L100" i="39"/>
  <c r="K100" i="39"/>
  <c r="J100" i="39"/>
  <c r="I100" i="39"/>
  <c r="H100" i="39"/>
  <c r="G100" i="39"/>
  <c r="F100" i="39"/>
  <c r="E100" i="39"/>
  <c r="AB98" i="39"/>
  <c r="AA98" i="39"/>
  <c r="Z98" i="39"/>
  <c r="Y98" i="39"/>
  <c r="X98" i="39"/>
  <c r="W98" i="39"/>
  <c r="V98" i="39"/>
  <c r="U98" i="39"/>
  <c r="T98" i="39"/>
  <c r="S98" i="39"/>
  <c r="R98" i="39"/>
  <c r="Q98" i="39"/>
  <c r="P98" i="39"/>
  <c r="O98" i="39"/>
  <c r="N98" i="39"/>
  <c r="M98" i="39"/>
  <c r="L98" i="39"/>
  <c r="K98" i="39"/>
  <c r="J98" i="39"/>
  <c r="I98" i="39"/>
  <c r="H98" i="39"/>
  <c r="G98" i="39"/>
  <c r="F98" i="39"/>
  <c r="E98" i="39"/>
  <c r="AB97" i="39"/>
  <c r="AA97" i="39"/>
  <c r="Z97" i="39"/>
  <c r="Y97" i="39"/>
  <c r="X97" i="39"/>
  <c r="W97" i="39"/>
  <c r="V97" i="39"/>
  <c r="U97" i="39"/>
  <c r="T97" i="39"/>
  <c r="S97" i="39"/>
  <c r="R97" i="39"/>
  <c r="Q97" i="39"/>
  <c r="P97" i="39"/>
  <c r="O97" i="39"/>
  <c r="N97" i="39"/>
  <c r="M97" i="39"/>
  <c r="L97" i="39"/>
  <c r="K97" i="39"/>
  <c r="J97" i="39"/>
  <c r="I97" i="39"/>
  <c r="H97" i="39"/>
  <c r="G97" i="39"/>
  <c r="F97" i="39"/>
  <c r="E97" i="39"/>
  <c r="AB96" i="39"/>
  <c r="AA96" i="39"/>
  <c r="Z96" i="39"/>
  <c r="Y96" i="39"/>
  <c r="X96" i="39"/>
  <c r="W96" i="39"/>
  <c r="V96" i="39"/>
  <c r="U96" i="39"/>
  <c r="T96" i="39"/>
  <c r="S96" i="39"/>
  <c r="R96" i="39"/>
  <c r="Q96" i="39"/>
  <c r="P96" i="39"/>
  <c r="O96" i="39"/>
  <c r="N96" i="39"/>
  <c r="M96" i="39"/>
  <c r="L96" i="39"/>
  <c r="K96" i="39"/>
  <c r="J96" i="39"/>
  <c r="I96" i="39"/>
  <c r="H96" i="39"/>
  <c r="G96" i="39"/>
  <c r="F96" i="39"/>
  <c r="E96" i="39"/>
  <c r="AB94" i="39"/>
  <c r="AA94" i="39"/>
  <c r="Z94" i="39"/>
  <c r="Y94" i="39"/>
  <c r="X94" i="39"/>
  <c r="W94" i="39"/>
  <c r="V94" i="39"/>
  <c r="U94" i="39"/>
  <c r="T94" i="39"/>
  <c r="S94" i="39"/>
  <c r="R94" i="39"/>
  <c r="Q94" i="39"/>
  <c r="P94" i="39"/>
  <c r="O94" i="39"/>
  <c r="N94" i="39"/>
  <c r="M94" i="39"/>
  <c r="L94" i="39"/>
  <c r="K94" i="39"/>
  <c r="J94" i="39"/>
  <c r="I94" i="39"/>
  <c r="H94" i="39"/>
  <c r="G94" i="39"/>
  <c r="F94" i="39"/>
  <c r="E94" i="39"/>
  <c r="AB93" i="39"/>
  <c r="AA93" i="39"/>
  <c r="Z93" i="39"/>
  <c r="Y93" i="39"/>
  <c r="X93" i="39"/>
  <c r="W93" i="39"/>
  <c r="V93" i="39"/>
  <c r="U93" i="39"/>
  <c r="T93" i="39"/>
  <c r="S93" i="39"/>
  <c r="R93" i="39"/>
  <c r="Q93" i="39"/>
  <c r="P93" i="39"/>
  <c r="O93" i="39"/>
  <c r="N93" i="39"/>
  <c r="M93" i="39"/>
  <c r="L93" i="39"/>
  <c r="K93" i="39"/>
  <c r="J93" i="39"/>
  <c r="I93" i="39"/>
  <c r="H93" i="39"/>
  <c r="G93" i="39"/>
  <c r="F93" i="39"/>
  <c r="E93" i="39"/>
  <c r="AB92" i="39"/>
  <c r="AA92" i="39"/>
  <c r="Z92" i="39"/>
  <c r="Y92" i="39"/>
  <c r="X92" i="39"/>
  <c r="W92" i="39"/>
  <c r="V92" i="39"/>
  <c r="U92" i="39"/>
  <c r="T92" i="39"/>
  <c r="S92" i="39"/>
  <c r="R92" i="39"/>
  <c r="Q92" i="39"/>
  <c r="P92" i="39"/>
  <c r="O92" i="39"/>
  <c r="N92" i="39"/>
  <c r="M92" i="39"/>
  <c r="L92" i="39"/>
  <c r="K92" i="39"/>
  <c r="J92" i="39"/>
  <c r="I92" i="39"/>
  <c r="H92" i="39"/>
  <c r="G92" i="39"/>
  <c r="F92" i="39"/>
  <c r="E92" i="39"/>
  <c r="AB90" i="39"/>
  <c r="AA90" i="39"/>
  <c r="Z90" i="39"/>
  <c r="Y90" i="39"/>
  <c r="X90" i="39"/>
  <c r="W90" i="39"/>
  <c r="V90" i="39"/>
  <c r="U90" i="39"/>
  <c r="T90" i="39"/>
  <c r="S90" i="39"/>
  <c r="R90" i="39"/>
  <c r="Q90" i="39"/>
  <c r="P90" i="39"/>
  <c r="O90" i="39"/>
  <c r="N90" i="39"/>
  <c r="M90" i="39"/>
  <c r="L90" i="39"/>
  <c r="K90" i="39"/>
  <c r="J90" i="39"/>
  <c r="I90" i="39"/>
  <c r="H90" i="39"/>
  <c r="G90" i="39"/>
  <c r="F90" i="39"/>
  <c r="E90" i="39"/>
  <c r="AB89" i="39"/>
  <c r="AA89" i="39"/>
  <c r="Z89" i="39"/>
  <c r="Y89" i="39"/>
  <c r="X89" i="39"/>
  <c r="W89" i="39"/>
  <c r="V89" i="39"/>
  <c r="U89" i="39"/>
  <c r="T89" i="39"/>
  <c r="S89" i="39"/>
  <c r="R89" i="39"/>
  <c r="Q89" i="39"/>
  <c r="P89" i="39"/>
  <c r="O89" i="39"/>
  <c r="N89" i="39"/>
  <c r="M89" i="39"/>
  <c r="L89" i="39"/>
  <c r="K89" i="39"/>
  <c r="J89" i="39"/>
  <c r="I89" i="39"/>
  <c r="H89" i="39"/>
  <c r="G89" i="39"/>
  <c r="F89" i="39"/>
  <c r="E89" i="39"/>
  <c r="AB88" i="39"/>
  <c r="AA88" i="39"/>
  <c r="Z88" i="39"/>
  <c r="Y88" i="39"/>
  <c r="X88" i="39"/>
  <c r="W88" i="39"/>
  <c r="V88" i="39"/>
  <c r="U88" i="39"/>
  <c r="T88" i="39"/>
  <c r="S88" i="39"/>
  <c r="R88" i="39"/>
  <c r="Q88" i="39"/>
  <c r="P88" i="39"/>
  <c r="O88" i="39"/>
  <c r="N88" i="39"/>
  <c r="M88" i="39"/>
  <c r="L88" i="39"/>
  <c r="K88" i="39"/>
  <c r="J88" i="39"/>
  <c r="I88" i="39"/>
  <c r="H88" i="39"/>
  <c r="G88" i="39"/>
  <c r="F88" i="39"/>
  <c r="E88" i="39"/>
  <c r="AB86" i="39"/>
  <c r="AA86" i="39"/>
  <c r="Z86" i="39"/>
  <c r="Y86" i="39"/>
  <c r="X86" i="39"/>
  <c r="W86" i="39"/>
  <c r="V86" i="39"/>
  <c r="U86" i="39"/>
  <c r="T86" i="39"/>
  <c r="S86" i="39"/>
  <c r="R86" i="39"/>
  <c r="Q86" i="39"/>
  <c r="P86" i="39"/>
  <c r="O86" i="39"/>
  <c r="N86" i="39"/>
  <c r="M86" i="39"/>
  <c r="L86" i="39"/>
  <c r="K86" i="39"/>
  <c r="J86" i="39"/>
  <c r="I86" i="39"/>
  <c r="H86" i="39"/>
  <c r="G86" i="39"/>
  <c r="F86" i="39"/>
  <c r="E86" i="39"/>
  <c r="AB85" i="39"/>
  <c r="AA85" i="39"/>
  <c r="Z85" i="39"/>
  <c r="Y85" i="39"/>
  <c r="X85" i="39"/>
  <c r="W85" i="39"/>
  <c r="V85" i="39"/>
  <c r="U85" i="39"/>
  <c r="T85" i="39"/>
  <c r="S85" i="39"/>
  <c r="R85" i="39"/>
  <c r="Q85" i="39"/>
  <c r="P85" i="39"/>
  <c r="O85" i="39"/>
  <c r="N85" i="39"/>
  <c r="M85" i="39"/>
  <c r="L85" i="39"/>
  <c r="K85" i="39"/>
  <c r="J85" i="39"/>
  <c r="I85" i="39"/>
  <c r="H85" i="39"/>
  <c r="G85" i="39"/>
  <c r="F85" i="39"/>
  <c r="E85" i="39"/>
  <c r="AB84" i="39"/>
  <c r="AA84" i="39"/>
  <c r="Z84" i="39"/>
  <c r="Y84" i="39"/>
  <c r="X84" i="39"/>
  <c r="W84" i="39"/>
  <c r="V84" i="39"/>
  <c r="U84" i="39"/>
  <c r="T84" i="39"/>
  <c r="S84" i="39"/>
  <c r="R84" i="39"/>
  <c r="Q84" i="39"/>
  <c r="P84" i="39"/>
  <c r="O84" i="39"/>
  <c r="N84" i="39"/>
  <c r="M84" i="39"/>
  <c r="L84" i="39"/>
  <c r="K84" i="39"/>
  <c r="J84" i="39"/>
  <c r="I84" i="39"/>
  <c r="H84" i="39"/>
  <c r="G84" i="39"/>
  <c r="F84" i="39"/>
  <c r="E84" i="39"/>
  <c r="AB82" i="39"/>
  <c r="AA82" i="39"/>
  <c r="Z82" i="39"/>
  <c r="Y82" i="39"/>
  <c r="X82" i="39"/>
  <c r="W82" i="39"/>
  <c r="V82" i="39"/>
  <c r="U82" i="39"/>
  <c r="T82" i="39"/>
  <c r="S82" i="39"/>
  <c r="R82" i="39"/>
  <c r="Q82" i="39"/>
  <c r="P82" i="39"/>
  <c r="O82" i="39"/>
  <c r="N82" i="39"/>
  <c r="M82" i="39"/>
  <c r="L82" i="39"/>
  <c r="K82" i="39"/>
  <c r="J82" i="39"/>
  <c r="I82" i="39"/>
  <c r="H82" i="39"/>
  <c r="G82" i="39"/>
  <c r="F82" i="39"/>
  <c r="E82" i="39"/>
  <c r="AB81" i="39"/>
  <c r="AA81" i="39"/>
  <c r="Z81" i="39"/>
  <c r="Y81" i="39"/>
  <c r="X81" i="39"/>
  <c r="W81" i="39"/>
  <c r="V81" i="39"/>
  <c r="U81" i="39"/>
  <c r="T81" i="39"/>
  <c r="S81" i="39"/>
  <c r="R81" i="39"/>
  <c r="Q81" i="39"/>
  <c r="P81" i="39"/>
  <c r="O81" i="39"/>
  <c r="N81" i="39"/>
  <c r="M81" i="39"/>
  <c r="L81" i="39"/>
  <c r="K81" i="39"/>
  <c r="J81" i="39"/>
  <c r="I81" i="39"/>
  <c r="H81" i="39"/>
  <c r="G81" i="39"/>
  <c r="F81" i="39"/>
  <c r="E81" i="39"/>
  <c r="AB80" i="39"/>
  <c r="AA80" i="39"/>
  <c r="Z80" i="39"/>
  <c r="Y80" i="39"/>
  <c r="X80" i="39"/>
  <c r="W80" i="39"/>
  <c r="V80" i="39"/>
  <c r="U80" i="39"/>
  <c r="T80" i="39"/>
  <c r="S80" i="39"/>
  <c r="R80" i="39"/>
  <c r="Q80" i="39"/>
  <c r="P80" i="39"/>
  <c r="O80" i="39"/>
  <c r="N80" i="39"/>
  <c r="M80" i="39"/>
  <c r="L80" i="39"/>
  <c r="K80" i="39"/>
  <c r="J80" i="39"/>
  <c r="I80" i="39"/>
  <c r="H80" i="39"/>
  <c r="G80" i="39"/>
  <c r="F80" i="39"/>
  <c r="E80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N78" i="39"/>
  <c r="M78" i="39"/>
  <c r="L78" i="39"/>
  <c r="K78" i="39"/>
  <c r="J78" i="39"/>
  <c r="I78" i="39"/>
  <c r="H78" i="39"/>
  <c r="G78" i="39"/>
  <c r="F78" i="39"/>
  <c r="E78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N77" i="39"/>
  <c r="M77" i="39"/>
  <c r="L77" i="39"/>
  <c r="K77" i="39"/>
  <c r="J77" i="39"/>
  <c r="I77" i="39"/>
  <c r="H77" i="39"/>
  <c r="G77" i="39"/>
  <c r="F77" i="39"/>
  <c r="E77" i="39"/>
  <c r="AB76" i="39"/>
  <c r="AA76" i="39"/>
  <c r="Z76" i="39"/>
  <c r="Y76" i="39"/>
  <c r="X76" i="39"/>
  <c r="W76" i="39"/>
  <c r="V76" i="39"/>
  <c r="U76" i="39"/>
  <c r="T76" i="39"/>
  <c r="S76" i="39"/>
  <c r="R76" i="39"/>
  <c r="Q76" i="39"/>
  <c r="P76" i="39"/>
  <c r="O76" i="39"/>
  <c r="N76" i="39"/>
  <c r="M76" i="39"/>
  <c r="L76" i="39"/>
  <c r="K76" i="39"/>
  <c r="J76" i="39"/>
  <c r="I76" i="39"/>
  <c r="H76" i="39"/>
  <c r="G76" i="39"/>
  <c r="F76" i="39"/>
  <c r="E76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N74" i="39"/>
  <c r="M74" i="39"/>
  <c r="L74" i="39"/>
  <c r="K74" i="39"/>
  <c r="J74" i="39"/>
  <c r="I74" i="39"/>
  <c r="H74" i="39"/>
  <c r="G74" i="39"/>
  <c r="F74" i="39"/>
  <c r="E74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N73" i="39"/>
  <c r="M73" i="39"/>
  <c r="L73" i="39"/>
  <c r="K73" i="39"/>
  <c r="J73" i="39"/>
  <c r="I73" i="39"/>
  <c r="H73" i="39"/>
  <c r="G73" i="39"/>
  <c r="F73" i="39"/>
  <c r="E73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N72" i="39"/>
  <c r="M72" i="39"/>
  <c r="L72" i="39"/>
  <c r="K72" i="39"/>
  <c r="J72" i="39"/>
  <c r="I72" i="39"/>
  <c r="H72" i="39"/>
  <c r="G72" i="39"/>
  <c r="F72" i="39"/>
  <c r="E72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N70" i="39"/>
  <c r="M70" i="39"/>
  <c r="L70" i="39"/>
  <c r="K70" i="39"/>
  <c r="J70" i="39"/>
  <c r="I70" i="39"/>
  <c r="H70" i="39"/>
  <c r="G70" i="39"/>
  <c r="F70" i="39"/>
  <c r="E70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N69" i="39"/>
  <c r="M69" i="39"/>
  <c r="L69" i="39"/>
  <c r="K69" i="39"/>
  <c r="J69" i="39"/>
  <c r="I69" i="39"/>
  <c r="H69" i="39"/>
  <c r="G69" i="39"/>
  <c r="F69" i="39"/>
  <c r="E69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N68" i="39"/>
  <c r="M68" i="39"/>
  <c r="L68" i="39"/>
  <c r="K68" i="39"/>
  <c r="J68" i="39"/>
  <c r="I68" i="39"/>
  <c r="H68" i="39"/>
  <c r="G68" i="39"/>
  <c r="F68" i="39"/>
  <c r="E68" i="39"/>
  <c r="AB82" i="38"/>
  <c r="AA82" i="38"/>
  <c r="Z82" i="38"/>
  <c r="Y82" i="38"/>
  <c r="X82" i="38"/>
  <c r="W82" i="38"/>
  <c r="V82" i="38"/>
  <c r="U82" i="38"/>
  <c r="T82" i="38"/>
  <c r="S82" i="38"/>
  <c r="R82" i="38"/>
  <c r="Q82" i="38"/>
  <c r="P82" i="38"/>
  <c r="O82" i="38"/>
  <c r="N82" i="38"/>
  <c r="M82" i="38"/>
  <c r="L82" i="38"/>
  <c r="K82" i="38"/>
  <c r="J82" i="38"/>
  <c r="I82" i="38"/>
  <c r="H82" i="38"/>
  <c r="G82" i="38"/>
  <c r="F82" i="38"/>
  <c r="E82" i="38"/>
  <c r="AB81" i="38"/>
  <c r="AA81" i="38"/>
  <c r="Z81" i="38"/>
  <c r="Y81" i="38"/>
  <c r="X81" i="38"/>
  <c r="W81" i="38"/>
  <c r="V81" i="38"/>
  <c r="U81" i="38"/>
  <c r="T81" i="38"/>
  <c r="S81" i="38"/>
  <c r="R81" i="38"/>
  <c r="Q81" i="38"/>
  <c r="P81" i="38"/>
  <c r="O81" i="38"/>
  <c r="N81" i="38"/>
  <c r="M81" i="38"/>
  <c r="L81" i="38"/>
  <c r="K81" i="38"/>
  <c r="J81" i="38"/>
  <c r="I81" i="38"/>
  <c r="H81" i="38"/>
  <c r="G81" i="38"/>
  <c r="F81" i="38"/>
  <c r="E81" i="38"/>
  <c r="AB80" i="38"/>
  <c r="AA80" i="38"/>
  <c r="Z80" i="38"/>
  <c r="Y80" i="38"/>
  <c r="X80" i="38"/>
  <c r="W80" i="38"/>
  <c r="V80" i="38"/>
  <c r="U80" i="38"/>
  <c r="T80" i="38"/>
  <c r="S80" i="38"/>
  <c r="R80" i="38"/>
  <c r="Q80" i="38"/>
  <c r="P80" i="38"/>
  <c r="O80" i="38"/>
  <c r="N80" i="38"/>
  <c r="M80" i="38"/>
  <c r="L80" i="38"/>
  <c r="K80" i="38"/>
  <c r="J80" i="38"/>
  <c r="I80" i="38"/>
  <c r="H80" i="38"/>
  <c r="G80" i="38"/>
  <c r="F80" i="38"/>
  <c r="E80" i="38"/>
  <c r="E27" i="30" l="1"/>
  <c r="D83" i="49"/>
  <c r="D99" i="49"/>
  <c r="D111" i="49"/>
  <c r="D87" i="49"/>
  <c r="D79" i="49"/>
  <c r="D75" i="49"/>
  <c r="D95" i="49"/>
  <c r="D91" i="49"/>
  <c r="D67" i="49"/>
  <c r="AG32" i="49"/>
  <c r="AG33" i="49" s="1"/>
  <c r="AG35" i="49"/>
  <c r="D71" i="49"/>
  <c r="D107" i="49"/>
  <c r="C27" i="48"/>
  <c r="E27" i="48"/>
  <c r="E26" i="22"/>
  <c r="E25" i="22"/>
  <c r="E24" i="22"/>
  <c r="E23" i="22"/>
  <c r="E22" i="22"/>
  <c r="E21" i="22"/>
  <c r="E20" i="22"/>
  <c r="E19" i="22"/>
  <c r="E18" i="22"/>
  <c r="E17" i="22"/>
  <c r="E16" i="22"/>
  <c r="E15" i="22"/>
  <c r="AG36" i="49" l="1"/>
  <c r="AG37" i="49" s="1"/>
  <c r="AG39" i="49"/>
  <c r="E27" i="22"/>
  <c r="E16" i="46"/>
  <c r="B15" i="47" s="1"/>
  <c r="D57" i="47"/>
  <c r="D56" i="47"/>
  <c r="D55" i="47"/>
  <c r="D53" i="47"/>
  <c r="D52" i="47"/>
  <c r="D51" i="47"/>
  <c r="D54" i="47" s="1"/>
  <c r="D49" i="47"/>
  <c r="D48" i="47"/>
  <c r="D101" i="47" s="1"/>
  <c r="D47" i="47"/>
  <c r="D45" i="47"/>
  <c r="D44" i="47"/>
  <c r="D43" i="47"/>
  <c r="D96" i="47" s="1"/>
  <c r="D41" i="47"/>
  <c r="D40" i="47"/>
  <c r="D93" i="47" s="1"/>
  <c r="D39" i="47"/>
  <c r="D92" i="47" s="1"/>
  <c r="D37" i="47"/>
  <c r="D90" i="47" s="1"/>
  <c r="D36" i="47"/>
  <c r="D89" i="47" s="1"/>
  <c r="D35" i="47"/>
  <c r="D88" i="47" s="1"/>
  <c r="D33" i="47"/>
  <c r="D86" i="47" s="1"/>
  <c r="D32" i="47"/>
  <c r="D34" i="47" s="1"/>
  <c r="D31" i="47"/>
  <c r="D29" i="47"/>
  <c r="D82" i="47" s="1"/>
  <c r="D28" i="47"/>
  <c r="D81" i="47" s="1"/>
  <c r="D27" i="47"/>
  <c r="D25" i="47"/>
  <c r="D24" i="47"/>
  <c r="D23" i="47"/>
  <c r="D21" i="47"/>
  <c r="D20" i="47"/>
  <c r="D19" i="47"/>
  <c r="D17" i="47"/>
  <c r="D70" i="47" s="1"/>
  <c r="D16" i="47"/>
  <c r="D15" i="47"/>
  <c r="D13" i="47"/>
  <c r="D66" i="47" s="1"/>
  <c r="D12" i="47"/>
  <c r="D65" i="47" s="1"/>
  <c r="D11" i="47"/>
  <c r="D6" i="47"/>
  <c r="A55" i="47"/>
  <c r="A108" i="47" s="1"/>
  <c r="A51" i="47"/>
  <c r="A47" i="47"/>
  <c r="A100" i="47" s="1"/>
  <c r="A43" i="47"/>
  <c r="A96" i="47" s="1"/>
  <c r="A39" i="47"/>
  <c r="A92" i="47" s="1"/>
  <c r="A35" i="47"/>
  <c r="A88" i="47" s="1"/>
  <c r="A31" i="47"/>
  <c r="A84" i="47" s="1"/>
  <c r="A27" i="47"/>
  <c r="A23" i="47"/>
  <c r="A19" i="47"/>
  <c r="A72" i="47" s="1"/>
  <c r="A15" i="47"/>
  <c r="A68" i="47" s="1"/>
  <c r="A11" i="47"/>
  <c r="D110" i="47"/>
  <c r="D58" i="47"/>
  <c r="D106" i="47"/>
  <c r="A104" i="47"/>
  <c r="D50" i="47"/>
  <c r="D100" i="47"/>
  <c r="AF29" i="47"/>
  <c r="AF33" i="47" s="1"/>
  <c r="AF37" i="47" s="1"/>
  <c r="AF41" i="47" s="1"/>
  <c r="AF45" i="47" s="1"/>
  <c r="AF49" i="47" s="1"/>
  <c r="AF53" i="47" s="1"/>
  <c r="AF57" i="47" s="1"/>
  <c r="A80" i="47"/>
  <c r="D78" i="47"/>
  <c r="D77" i="47"/>
  <c r="A76" i="47"/>
  <c r="D74" i="47"/>
  <c r="AG17" i="47"/>
  <c r="AF17" i="47"/>
  <c r="AF21" i="47" s="1"/>
  <c r="AF25" i="47" s="1"/>
  <c r="AG16" i="47"/>
  <c r="AF16" i="47"/>
  <c r="AF20" i="47" s="1"/>
  <c r="AF24" i="47" s="1"/>
  <c r="AF28" i="47" s="1"/>
  <c r="AF32" i="47" s="1"/>
  <c r="AF36" i="47" s="1"/>
  <c r="AF40" i="47" s="1"/>
  <c r="AF44" i="47" s="1"/>
  <c r="AF48" i="47" s="1"/>
  <c r="AF52" i="47" s="1"/>
  <c r="AF56" i="47" s="1"/>
  <c r="AG15" i="47"/>
  <c r="AG19" i="47" s="1"/>
  <c r="AF15" i="47"/>
  <c r="AF19" i="47" s="1"/>
  <c r="AF23" i="47" s="1"/>
  <c r="AF27" i="47" s="1"/>
  <c r="AF31" i="47" s="1"/>
  <c r="AF35" i="47" s="1"/>
  <c r="AF39" i="47" s="1"/>
  <c r="AF43" i="47" s="1"/>
  <c r="AF47" i="47" s="1"/>
  <c r="AF51" i="47" s="1"/>
  <c r="AF55" i="47" s="1"/>
  <c r="AG12" i="47"/>
  <c r="AG13" i="47" s="1"/>
  <c r="A64" i="47"/>
  <c r="A63" i="47"/>
  <c r="E24" i="46"/>
  <c r="B47" i="47" s="1"/>
  <c r="E23" i="46"/>
  <c r="B43" i="47" s="1"/>
  <c r="E22" i="46"/>
  <c r="B39" i="47" s="1"/>
  <c r="E21" i="46"/>
  <c r="B35" i="47" s="1"/>
  <c r="E20" i="46"/>
  <c r="B31" i="47" s="1"/>
  <c r="E19" i="46"/>
  <c r="B27" i="47" s="1"/>
  <c r="E18" i="46"/>
  <c r="B23" i="47" s="1"/>
  <c r="E17" i="46"/>
  <c r="B19" i="47" s="1"/>
  <c r="E26" i="46"/>
  <c r="B55" i="47" s="1"/>
  <c r="E25" i="46"/>
  <c r="B51" i="47" s="1"/>
  <c r="E15" i="46"/>
  <c r="B11" i="47" s="1"/>
  <c r="D46" i="47" l="1"/>
  <c r="AG43" i="49"/>
  <c r="AG40" i="49"/>
  <c r="AG41" i="49" s="1"/>
  <c r="AG20" i="47"/>
  <c r="AG21" i="47" s="1"/>
  <c r="AG23" i="47"/>
  <c r="D68" i="47"/>
  <c r="D18" i="47"/>
  <c r="D30" i="47"/>
  <c r="D72" i="47"/>
  <c r="A10" i="47"/>
  <c r="D73" i="47"/>
  <c r="D22" i="47"/>
  <c r="D80" i="47"/>
  <c r="D14" i="47"/>
  <c r="D64" i="47"/>
  <c r="D76" i="47"/>
  <c r="D26" i="47"/>
  <c r="D85" i="47"/>
  <c r="D84" i="47"/>
  <c r="D94" i="47"/>
  <c r="D38" i="47"/>
  <c r="D69" i="47"/>
  <c r="D98" i="47"/>
  <c r="D42" i="47"/>
  <c r="D105" i="47"/>
  <c r="D91" i="47"/>
  <c r="D102" i="47"/>
  <c r="D97" i="47"/>
  <c r="D108" i="47"/>
  <c r="D109" i="47"/>
  <c r="D104" i="47"/>
  <c r="E27" i="46"/>
  <c r="C27" i="46"/>
  <c r="AG47" i="49" l="1"/>
  <c r="AG44" i="49"/>
  <c r="AG45" i="49" s="1"/>
  <c r="D95" i="47"/>
  <c r="D67" i="47"/>
  <c r="D103" i="47"/>
  <c r="D99" i="47"/>
  <c r="D83" i="47"/>
  <c r="D87" i="47"/>
  <c r="D75" i="47"/>
  <c r="D111" i="47"/>
  <c r="AG27" i="47"/>
  <c r="AG24" i="47"/>
  <c r="AG25" i="47" s="1"/>
  <c r="D71" i="47"/>
  <c r="D107" i="47"/>
  <c r="D79" i="47"/>
  <c r="AG48" i="49" l="1"/>
  <c r="AG49" i="49" s="1"/>
  <c r="AG51" i="49"/>
  <c r="AG28" i="47"/>
  <c r="AG29" i="47" s="1"/>
  <c r="AG31" i="47"/>
  <c r="AG55" i="49" l="1"/>
  <c r="AG56" i="49" s="1"/>
  <c r="AG57" i="49" s="1"/>
  <c r="AG52" i="49"/>
  <c r="AG53" i="49" s="1"/>
  <c r="AG35" i="47"/>
  <c r="AG32" i="47"/>
  <c r="AG33" i="47" s="1"/>
  <c r="AG39" i="47" l="1"/>
  <c r="AG36" i="47"/>
  <c r="AG37" i="47" s="1"/>
  <c r="AG43" i="47" l="1"/>
  <c r="AG40" i="47"/>
  <c r="AG41" i="47" s="1"/>
  <c r="AG47" i="47" l="1"/>
  <c r="AG44" i="47"/>
  <c r="AG45" i="47" s="1"/>
  <c r="AG48" i="47" l="1"/>
  <c r="AG49" i="47" s="1"/>
  <c r="AG51" i="47"/>
  <c r="AG55" i="47" l="1"/>
  <c r="AG56" i="47" s="1"/>
  <c r="AG57" i="47" s="1"/>
  <c r="AG52" i="47"/>
  <c r="AG53" i="47" s="1"/>
  <c r="AB66" i="39" l="1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N66" i="39"/>
  <c r="M66" i="39"/>
  <c r="L66" i="39"/>
  <c r="K66" i="39"/>
  <c r="J66" i="39"/>
  <c r="I66" i="39"/>
  <c r="H66" i="39"/>
  <c r="G66" i="39"/>
  <c r="F66" i="39"/>
  <c r="E66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N65" i="39"/>
  <c r="M65" i="39"/>
  <c r="L65" i="39"/>
  <c r="K65" i="39"/>
  <c r="J65" i="39"/>
  <c r="I65" i="39"/>
  <c r="H65" i="39"/>
  <c r="G65" i="39"/>
  <c r="F65" i="39"/>
  <c r="E65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N64" i="39"/>
  <c r="M64" i="39"/>
  <c r="L64" i="39"/>
  <c r="K64" i="39"/>
  <c r="J64" i="39"/>
  <c r="I64" i="39"/>
  <c r="H64" i="39"/>
  <c r="G64" i="39"/>
  <c r="F64" i="39"/>
  <c r="E64" i="39"/>
  <c r="C26" i="21"/>
  <c r="C25" i="21"/>
  <c r="C24" i="21"/>
  <c r="C23" i="21"/>
  <c r="C22" i="21"/>
  <c r="C21" i="21"/>
  <c r="C20" i="21"/>
  <c r="C19" i="21"/>
  <c r="C18" i="21"/>
  <c r="C17" i="21"/>
  <c r="C16" i="21"/>
  <c r="C15" i="21"/>
  <c r="C26" i="13"/>
  <c r="C25" i="13"/>
  <c r="C24" i="13"/>
  <c r="C23" i="13"/>
  <c r="C22" i="13"/>
  <c r="C21" i="13"/>
  <c r="C20" i="13"/>
  <c r="C19" i="13"/>
  <c r="C18" i="13"/>
  <c r="C17" i="13"/>
  <c r="C16" i="13"/>
  <c r="C15" i="13"/>
  <c r="Q67" i="47" l="1"/>
  <c r="Q111" i="47"/>
  <c r="F67" i="49"/>
  <c r="F71" i="49"/>
  <c r="F75" i="49"/>
  <c r="F79" i="49"/>
  <c r="F83" i="49"/>
  <c r="F87" i="49"/>
  <c r="F91" i="49"/>
  <c r="F95" i="49"/>
  <c r="F99" i="49"/>
  <c r="F103" i="49"/>
  <c r="F107" i="49"/>
  <c r="F111" i="49"/>
  <c r="AB67" i="49"/>
  <c r="AB71" i="47"/>
  <c r="AB71" i="49"/>
  <c r="AB75" i="49"/>
  <c r="S71" i="47"/>
  <c r="S75" i="47"/>
  <c r="P67" i="47"/>
  <c r="P67" i="49"/>
  <c r="P75" i="47"/>
  <c r="P75" i="49"/>
  <c r="T67" i="47"/>
  <c r="T75" i="47"/>
  <c r="T79" i="47"/>
  <c r="T83" i="47"/>
  <c r="T87" i="47"/>
  <c r="T91" i="47"/>
  <c r="T95" i="47"/>
  <c r="T99" i="47"/>
  <c r="T103" i="47"/>
  <c r="T107" i="47"/>
  <c r="T111" i="47"/>
  <c r="V99" i="49"/>
  <c r="V103" i="49"/>
  <c r="V107" i="49"/>
  <c r="V107" i="47"/>
  <c r="V111" i="49"/>
  <c r="V111" i="47"/>
  <c r="K67" i="49"/>
  <c r="K71" i="49"/>
  <c r="K75" i="49"/>
  <c r="K79" i="49"/>
  <c r="K83" i="49"/>
  <c r="K87" i="49"/>
  <c r="K91" i="49"/>
  <c r="K95" i="49"/>
  <c r="K99" i="49"/>
  <c r="K103" i="49"/>
  <c r="K107" i="49"/>
  <c r="K111" i="49"/>
  <c r="X71" i="47"/>
  <c r="X79" i="47"/>
  <c r="X83" i="47"/>
  <c r="X87" i="47"/>
  <c r="X91" i="47"/>
  <c r="X95" i="47"/>
  <c r="X99" i="47"/>
  <c r="X103" i="47"/>
  <c r="X107" i="47"/>
  <c r="X111" i="47"/>
  <c r="I67" i="49"/>
  <c r="I71" i="49"/>
  <c r="Y79" i="47"/>
  <c r="U67" i="49"/>
  <c r="N79" i="49"/>
  <c r="N83" i="49"/>
  <c r="N87" i="49"/>
  <c r="N91" i="49"/>
  <c r="N95" i="49"/>
  <c r="N99" i="49"/>
  <c r="N103" i="49"/>
  <c r="N107" i="49"/>
  <c r="N111" i="49"/>
  <c r="AA71" i="47"/>
  <c r="AA75" i="47"/>
  <c r="AA79" i="47"/>
  <c r="AA83" i="47"/>
  <c r="AA87" i="47"/>
  <c r="AA95" i="47"/>
  <c r="N71" i="47"/>
  <c r="Y87" i="47"/>
  <c r="E24" i="35"/>
  <c r="E23" i="35"/>
  <c r="E20" i="35"/>
  <c r="E19" i="35"/>
  <c r="E16" i="35"/>
  <c r="E15" i="35"/>
  <c r="E23" i="33"/>
  <c r="E19" i="33"/>
  <c r="E16" i="33"/>
  <c r="E15" i="33"/>
  <c r="E24" i="32"/>
  <c r="E23" i="32"/>
  <c r="E20" i="32"/>
  <c r="E19" i="32"/>
  <c r="E15" i="32"/>
  <c r="E24" i="29"/>
  <c r="E23" i="29"/>
  <c r="E20" i="29"/>
  <c r="E19" i="29"/>
  <c r="E16" i="29"/>
  <c r="E15" i="29"/>
  <c r="E24" i="28"/>
  <c r="E23" i="28"/>
  <c r="E20" i="28"/>
  <c r="E19" i="28"/>
  <c r="E16" i="28"/>
  <c r="E15" i="28"/>
  <c r="E23" i="27"/>
  <c r="E20" i="27"/>
  <c r="E19" i="27"/>
  <c r="E16" i="27"/>
  <c r="E15" i="27"/>
  <c r="E25" i="25"/>
  <c r="E24" i="25"/>
  <c r="E21" i="25"/>
  <c r="E20" i="25"/>
  <c r="E17" i="25"/>
  <c r="E16" i="25"/>
  <c r="F64" i="37"/>
  <c r="G64" i="37"/>
  <c r="H64" i="37"/>
  <c r="I64" i="37"/>
  <c r="J64" i="37"/>
  <c r="K64" i="37"/>
  <c r="L64" i="37"/>
  <c r="M64" i="37"/>
  <c r="N64" i="37"/>
  <c r="O64" i="37"/>
  <c r="P64" i="37"/>
  <c r="Q64" i="37"/>
  <c r="R64" i="37"/>
  <c r="S64" i="37"/>
  <c r="T64" i="37"/>
  <c r="U64" i="37"/>
  <c r="V64" i="37"/>
  <c r="W64" i="37"/>
  <c r="X64" i="37"/>
  <c r="Y64" i="37"/>
  <c r="Z64" i="37"/>
  <c r="AA64" i="37"/>
  <c r="AB64" i="37"/>
  <c r="F65" i="37"/>
  <c r="G65" i="37"/>
  <c r="H65" i="37"/>
  <c r="I65" i="37"/>
  <c r="J65" i="37"/>
  <c r="K65" i="37"/>
  <c r="L65" i="37"/>
  <c r="M65" i="37"/>
  <c r="N65" i="37"/>
  <c r="O65" i="37"/>
  <c r="P65" i="37"/>
  <c r="Q65" i="37"/>
  <c r="R65" i="37"/>
  <c r="S65" i="37"/>
  <c r="T65" i="37"/>
  <c r="U65" i="37"/>
  <c r="V65" i="37"/>
  <c r="W65" i="37"/>
  <c r="X65" i="37"/>
  <c r="Y65" i="37"/>
  <c r="Z65" i="37"/>
  <c r="AA65" i="37"/>
  <c r="AB65" i="37"/>
  <c r="F66" i="37"/>
  <c r="G66" i="37"/>
  <c r="H66" i="37"/>
  <c r="I66" i="37"/>
  <c r="J66" i="37"/>
  <c r="K66" i="37"/>
  <c r="L66" i="37"/>
  <c r="M66" i="37"/>
  <c r="N66" i="37"/>
  <c r="O66" i="37"/>
  <c r="P66" i="37"/>
  <c r="Q66" i="37"/>
  <c r="R66" i="37"/>
  <c r="S66" i="37"/>
  <c r="T66" i="37"/>
  <c r="U66" i="37"/>
  <c r="V66" i="37"/>
  <c r="W66" i="37"/>
  <c r="X66" i="37"/>
  <c r="Y66" i="37"/>
  <c r="Z66" i="37"/>
  <c r="AA66" i="37"/>
  <c r="AB66" i="37"/>
  <c r="F68" i="37"/>
  <c r="G68" i="37"/>
  <c r="H68" i="37"/>
  <c r="I68" i="37"/>
  <c r="J68" i="37"/>
  <c r="K68" i="37"/>
  <c r="L68" i="37"/>
  <c r="M68" i="37"/>
  <c r="N68" i="37"/>
  <c r="O68" i="37"/>
  <c r="P68" i="37"/>
  <c r="Q68" i="37"/>
  <c r="R68" i="37"/>
  <c r="S68" i="37"/>
  <c r="T68" i="37"/>
  <c r="U68" i="37"/>
  <c r="V68" i="37"/>
  <c r="W68" i="37"/>
  <c r="X68" i="37"/>
  <c r="Y68" i="37"/>
  <c r="Z68" i="37"/>
  <c r="AA68" i="37"/>
  <c r="AB68" i="37"/>
  <c r="F69" i="37"/>
  <c r="G69" i="37"/>
  <c r="H69" i="37"/>
  <c r="I69" i="37"/>
  <c r="J69" i="37"/>
  <c r="K69" i="37"/>
  <c r="L69" i="37"/>
  <c r="M69" i="37"/>
  <c r="N69" i="37"/>
  <c r="O69" i="37"/>
  <c r="P69" i="37"/>
  <c r="Q69" i="37"/>
  <c r="R69" i="37"/>
  <c r="S69" i="37"/>
  <c r="T69" i="37"/>
  <c r="U69" i="37"/>
  <c r="V69" i="37"/>
  <c r="W69" i="37"/>
  <c r="X69" i="37"/>
  <c r="Y69" i="37"/>
  <c r="Z69" i="37"/>
  <c r="AA69" i="37"/>
  <c r="AB69" i="37"/>
  <c r="F70" i="37"/>
  <c r="G70" i="37"/>
  <c r="H70" i="37"/>
  <c r="I70" i="37"/>
  <c r="J70" i="37"/>
  <c r="K70" i="37"/>
  <c r="L70" i="37"/>
  <c r="M70" i="37"/>
  <c r="N70" i="37"/>
  <c r="O70" i="37"/>
  <c r="P70" i="37"/>
  <c r="Q70" i="37"/>
  <c r="R70" i="37"/>
  <c r="S70" i="37"/>
  <c r="T70" i="37"/>
  <c r="U70" i="37"/>
  <c r="V70" i="37"/>
  <c r="W70" i="37"/>
  <c r="X70" i="37"/>
  <c r="Y70" i="37"/>
  <c r="Z70" i="37"/>
  <c r="AA70" i="37"/>
  <c r="AB70" i="37"/>
  <c r="F72" i="37"/>
  <c r="G72" i="37"/>
  <c r="H72" i="37"/>
  <c r="I72" i="37"/>
  <c r="J72" i="37"/>
  <c r="K72" i="37"/>
  <c r="L72" i="37"/>
  <c r="M72" i="37"/>
  <c r="N72" i="37"/>
  <c r="O72" i="37"/>
  <c r="P72" i="37"/>
  <c r="Q72" i="37"/>
  <c r="R72" i="37"/>
  <c r="S72" i="37"/>
  <c r="T72" i="37"/>
  <c r="U72" i="37"/>
  <c r="V72" i="37"/>
  <c r="W72" i="37"/>
  <c r="X72" i="37"/>
  <c r="Y72" i="37"/>
  <c r="Z72" i="37"/>
  <c r="AA72" i="37"/>
  <c r="AB72" i="37"/>
  <c r="F73" i="37"/>
  <c r="G73" i="37"/>
  <c r="H73" i="37"/>
  <c r="I73" i="37"/>
  <c r="J73" i="37"/>
  <c r="K73" i="37"/>
  <c r="L73" i="37"/>
  <c r="M73" i="37"/>
  <c r="N73" i="37"/>
  <c r="O73" i="37"/>
  <c r="P73" i="37"/>
  <c r="Q73" i="37"/>
  <c r="R73" i="37"/>
  <c r="S73" i="37"/>
  <c r="T73" i="37"/>
  <c r="U73" i="37"/>
  <c r="V73" i="37"/>
  <c r="W73" i="37"/>
  <c r="X73" i="37"/>
  <c r="Y73" i="37"/>
  <c r="Z73" i="37"/>
  <c r="AA73" i="37"/>
  <c r="AB73" i="37"/>
  <c r="F74" i="37"/>
  <c r="G74" i="37"/>
  <c r="H74" i="37"/>
  <c r="I74" i="37"/>
  <c r="J74" i="37"/>
  <c r="K74" i="37"/>
  <c r="L74" i="37"/>
  <c r="M74" i="37"/>
  <c r="N74" i="37"/>
  <c r="O74" i="37"/>
  <c r="P74" i="37"/>
  <c r="Q74" i="37"/>
  <c r="R74" i="37"/>
  <c r="S74" i="37"/>
  <c r="T74" i="37"/>
  <c r="U74" i="37"/>
  <c r="V74" i="37"/>
  <c r="W74" i="37"/>
  <c r="X74" i="37"/>
  <c r="Y74" i="37"/>
  <c r="Z74" i="37"/>
  <c r="AA74" i="37"/>
  <c r="AB74" i="37"/>
  <c r="F76" i="37"/>
  <c r="G76" i="37"/>
  <c r="H76" i="37"/>
  <c r="I76" i="37"/>
  <c r="J76" i="37"/>
  <c r="K76" i="37"/>
  <c r="L76" i="37"/>
  <c r="M76" i="37"/>
  <c r="N76" i="37"/>
  <c r="O76" i="37"/>
  <c r="P76" i="37"/>
  <c r="Q76" i="37"/>
  <c r="R76" i="37"/>
  <c r="S76" i="37"/>
  <c r="T76" i="37"/>
  <c r="U76" i="37"/>
  <c r="V76" i="37"/>
  <c r="W76" i="37"/>
  <c r="X76" i="37"/>
  <c r="Y76" i="37"/>
  <c r="Z76" i="37"/>
  <c r="AA76" i="37"/>
  <c r="AB76" i="37"/>
  <c r="F77" i="37"/>
  <c r="G77" i="37"/>
  <c r="H77" i="37"/>
  <c r="I77" i="37"/>
  <c r="J77" i="37"/>
  <c r="K77" i="37"/>
  <c r="L77" i="37"/>
  <c r="M77" i="37"/>
  <c r="N77" i="37"/>
  <c r="O77" i="37"/>
  <c r="P77" i="37"/>
  <c r="Q77" i="37"/>
  <c r="R77" i="37"/>
  <c r="S77" i="37"/>
  <c r="T77" i="37"/>
  <c r="U77" i="37"/>
  <c r="V77" i="37"/>
  <c r="W77" i="37"/>
  <c r="X77" i="37"/>
  <c r="Y77" i="37"/>
  <c r="Z77" i="37"/>
  <c r="AA77" i="37"/>
  <c r="AB77" i="37"/>
  <c r="F78" i="37"/>
  <c r="G78" i="37"/>
  <c r="H78" i="37"/>
  <c r="I78" i="37"/>
  <c r="J78" i="37"/>
  <c r="K78" i="37"/>
  <c r="L78" i="37"/>
  <c r="M78" i="37"/>
  <c r="N78" i="37"/>
  <c r="O78" i="37"/>
  <c r="P78" i="37"/>
  <c r="Q78" i="37"/>
  <c r="R78" i="37"/>
  <c r="S78" i="37"/>
  <c r="T78" i="37"/>
  <c r="U78" i="37"/>
  <c r="V78" i="37"/>
  <c r="W78" i="37"/>
  <c r="X78" i="37"/>
  <c r="Y78" i="37"/>
  <c r="Z78" i="37"/>
  <c r="AA78" i="37"/>
  <c r="AB78" i="37"/>
  <c r="F80" i="37"/>
  <c r="G80" i="37"/>
  <c r="H80" i="37"/>
  <c r="I80" i="37"/>
  <c r="J80" i="37"/>
  <c r="K80" i="37"/>
  <c r="L80" i="37"/>
  <c r="M80" i="37"/>
  <c r="N80" i="37"/>
  <c r="O80" i="37"/>
  <c r="P80" i="37"/>
  <c r="Q80" i="37"/>
  <c r="R80" i="37"/>
  <c r="S80" i="37"/>
  <c r="T80" i="37"/>
  <c r="U80" i="37"/>
  <c r="V80" i="37"/>
  <c r="W80" i="37"/>
  <c r="X80" i="37"/>
  <c r="Y80" i="37"/>
  <c r="Z80" i="37"/>
  <c r="AA80" i="37"/>
  <c r="AB80" i="37"/>
  <c r="F81" i="37"/>
  <c r="G81" i="37"/>
  <c r="H81" i="37"/>
  <c r="I81" i="37"/>
  <c r="J81" i="37"/>
  <c r="K81" i="37"/>
  <c r="L81" i="37"/>
  <c r="M81" i="37"/>
  <c r="N81" i="37"/>
  <c r="O81" i="37"/>
  <c r="P81" i="37"/>
  <c r="Q81" i="37"/>
  <c r="R81" i="37"/>
  <c r="S81" i="37"/>
  <c r="T81" i="37"/>
  <c r="U81" i="37"/>
  <c r="V81" i="37"/>
  <c r="W81" i="37"/>
  <c r="X81" i="37"/>
  <c r="Y81" i="37"/>
  <c r="Z81" i="37"/>
  <c r="AA81" i="37"/>
  <c r="AB81" i="37"/>
  <c r="F82" i="37"/>
  <c r="G82" i="37"/>
  <c r="H82" i="37"/>
  <c r="I82" i="37"/>
  <c r="J82" i="37"/>
  <c r="K82" i="37"/>
  <c r="L82" i="37"/>
  <c r="M82" i="37"/>
  <c r="N82" i="37"/>
  <c r="O82" i="37"/>
  <c r="P82" i="37"/>
  <c r="Q82" i="37"/>
  <c r="R82" i="37"/>
  <c r="S82" i="37"/>
  <c r="T82" i="37"/>
  <c r="U82" i="37"/>
  <c r="V82" i="37"/>
  <c r="W82" i="37"/>
  <c r="X82" i="37"/>
  <c r="Y82" i="37"/>
  <c r="Z82" i="37"/>
  <c r="AA82" i="37"/>
  <c r="AB82" i="37"/>
  <c r="F84" i="37"/>
  <c r="G84" i="37"/>
  <c r="H84" i="37"/>
  <c r="I84" i="37"/>
  <c r="J84" i="37"/>
  <c r="K84" i="37"/>
  <c r="L84" i="37"/>
  <c r="M84" i="37"/>
  <c r="N84" i="37"/>
  <c r="O84" i="37"/>
  <c r="P84" i="37"/>
  <c r="Q84" i="37"/>
  <c r="R84" i="37"/>
  <c r="S84" i="37"/>
  <c r="T84" i="37"/>
  <c r="U84" i="37"/>
  <c r="V84" i="37"/>
  <c r="W84" i="37"/>
  <c r="X84" i="37"/>
  <c r="Y84" i="37"/>
  <c r="Z84" i="37"/>
  <c r="AA84" i="37"/>
  <c r="AB84" i="37"/>
  <c r="F85" i="37"/>
  <c r="G85" i="37"/>
  <c r="H85" i="37"/>
  <c r="I85" i="37"/>
  <c r="J85" i="37"/>
  <c r="K85" i="37"/>
  <c r="L85" i="37"/>
  <c r="M85" i="37"/>
  <c r="N85" i="37"/>
  <c r="O85" i="37"/>
  <c r="P85" i="37"/>
  <c r="Q85" i="37"/>
  <c r="R85" i="37"/>
  <c r="S85" i="37"/>
  <c r="T85" i="37"/>
  <c r="U85" i="37"/>
  <c r="V85" i="37"/>
  <c r="W85" i="37"/>
  <c r="X85" i="37"/>
  <c r="Y85" i="37"/>
  <c r="Z85" i="37"/>
  <c r="AA85" i="37"/>
  <c r="AB85" i="37"/>
  <c r="F86" i="37"/>
  <c r="G86" i="37"/>
  <c r="H86" i="37"/>
  <c r="I86" i="37"/>
  <c r="J86" i="37"/>
  <c r="K86" i="37"/>
  <c r="L86" i="37"/>
  <c r="M86" i="37"/>
  <c r="N86" i="37"/>
  <c r="O86" i="37"/>
  <c r="P86" i="37"/>
  <c r="Q86" i="37"/>
  <c r="R86" i="37"/>
  <c r="S86" i="37"/>
  <c r="T86" i="37"/>
  <c r="U86" i="37"/>
  <c r="V86" i="37"/>
  <c r="W86" i="37"/>
  <c r="X86" i="37"/>
  <c r="Y86" i="37"/>
  <c r="Z86" i="37"/>
  <c r="AA86" i="37"/>
  <c r="AB86" i="37"/>
  <c r="F88" i="37"/>
  <c r="G88" i="37"/>
  <c r="H88" i="37"/>
  <c r="I88" i="37"/>
  <c r="J88" i="37"/>
  <c r="K88" i="37"/>
  <c r="L88" i="37"/>
  <c r="M88" i="37"/>
  <c r="N88" i="37"/>
  <c r="O88" i="37"/>
  <c r="P88" i="37"/>
  <c r="Q88" i="37"/>
  <c r="R88" i="37"/>
  <c r="S88" i="37"/>
  <c r="T88" i="37"/>
  <c r="U88" i="37"/>
  <c r="V88" i="37"/>
  <c r="W88" i="37"/>
  <c r="X88" i="37"/>
  <c r="Y88" i="37"/>
  <c r="Z88" i="37"/>
  <c r="AA88" i="37"/>
  <c r="AB88" i="37"/>
  <c r="F89" i="37"/>
  <c r="G89" i="37"/>
  <c r="H89" i="37"/>
  <c r="I89" i="37"/>
  <c r="J89" i="37"/>
  <c r="K89" i="37"/>
  <c r="L89" i="37"/>
  <c r="M89" i="37"/>
  <c r="N89" i="37"/>
  <c r="O89" i="37"/>
  <c r="P89" i="37"/>
  <c r="Q89" i="37"/>
  <c r="R89" i="37"/>
  <c r="S89" i="37"/>
  <c r="T89" i="37"/>
  <c r="U89" i="37"/>
  <c r="V89" i="37"/>
  <c r="W89" i="37"/>
  <c r="X89" i="37"/>
  <c r="Y89" i="37"/>
  <c r="Z89" i="37"/>
  <c r="AA89" i="37"/>
  <c r="AB89" i="37"/>
  <c r="F90" i="37"/>
  <c r="G90" i="37"/>
  <c r="H90" i="37"/>
  <c r="I90" i="37"/>
  <c r="J90" i="37"/>
  <c r="K90" i="37"/>
  <c r="L90" i="37"/>
  <c r="M90" i="37"/>
  <c r="N90" i="37"/>
  <c r="O90" i="37"/>
  <c r="P90" i="37"/>
  <c r="Q90" i="37"/>
  <c r="R90" i="37"/>
  <c r="S90" i="37"/>
  <c r="T90" i="37"/>
  <c r="U90" i="37"/>
  <c r="V90" i="37"/>
  <c r="W90" i="37"/>
  <c r="X90" i="37"/>
  <c r="Y90" i="37"/>
  <c r="Z90" i="37"/>
  <c r="AA90" i="37"/>
  <c r="AB90" i="37"/>
  <c r="F92" i="37"/>
  <c r="G92" i="37"/>
  <c r="H92" i="37"/>
  <c r="I92" i="37"/>
  <c r="J92" i="37"/>
  <c r="K92" i="37"/>
  <c r="L92" i="37"/>
  <c r="M92" i="37"/>
  <c r="N92" i="37"/>
  <c r="O92" i="37"/>
  <c r="P92" i="37"/>
  <c r="Q92" i="37"/>
  <c r="R92" i="37"/>
  <c r="S92" i="37"/>
  <c r="T92" i="37"/>
  <c r="U92" i="37"/>
  <c r="V92" i="37"/>
  <c r="W92" i="37"/>
  <c r="X92" i="37"/>
  <c r="Y92" i="37"/>
  <c r="Z92" i="37"/>
  <c r="AA92" i="37"/>
  <c r="AB92" i="37"/>
  <c r="F93" i="37"/>
  <c r="G93" i="37"/>
  <c r="H93" i="37"/>
  <c r="I93" i="37"/>
  <c r="J93" i="37"/>
  <c r="K93" i="37"/>
  <c r="L93" i="37"/>
  <c r="M93" i="37"/>
  <c r="N93" i="37"/>
  <c r="O93" i="37"/>
  <c r="P93" i="37"/>
  <c r="Q93" i="37"/>
  <c r="R93" i="37"/>
  <c r="S93" i="37"/>
  <c r="T93" i="37"/>
  <c r="U93" i="37"/>
  <c r="V93" i="37"/>
  <c r="W93" i="37"/>
  <c r="X93" i="37"/>
  <c r="Y93" i="37"/>
  <c r="Z93" i="37"/>
  <c r="AA93" i="37"/>
  <c r="AB93" i="37"/>
  <c r="F94" i="37"/>
  <c r="G94" i="37"/>
  <c r="H94" i="37"/>
  <c r="I94" i="37"/>
  <c r="J94" i="37"/>
  <c r="K94" i="37"/>
  <c r="L94" i="37"/>
  <c r="M94" i="37"/>
  <c r="N94" i="37"/>
  <c r="O94" i="37"/>
  <c r="P94" i="37"/>
  <c r="Q94" i="37"/>
  <c r="R94" i="37"/>
  <c r="S94" i="37"/>
  <c r="T94" i="37"/>
  <c r="U94" i="37"/>
  <c r="V94" i="37"/>
  <c r="W94" i="37"/>
  <c r="X94" i="37"/>
  <c r="Y94" i="37"/>
  <c r="Z94" i="37"/>
  <c r="AA94" i="37"/>
  <c r="AB94" i="37"/>
  <c r="F96" i="37"/>
  <c r="G96" i="37"/>
  <c r="H96" i="37"/>
  <c r="I96" i="37"/>
  <c r="J96" i="37"/>
  <c r="K96" i="37"/>
  <c r="L96" i="37"/>
  <c r="M96" i="37"/>
  <c r="N96" i="37"/>
  <c r="O96" i="37"/>
  <c r="P96" i="37"/>
  <c r="Q96" i="37"/>
  <c r="R96" i="37"/>
  <c r="S96" i="37"/>
  <c r="T96" i="37"/>
  <c r="U96" i="37"/>
  <c r="V96" i="37"/>
  <c r="W96" i="37"/>
  <c r="X96" i="37"/>
  <c r="Y96" i="37"/>
  <c r="Z96" i="37"/>
  <c r="AA96" i="37"/>
  <c r="AB96" i="37"/>
  <c r="F97" i="37"/>
  <c r="G97" i="37"/>
  <c r="H97" i="37"/>
  <c r="I97" i="37"/>
  <c r="J97" i="37"/>
  <c r="K97" i="37"/>
  <c r="L97" i="37"/>
  <c r="M97" i="37"/>
  <c r="N97" i="37"/>
  <c r="O97" i="37"/>
  <c r="P97" i="37"/>
  <c r="Q97" i="37"/>
  <c r="R97" i="37"/>
  <c r="S97" i="37"/>
  <c r="T97" i="37"/>
  <c r="U97" i="37"/>
  <c r="V97" i="37"/>
  <c r="W97" i="37"/>
  <c r="X97" i="37"/>
  <c r="Y97" i="37"/>
  <c r="Z97" i="37"/>
  <c r="AA97" i="37"/>
  <c r="AB97" i="37"/>
  <c r="F98" i="37"/>
  <c r="G98" i="37"/>
  <c r="H98" i="37"/>
  <c r="I98" i="37"/>
  <c r="J98" i="37"/>
  <c r="K98" i="37"/>
  <c r="L98" i="37"/>
  <c r="M98" i="37"/>
  <c r="N98" i="37"/>
  <c r="O98" i="37"/>
  <c r="P98" i="37"/>
  <c r="Q98" i="37"/>
  <c r="R98" i="37"/>
  <c r="S98" i="37"/>
  <c r="T98" i="37"/>
  <c r="U98" i="37"/>
  <c r="V98" i="37"/>
  <c r="W98" i="37"/>
  <c r="X98" i="37"/>
  <c r="Y98" i="37"/>
  <c r="Z98" i="37"/>
  <c r="AA98" i="37"/>
  <c r="AB98" i="37"/>
  <c r="F100" i="37"/>
  <c r="G100" i="37"/>
  <c r="H100" i="37"/>
  <c r="I100" i="37"/>
  <c r="J100" i="37"/>
  <c r="K100" i="37"/>
  <c r="L100" i="37"/>
  <c r="M100" i="37"/>
  <c r="N100" i="37"/>
  <c r="O100" i="37"/>
  <c r="P100" i="37"/>
  <c r="Q100" i="37"/>
  <c r="R100" i="37"/>
  <c r="S100" i="37"/>
  <c r="T100" i="37"/>
  <c r="U100" i="37"/>
  <c r="V100" i="37"/>
  <c r="W100" i="37"/>
  <c r="X100" i="37"/>
  <c r="Y100" i="37"/>
  <c r="Z100" i="37"/>
  <c r="AA100" i="37"/>
  <c r="AB100" i="37"/>
  <c r="F101" i="37"/>
  <c r="G101" i="37"/>
  <c r="H101" i="37"/>
  <c r="I101" i="37"/>
  <c r="J101" i="37"/>
  <c r="K101" i="37"/>
  <c r="L101" i="37"/>
  <c r="M101" i="37"/>
  <c r="N101" i="37"/>
  <c r="O101" i="37"/>
  <c r="P101" i="37"/>
  <c r="Q101" i="37"/>
  <c r="R101" i="37"/>
  <c r="S101" i="37"/>
  <c r="T101" i="37"/>
  <c r="U101" i="37"/>
  <c r="V101" i="37"/>
  <c r="W101" i="37"/>
  <c r="X101" i="37"/>
  <c r="Y101" i="37"/>
  <c r="Z101" i="37"/>
  <c r="AA101" i="37"/>
  <c r="AB101" i="37"/>
  <c r="F102" i="37"/>
  <c r="G102" i="37"/>
  <c r="H102" i="37"/>
  <c r="I102" i="37"/>
  <c r="J102" i="37"/>
  <c r="K102" i="37"/>
  <c r="L102" i="37"/>
  <c r="M102" i="37"/>
  <c r="N102" i="37"/>
  <c r="O102" i="37"/>
  <c r="P102" i="37"/>
  <c r="Q102" i="37"/>
  <c r="R102" i="37"/>
  <c r="S102" i="37"/>
  <c r="T102" i="37"/>
  <c r="U102" i="37"/>
  <c r="V102" i="37"/>
  <c r="W102" i="37"/>
  <c r="X102" i="37"/>
  <c r="Y102" i="37"/>
  <c r="Z102" i="37"/>
  <c r="AA102" i="37"/>
  <c r="AB102" i="37"/>
  <c r="F104" i="37"/>
  <c r="G104" i="37"/>
  <c r="H104" i="37"/>
  <c r="I104" i="37"/>
  <c r="J104" i="37"/>
  <c r="K104" i="37"/>
  <c r="L104" i="37"/>
  <c r="M104" i="37"/>
  <c r="N104" i="37"/>
  <c r="O104" i="37"/>
  <c r="P104" i="37"/>
  <c r="Q104" i="37"/>
  <c r="R104" i="37"/>
  <c r="S104" i="37"/>
  <c r="T104" i="37"/>
  <c r="U104" i="37"/>
  <c r="V104" i="37"/>
  <c r="W104" i="37"/>
  <c r="X104" i="37"/>
  <c r="Y104" i="37"/>
  <c r="Z104" i="37"/>
  <c r="AA104" i="37"/>
  <c r="AB104" i="37"/>
  <c r="F105" i="37"/>
  <c r="G105" i="37"/>
  <c r="H105" i="37"/>
  <c r="I105" i="37"/>
  <c r="J105" i="37"/>
  <c r="K105" i="37"/>
  <c r="L105" i="37"/>
  <c r="M105" i="37"/>
  <c r="N105" i="37"/>
  <c r="O105" i="37"/>
  <c r="P105" i="37"/>
  <c r="Q105" i="37"/>
  <c r="R105" i="37"/>
  <c r="S105" i="37"/>
  <c r="T105" i="37"/>
  <c r="U105" i="37"/>
  <c r="V105" i="37"/>
  <c r="W105" i="37"/>
  <c r="X105" i="37"/>
  <c r="Y105" i="37"/>
  <c r="Z105" i="37"/>
  <c r="AA105" i="37"/>
  <c r="AB105" i="37"/>
  <c r="F106" i="37"/>
  <c r="G106" i="37"/>
  <c r="H106" i="37"/>
  <c r="I106" i="37"/>
  <c r="J106" i="37"/>
  <c r="K106" i="37"/>
  <c r="L106" i="37"/>
  <c r="M106" i="37"/>
  <c r="N106" i="37"/>
  <c r="O106" i="37"/>
  <c r="P106" i="37"/>
  <c r="Q106" i="37"/>
  <c r="R106" i="37"/>
  <c r="S106" i="37"/>
  <c r="T106" i="37"/>
  <c r="U106" i="37"/>
  <c r="V106" i="37"/>
  <c r="W106" i="37"/>
  <c r="X106" i="37"/>
  <c r="Y106" i="37"/>
  <c r="Z106" i="37"/>
  <c r="AA106" i="37"/>
  <c r="AB106" i="37"/>
  <c r="F108" i="37"/>
  <c r="G108" i="37"/>
  <c r="H108" i="37"/>
  <c r="I108" i="37"/>
  <c r="J108" i="37"/>
  <c r="K108" i="37"/>
  <c r="L108" i="37"/>
  <c r="M108" i="37"/>
  <c r="N108" i="37"/>
  <c r="O108" i="37"/>
  <c r="P108" i="37"/>
  <c r="Q108" i="37"/>
  <c r="R108" i="37"/>
  <c r="S108" i="37"/>
  <c r="T108" i="37"/>
  <c r="U108" i="37"/>
  <c r="V108" i="37"/>
  <c r="W108" i="37"/>
  <c r="X108" i="37"/>
  <c r="Y108" i="37"/>
  <c r="Z108" i="37"/>
  <c r="AA108" i="37"/>
  <c r="AB108" i="37"/>
  <c r="F109" i="37"/>
  <c r="G109" i="37"/>
  <c r="H109" i="37"/>
  <c r="I109" i="37"/>
  <c r="J109" i="37"/>
  <c r="K109" i="37"/>
  <c r="L109" i="37"/>
  <c r="M109" i="37"/>
  <c r="N109" i="37"/>
  <c r="O109" i="37"/>
  <c r="P109" i="37"/>
  <c r="Q109" i="37"/>
  <c r="R109" i="37"/>
  <c r="S109" i="37"/>
  <c r="T109" i="37"/>
  <c r="U109" i="37"/>
  <c r="V109" i="37"/>
  <c r="W109" i="37"/>
  <c r="X109" i="37"/>
  <c r="Y109" i="37"/>
  <c r="Z109" i="37"/>
  <c r="AA109" i="37"/>
  <c r="AB109" i="37"/>
  <c r="F110" i="37"/>
  <c r="G110" i="37"/>
  <c r="H110" i="37"/>
  <c r="I110" i="37"/>
  <c r="J110" i="37"/>
  <c r="K110" i="37"/>
  <c r="L110" i="37"/>
  <c r="M110" i="37"/>
  <c r="N110" i="37"/>
  <c r="O110" i="37"/>
  <c r="P110" i="37"/>
  <c r="Q110" i="37"/>
  <c r="R110" i="37"/>
  <c r="S110" i="37"/>
  <c r="T110" i="37"/>
  <c r="U110" i="37"/>
  <c r="V110" i="37"/>
  <c r="W110" i="37"/>
  <c r="X110" i="37"/>
  <c r="Y110" i="37"/>
  <c r="Z110" i="37"/>
  <c r="AA110" i="37"/>
  <c r="AB110" i="37"/>
  <c r="E65" i="37"/>
  <c r="E66" i="37"/>
  <c r="E68" i="37"/>
  <c r="E69" i="37"/>
  <c r="E70" i="37"/>
  <c r="E72" i="37"/>
  <c r="E73" i="37"/>
  <c r="E74" i="37"/>
  <c r="E76" i="37"/>
  <c r="E77" i="37"/>
  <c r="E78" i="37"/>
  <c r="E80" i="37"/>
  <c r="E81" i="37"/>
  <c r="E82" i="37"/>
  <c r="E84" i="37"/>
  <c r="E85" i="37"/>
  <c r="E86" i="37"/>
  <c r="E88" i="37"/>
  <c r="E89" i="37"/>
  <c r="E90" i="37"/>
  <c r="E92" i="37"/>
  <c r="E93" i="37"/>
  <c r="E94" i="37"/>
  <c r="E96" i="37"/>
  <c r="E97" i="37"/>
  <c r="E98" i="37"/>
  <c r="E100" i="37"/>
  <c r="E101" i="37"/>
  <c r="E102" i="37"/>
  <c r="E104" i="37"/>
  <c r="E105" i="37"/>
  <c r="E106" i="37"/>
  <c r="E108" i="37"/>
  <c r="E109" i="37"/>
  <c r="E110" i="37"/>
  <c r="F64" i="38"/>
  <c r="G64" i="38"/>
  <c r="H64" i="38"/>
  <c r="I64" i="38"/>
  <c r="J64" i="38"/>
  <c r="K64" i="38"/>
  <c r="L64" i="38"/>
  <c r="M64" i="38"/>
  <c r="N64" i="38"/>
  <c r="O64" i="38"/>
  <c r="P64" i="38"/>
  <c r="Q64" i="38"/>
  <c r="R64" i="38"/>
  <c r="S64" i="38"/>
  <c r="T64" i="38"/>
  <c r="U64" i="38"/>
  <c r="V64" i="38"/>
  <c r="W64" i="38"/>
  <c r="X64" i="38"/>
  <c r="Y64" i="38"/>
  <c r="Z64" i="38"/>
  <c r="AA64" i="38"/>
  <c r="AB64" i="38"/>
  <c r="F65" i="38"/>
  <c r="G65" i="38"/>
  <c r="H65" i="38"/>
  <c r="I65" i="38"/>
  <c r="J65" i="38"/>
  <c r="K65" i="38"/>
  <c r="L65" i="38"/>
  <c r="M65" i="38"/>
  <c r="N65" i="38"/>
  <c r="O65" i="38"/>
  <c r="P65" i="38"/>
  <c r="Q65" i="38"/>
  <c r="R65" i="38"/>
  <c r="S65" i="38"/>
  <c r="T65" i="38"/>
  <c r="U65" i="38"/>
  <c r="V65" i="38"/>
  <c r="W65" i="38"/>
  <c r="X65" i="38"/>
  <c r="Y65" i="38"/>
  <c r="Z65" i="38"/>
  <c r="AA65" i="38"/>
  <c r="AB65" i="38"/>
  <c r="F66" i="38"/>
  <c r="G66" i="38"/>
  <c r="H66" i="38"/>
  <c r="I66" i="38"/>
  <c r="J66" i="38"/>
  <c r="K66" i="38"/>
  <c r="L66" i="38"/>
  <c r="M66" i="38"/>
  <c r="N66" i="38"/>
  <c r="O66" i="38"/>
  <c r="P66" i="38"/>
  <c r="Q66" i="38"/>
  <c r="R66" i="38"/>
  <c r="S66" i="38"/>
  <c r="T66" i="38"/>
  <c r="U66" i="38"/>
  <c r="V66" i="38"/>
  <c r="W66" i="38"/>
  <c r="X66" i="38"/>
  <c r="Y66" i="38"/>
  <c r="Z66" i="38"/>
  <c r="AA66" i="38"/>
  <c r="AB66" i="38"/>
  <c r="F68" i="38"/>
  <c r="G68" i="38"/>
  <c r="H68" i="38"/>
  <c r="I68" i="38"/>
  <c r="J68" i="38"/>
  <c r="K68" i="38"/>
  <c r="L68" i="38"/>
  <c r="M68" i="38"/>
  <c r="N68" i="38"/>
  <c r="O68" i="38"/>
  <c r="P68" i="38"/>
  <c r="Q68" i="38"/>
  <c r="R68" i="38"/>
  <c r="S68" i="38"/>
  <c r="T68" i="38"/>
  <c r="U68" i="38"/>
  <c r="V68" i="38"/>
  <c r="W68" i="38"/>
  <c r="X68" i="38"/>
  <c r="Y68" i="38"/>
  <c r="Z68" i="38"/>
  <c r="AA68" i="38"/>
  <c r="AB68" i="38"/>
  <c r="F69" i="38"/>
  <c r="G69" i="38"/>
  <c r="H69" i="38"/>
  <c r="I69" i="38"/>
  <c r="J69" i="38"/>
  <c r="K69" i="38"/>
  <c r="L69" i="38"/>
  <c r="M69" i="38"/>
  <c r="N69" i="38"/>
  <c r="O69" i="38"/>
  <c r="P69" i="38"/>
  <c r="Q69" i="38"/>
  <c r="R69" i="38"/>
  <c r="S69" i="38"/>
  <c r="T69" i="38"/>
  <c r="U69" i="38"/>
  <c r="V69" i="38"/>
  <c r="W69" i="38"/>
  <c r="X69" i="38"/>
  <c r="Y69" i="38"/>
  <c r="Z69" i="38"/>
  <c r="AA69" i="38"/>
  <c r="AB69" i="38"/>
  <c r="F70" i="38"/>
  <c r="G70" i="38"/>
  <c r="H70" i="38"/>
  <c r="I70" i="38"/>
  <c r="J70" i="38"/>
  <c r="K70" i="38"/>
  <c r="L70" i="38"/>
  <c r="M70" i="38"/>
  <c r="N70" i="38"/>
  <c r="O70" i="38"/>
  <c r="P70" i="38"/>
  <c r="Q70" i="38"/>
  <c r="R70" i="38"/>
  <c r="S70" i="38"/>
  <c r="T70" i="38"/>
  <c r="U70" i="38"/>
  <c r="V70" i="38"/>
  <c r="W70" i="38"/>
  <c r="X70" i="38"/>
  <c r="Y70" i="38"/>
  <c r="Z70" i="38"/>
  <c r="AA70" i="38"/>
  <c r="AB70" i="38"/>
  <c r="F72" i="38"/>
  <c r="G72" i="38"/>
  <c r="H72" i="38"/>
  <c r="I72" i="38"/>
  <c r="J72" i="38"/>
  <c r="K72" i="38"/>
  <c r="L72" i="38"/>
  <c r="M72" i="38"/>
  <c r="N72" i="38"/>
  <c r="O72" i="38"/>
  <c r="P72" i="38"/>
  <c r="Q72" i="38"/>
  <c r="R72" i="38"/>
  <c r="S72" i="38"/>
  <c r="T72" i="38"/>
  <c r="U72" i="38"/>
  <c r="V72" i="38"/>
  <c r="W72" i="38"/>
  <c r="X72" i="38"/>
  <c r="Y72" i="38"/>
  <c r="Z72" i="38"/>
  <c r="AA72" i="38"/>
  <c r="AB72" i="38"/>
  <c r="F73" i="38"/>
  <c r="G73" i="38"/>
  <c r="H73" i="38"/>
  <c r="I73" i="38"/>
  <c r="J73" i="38"/>
  <c r="K73" i="38"/>
  <c r="L73" i="38"/>
  <c r="M73" i="38"/>
  <c r="N73" i="38"/>
  <c r="O73" i="38"/>
  <c r="P73" i="38"/>
  <c r="Q73" i="38"/>
  <c r="R73" i="38"/>
  <c r="S73" i="38"/>
  <c r="T73" i="38"/>
  <c r="U73" i="38"/>
  <c r="V73" i="38"/>
  <c r="W73" i="38"/>
  <c r="X73" i="38"/>
  <c r="Y73" i="38"/>
  <c r="Z73" i="38"/>
  <c r="AA73" i="38"/>
  <c r="AB73" i="38"/>
  <c r="F74" i="38"/>
  <c r="G74" i="38"/>
  <c r="H74" i="38"/>
  <c r="I74" i="38"/>
  <c r="J74" i="38"/>
  <c r="K74" i="38"/>
  <c r="L74" i="38"/>
  <c r="M74" i="38"/>
  <c r="N74" i="38"/>
  <c r="O74" i="38"/>
  <c r="P74" i="38"/>
  <c r="Q74" i="38"/>
  <c r="R74" i="38"/>
  <c r="S74" i="38"/>
  <c r="T74" i="38"/>
  <c r="U74" i="38"/>
  <c r="V74" i="38"/>
  <c r="W74" i="38"/>
  <c r="X74" i="38"/>
  <c r="Y74" i="38"/>
  <c r="Z74" i="38"/>
  <c r="AA74" i="38"/>
  <c r="AB74" i="38"/>
  <c r="F76" i="38"/>
  <c r="G76" i="38"/>
  <c r="H76" i="38"/>
  <c r="I76" i="38"/>
  <c r="J76" i="38"/>
  <c r="K76" i="38"/>
  <c r="L76" i="38"/>
  <c r="M76" i="38"/>
  <c r="N76" i="38"/>
  <c r="O76" i="38"/>
  <c r="P76" i="38"/>
  <c r="Q76" i="38"/>
  <c r="R76" i="38"/>
  <c r="S76" i="38"/>
  <c r="T76" i="38"/>
  <c r="U76" i="38"/>
  <c r="V76" i="38"/>
  <c r="W76" i="38"/>
  <c r="X76" i="38"/>
  <c r="Y76" i="38"/>
  <c r="Z76" i="38"/>
  <c r="AA76" i="38"/>
  <c r="AB76" i="38"/>
  <c r="F77" i="38"/>
  <c r="G77" i="38"/>
  <c r="H77" i="38"/>
  <c r="I77" i="38"/>
  <c r="J77" i="38"/>
  <c r="K77" i="38"/>
  <c r="L77" i="38"/>
  <c r="M77" i="38"/>
  <c r="N77" i="38"/>
  <c r="O77" i="38"/>
  <c r="P77" i="38"/>
  <c r="Q77" i="38"/>
  <c r="R77" i="38"/>
  <c r="S77" i="38"/>
  <c r="T77" i="38"/>
  <c r="U77" i="38"/>
  <c r="V77" i="38"/>
  <c r="W77" i="38"/>
  <c r="X77" i="38"/>
  <c r="Y77" i="38"/>
  <c r="Z77" i="38"/>
  <c r="AA77" i="38"/>
  <c r="AB77" i="38"/>
  <c r="F78" i="38"/>
  <c r="G78" i="38"/>
  <c r="H78" i="38"/>
  <c r="I78" i="38"/>
  <c r="J78" i="38"/>
  <c r="K78" i="38"/>
  <c r="L78" i="38"/>
  <c r="M78" i="38"/>
  <c r="N78" i="38"/>
  <c r="O78" i="38"/>
  <c r="P78" i="38"/>
  <c r="Q78" i="38"/>
  <c r="R78" i="38"/>
  <c r="S78" i="38"/>
  <c r="T78" i="38"/>
  <c r="U78" i="38"/>
  <c r="V78" i="38"/>
  <c r="W78" i="38"/>
  <c r="X78" i="38"/>
  <c r="Y78" i="38"/>
  <c r="Z78" i="38"/>
  <c r="AA78" i="38"/>
  <c r="AB78" i="38"/>
  <c r="F84" i="38"/>
  <c r="G84" i="38"/>
  <c r="H84" i="38"/>
  <c r="I84" i="38"/>
  <c r="J84" i="38"/>
  <c r="K84" i="38"/>
  <c r="L84" i="38"/>
  <c r="M84" i="38"/>
  <c r="N84" i="38"/>
  <c r="O84" i="38"/>
  <c r="P84" i="38"/>
  <c r="Q84" i="38"/>
  <c r="R84" i="38"/>
  <c r="S84" i="38"/>
  <c r="T84" i="38"/>
  <c r="U84" i="38"/>
  <c r="V84" i="38"/>
  <c r="W84" i="38"/>
  <c r="X84" i="38"/>
  <c r="Y84" i="38"/>
  <c r="Z84" i="38"/>
  <c r="AA84" i="38"/>
  <c r="AB84" i="38"/>
  <c r="F85" i="38"/>
  <c r="G85" i="38"/>
  <c r="H85" i="38"/>
  <c r="I85" i="38"/>
  <c r="J85" i="38"/>
  <c r="K85" i="38"/>
  <c r="L85" i="38"/>
  <c r="M85" i="38"/>
  <c r="N85" i="38"/>
  <c r="O85" i="38"/>
  <c r="P85" i="38"/>
  <c r="Q85" i="38"/>
  <c r="R85" i="38"/>
  <c r="S85" i="38"/>
  <c r="T85" i="38"/>
  <c r="U85" i="38"/>
  <c r="V85" i="38"/>
  <c r="W85" i="38"/>
  <c r="X85" i="38"/>
  <c r="Y85" i="38"/>
  <c r="Z85" i="38"/>
  <c r="AA85" i="38"/>
  <c r="AB85" i="38"/>
  <c r="F86" i="38"/>
  <c r="G86" i="38"/>
  <c r="H86" i="38"/>
  <c r="I86" i="38"/>
  <c r="J86" i="38"/>
  <c r="K86" i="38"/>
  <c r="L86" i="38"/>
  <c r="M86" i="38"/>
  <c r="N86" i="38"/>
  <c r="O86" i="38"/>
  <c r="P86" i="38"/>
  <c r="Q86" i="38"/>
  <c r="R86" i="38"/>
  <c r="S86" i="38"/>
  <c r="T86" i="38"/>
  <c r="U86" i="38"/>
  <c r="V86" i="38"/>
  <c r="W86" i="38"/>
  <c r="X86" i="38"/>
  <c r="Y86" i="38"/>
  <c r="Z86" i="38"/>
  <c r="AA86" i="38"/>
  <c r="AB86" i="38"/>
  <c r="F88" i="38"/>
  <c r="G88" i="38"/>
  <c r="H88" i="38"/>
  <c r="I88" i="38"/>
  <c r="J88" i="38"/>
  <c r="K88" i="38"/>
  <c r="L88" i="38"/>
  <c r="M88" i="38"/>
  <c r="N88" i="38"/>
  <c r="O88" i="38"/>
  <c r="P88" i="38"/>
  <c r="Q88" i="38"/>
  <c r="R88" i="38"/>
  <c r="S88" i="38"/>
  <c r="T88" i="38"/>
  <c r="U88" i="38"/>
  <c r="V88" i="38"/>
  <c r="W88" i="38"/>
  <c r="X88" i="38"/>
  <c r="Y88" i="38"/>
  <c r="Z88" i="38"/>
  <c r="AA88" i="38"/>
  <c r="AB88" i="38"/>
  <c r="F89" i="38"/>
  <c r="G89" i="38"/>
  <c r="H89" i="38"/>
  <c r="I89" i="38"/>
  <c r="J89" i="38"/>
  <c r="K89" i="38"/>
  <c r="L89" i="38"/>
  <c r="M89" i="38"/>
  <c r="N89" i="38"/>
  <c r="O89" i="38"/>
  <c r="P89" i="38"/>
  <c r="Q89" i="38"/>
  <c r="R89" i="38"/>
  <c r="S89" i="38"/>
  <c r="T89" i="38"/>
  <c r="U89" i="38"/>
  <c r="V89" i="38"/>
  <c r="W89" i="38"/>
  <c r="X89" i="38"/>
  <c r="Y89" i="38"/>
  <c r="Z89" i="38"/>
  <c r="AA89" i="38"/>
  <c r="AB89" i="38"/>
  <c r="F90" i="38"/>
  <c r="G90" i="38"/>
  <c r="H90" i="38"/>
  <c r="I90" i="38"/>
  <c r="J90" i="38"/>
  <c r="K90" i="38"/>
  <c r="L90" i="38"/>
  <c r="M90" i="38"/>
  <c r="N90" i="38"/>
  <c r="O90" i="38"/>
  <c r="P90" i="38"/>
  <c r="Q90" i="38"/>
  <c r="R90" i="38"/>
  <c r="S90" i="38"/>
  <c r="T90" i="38"/>
  <c r="U90" i="38"/>
  <c r="V90" i="38"/>
  <c r="W90" i="38"/>
  <c r="X90" i="38"/>
  <c r="Y90" i="38"/>
  <c r="Z90" i="38"/>
  <c r="AA90" i="38"/>
  <c r="AB90" i="38"/>
  <c r="F92" i="38"/>
  <c r="G92" i="38"/>
  <c r="H92" i="38"/>
  <c r="I92" i="38"/>
  <c r="J92" i="38"/>
  <c r="K92" i="38"/>
  <c r="L92" i="38"/>
  <c r="M92" i="38"/>
  <c r="N92" i="38"/>
  <c r="O92" i="38"/>
  <c r="P92" i="38"/>
  <c r="Q92" i="38"/>
  <c r="R92" i="38"/>
  <c r="S92" i="38"/>
  <c r="T92" i="38"/>
  <c r="U92" i="38"/>
  <c r="V92" i="38"/>
  <c r="W92" i="38"/>
  <c r="X92" i="38"/>
  <c r="Y92" i="38"/>
  <c r="Z92" i="38"/>
  <c r="AA92" i="38"/>
  <c r="AB92" i="38"/>
  <c r="F93" i="38"/>
  <c r="G93" i="38"/>
  <c r="H93" i="38"/>
  <c r="I93" i="38"/>
  <c r="J93" i="38"/>
  <c r="K93" i="38"/>
  <c r="L93" i="38"/>
  <c r="M93" i="38"/>
  <c r="N93" i="38"/>
  <c r="O93" i="38"/>
  <c r="P93" i="38"/>
  <c r="Q93" i="38"/>
  <c r="R93" i="38"/>
  <c r="S93" i="38"/>
  <c r="T93" i="38"/>
  <c r="U93" i="38"/>
  <c r="V93" i="38"/>
  <c r="W93" i="38"/>
  <c r="X93" i="38"/>
  <c r="Y93" i="38"/>
  <c r="Z93" i="38"/>
  <c r="AA93" i="38"/>
  <c r="AB93" i="38"/>
  <c r="F94" i="38"/>
  <c r="G94" i="38"/>
  <c r="H94" i="38"/>
  <c r="I94" i="38"/>
  <c r="J94" i="38"/>
  <c r="K94" i="38"/>
  <c r="L94" i="38"/>
  <c r="M94" i="38"/>
  <c r="N94" i="38"/>
  <c r="O94" i="38"/>
  <c r="P94" i="38"/>
  <c r="Q94" i="38"/>
  <c r="R94" i="38"/>
  <c r="S94" i="38"/>
  <c r="T94" i="38"/>
  <c r="U94" i="38"/>
  <c r="V94" i="38"/>
  <c r="W94" i="38"/>
  <c r="X94" i="38"/>
  <c r="Y94" i="38"/>
  <c r="Z94" i="38"/>
  <c r="AA94" i="38"/>
  <c r="AB94" i="38"/>
  <c r="F96" i="38"/>
  <c r="G96" i="38"/>
  <c r="H96" i="38"/>
  <c r="I96" i="38"/>
  <c r="J96" i="38"/>
  <c r="K96" i="38"/>
  <c r="L96" i="38"/>
  <c r="M96" i="38"/>
  <c r="N96" i="38"/>
  <c r="O96" i="38"/>
  <c r="P96" i="38"/>
  <c r="Q96" i="38"/>
  <c r="R96" i="38"/>
  <c r="S96" i="38"/>
  <c r="T96" i="38"/>
  <c r="U96" i="38"/>
  <c r="V96" i="38"/>
  <c r="W96" i="38"/>
  <c r="X96" i="38"/>
  <c r="Y96" i="38"/>
  <c r="Z96" i="38"/>
  <c r="AA96" i="38"/>
  <c r="AB96" i="38"/>
  <c r="F97" i="38"/>
  <c r="G97" i="38"/>
  <c r="H97" i="38"/>
  <c r="I97" i="38"/>
  <c r="J97" i="38"/>
  <c r="K97" i="38"/>
  <c r="L97" i="38"/>
  <c r="M97" i="38"/>
  <c r="N97" i="38"/>
  <c r="O97" i="38"/>
  <c r="P97" i="38"/>
  <c r="Q97" i="38"/>
  <c r="R97" i="38"/>
  <c r="S97" i="38"/>
  <c r="T97" i="38"/>
  <c r="U97" i="38"/>
  <c r="V97" i="38"/>
  <c r="W97" i="38"/>
  <c r="X97" i="38"/>
  <c r="Y97" i="38"/>
  <c r="Z97" i="38"/>
  <c r="AA97" i="38"/>
  <c r="AB97" i="38"/>
  <c r="F98" i="38"/>
  <c r="G98" i="38"/>
  <c r="H98" i="38"/>
  <c r="I98" i="38"/>
  <c r="J98" i="38"/>
  <c r="K98" i="38"/>
  <c r="L98" i="38"/>
  <c r="M98" i="38"/>
  <c r="N98" i="38"/>
  <c r="O98" i="38"/>
  <c r="P98" i="38"/>
  <c r="Q98" i="38"/>
  <c r="R98" i="38"/>
  <c r="S98" i="38"/>
  <c r="T98" i="38"/>
  <c r="U98" i="38"/>
  <c r="V98" i="38"/>
  <c r="W98" i="38"/>
  <c r="X98" i="38"/>
  <c r="Y98" i="38"/>
  <c r="Z98" i="38"/>
  <c r="AA98" i="38"/>
  <c r="AB98" i="38"/>
  <c r="F100" i="38"/>
  <c r="G100" i="38"/>
  <c r="H100" i="38"/>
  <c r="I100" i="38"/>
  <c r="J100" i="38"/>
  <c r="K100" i="38"/>
  <c r="L100" i="38"/>
  <c r="M100" i="38"/>
  <c r="N100" i="38"/>
  <c r="O100" i="38"/>
  <c r="P100" i="38"/>
  <c r="Q100" i="38"/>
  <c r="R100" i="38"/>
  <c r="S100" i="38"/>
  <c r="T100" i="38"/>
  <c r="U100" i="38"/>
  <c r="V100" i="38"/>
  <c r="W100" i="38"/>
  <c r="X100" i="38"/>
  <c r="Y100" i="38"/>
  <c r="Z100" i="38"/>
  <c r="AA100" i="38"/>
  <c r="AB100" i="38"/>
  <c r="F101" i="38"/>
  <c r="G101" i="38"/>
  <c r="H101" i="38"/>
  <c r="I101" i="38"/>
  <c r="J101" i="38"/>
  <c r="K101" i="38"/>
  <c r="L101" i="38"/>
  <c r="M101" i="38"/>
  <c r="N101" i="38"/>
  <c r="O101" i="38"/>
  <c r="P101" i="38"/>
  <c r="Q101" i="38"/>
  <c r="R101" i="38"/>
  <c r="S101" i="38"/>
  <c r="T101" i="38"/>
  <c r="U101" i="38"/>
  <c r="V101" i="38"/>
  <c r="W101" i="38"/>
  <c r="X101" i="38"/>
  <c r="Y101" i="38"/>
  <c r="Z101" i="38"/>
  <c r="AA101" i="38"/>
  <c r="AB101" i="38"/>
  <c r="F102" i="38"/>
  <c r="G102" i="38"/>
  <c r="H102" i="38"/>
  <c r="I102" i="38"/>
  <c r="J102" i="38"/>
  <c r="K102" i="38"/>
  <c r="L102" i="38"/>
  <c r="M102" i="38"/>
  <c r="N102" i="38"/>
  <c r="O102" i="38"/>
  <c r="P102" i="38"/>
  <c r="Q102" i="38"/>
  <c r="R102" i="38"/>
  <c r="S102" i="38"/>
  <c r="T102" i="38"/>
  <c r="U102" i="38"/>
  <c r="V102" i="38"/>
  <c r="W102" i="38"/>
  <c r="X102" i="38"/>
  <c r="Y102" i="38"/>
  <c r="Z102" i="38"/>
  <c r="AA102" i="38"/>
  <c r="AB102" i="38"/>
  <c r="F104" i="38"/>
  <c r="G104" i="38"/>
  <c r="H104" i="38"/>
  <c r="I104" i="38"/>
  <c r="J104" i="38"/>
  <c r="K104" i="38"/>
  <c r="L104" i="38"/>
  <c r="M104" i="38"/>
  <c r="N104" i="38"/>
  <c r="O104" i="38"/>
  <c r="P104" i="38"/>
  <c r="Q104" i="38"/>
  <c r="R104" i="38"/>
  <c r="S104" i="38"/>
  <c r="T104" i="38"/>
  <c r="U104" i="38"/>
  <c r="V104" i="38"/>
  <c r="W104" i="38"/>
  <c r="X104" i="38"/>
  <c r="Y104" i="38"/>
  <c r="Z104" i="38"/>
  <c r="AA104" i="38"/>
  <c r="AB104" i="38"/>
  <c r="F105" i="38"/>
  <c r="G105" i="38"/>
  <c r="H105" i="38"/>
  <c r="I105" i="38"/>
  <c r="J105" i="38"/>
  <c r="K105" i="38"/>
  <c r="L105" i="38"/>
  <c r="M105" i="38"/>
  <c r="N105" i="38"/>
  <c r="O105" i="38"/>
  <c r="P105" i="38"/>
  <c r="Q105" i="38"/>
  <c r="R105" i="38"/>
  <c r="S105" i="38"/>
  <c r="T105" i="38"/>
  <c r="U105" i="38"/>
  <c r="V105" i="38"/>
  <c r="W105" i="38"/>
  <c r="X105" i="38"/>
  <c r="Y105" i="38"/>
  <c r="Z105" i="38"/>
  <c r="AA105" i="38"/>
  <c r="AB105" i="38"/>
  <c r="F106" i="38"/>
  <c r="G106" i="38"/>
  <c r="H106" i="38"/>
  <c r="I106" i="38"/>
  <c r="J106" i="38"/>
  <c r="K106" i="38"/>
  <c r="L106" i="38"/>
  <c r="M106" i="38"/>
  <c r="N106" i="38"/>
  <c r="O106" i="38"/>
  <c r="P106" i="38"/>
  <c r="Q106" i="38"/>
  <c r="R106" i="38"/>
  <c r="S106" i="38"/>
  <c r="T106" i="38"/>
  <c r="U106" i="38"/>
  <c r="V106" i="38"/>
  <c r="W106" i="38"/>
  <c r="X106" i="38"/>
  <c r="Y106" i="38"/>
  <c r="Z106" i="38"/>
  <c r="AA106" i="38"/>
  <c r="AB106" i="38"/>
  <c r="F108" i="38"/>
  <c r="G108" i="38"/>
  <c r="H108" i="38"/>
  <c r="I108" i="38"/>
  <c r="J108" i="38"/>
  <c r="K108" i="38"/>
  <c r="L108" i="38"/>
  <c r="M108" i="38"/>
  <c r="N108" i="38"/>
  <c r="O108" i="38"/>
  <c r="P108" i="38"/>
  <c r="Q108" i="38"/>
  <c r="R108" i="38"/>
  <c r="S108" i="38"/>
  <c r="T108" i="38"/>
  <c r="U108" i="38"/>
  <c r="V108" i="38"/>
  <c r="W108" i="38"/>
  <c r="X108" i="38"/>
  <c r="Y108" i="38"/>
  <c r="Z108" i="38"/>
  <c r="AA108" i="38"/>
  <c r="AB108" i="38"/>
  <c r="F109" i="38"/>
  <c r="G109" i="38"/>
  <c r="H109" i="38"/>
  <c r="I109" i="38"/>
  <c r="J109" i="38"/>
  <c r="K109" i="38"/>
  <c r="L109" i="38"/>
  <c r="M109" i="38"/>
  <c r="N109" i="38"/>
  <c r="O109" i="38"/>
  <c r="P109" i="38"/>
  <c r="Q109" i="38"/>
  <c r="R109" i="38"/>
  <c r="S109" i="38"/>
  <c r="T109" i="38"/>
  <c r="U109" i="38"/>
  <c r="V109" i="38"/>
  <c r="W109" i="38"/>
  <c r="X109" i="38"/>
  <c r="Y109" i="38"/>
  <c r="Z109" i="38"/>
  <c r="AA109" i="38"/>
  <c r="AB109" i="38"/>
  <c r="F110" i="38"/>
  <c r="G110" i="38"/>
  <c r="H110" i="38"/>
  <c r="I110" i="38"/>
  <c r="J110" i="38"/>
  <c r="K110" i="38"/>
  <c r="L110" i="38"/>
  <c r="M110" i="38"/>
  <c r="N110" i="38"/>
  <c r="O110" i="38"/>
  <c r="P110" i="38"/>
  <c r="Q110" i="38"/>
  <c r="R110" i="38"/>
  <c r="S110" i="38"/>
  <c r="T110" i="38"/>
  <c r="U110" i="38"/>
  <c r="V110" i="38"/>
  <c r="W110" i="38"/>
  <c r="X110" i="38"/>
  <c r="Y110" i="38"/>
  <c r="Z110" i="38"/>
  <c r="AA110" i="38"/>
  <c r="AB110" i="38"/>
  <c r="E65" i="38"/>
  <c r="E66" i="38"/>
  <c r="E68" i="38"/>
  <c r="E69" i="38"/>
  <c r="E70" i="38"/>
  <c r="E72" i="38"/>
  <c r="E73" i="38"/>
  <c r="E74" i="38"/>
  <c r="E76" i="38"/>
  <c r="E77" i="38"/>
  <c r="E78" i="38"/>
  <c r="E84" i="38"/>
  <c r="E85" i="38"/>
  <c r="E86" i="38"/>
  <c r="E88" i="38"/>
  <c r="E89" i="38"/>
  <c r="E90" i="38"/>
  <c r="E92" i="38"/>
  <c r="E93" i="38"/>
  <c r="E94" i="38"/>
  <c r="E96" i="38"/>
  <c r="E97" i="38"/>
  <c r="E98" i="38"/>
  <c r="E100" i="38"/>
  <c r="E101" i="38"/>
  <c r="E102" i="38"/>
  <c r="E104" i="38"/>
  <c r="E105" i="38"/>
  <c r="E106" i="38"/>
  <c r="E108" i="38"/>
  <c r="E109" i="38"/>
  <c r="E110" i="38"/>
  <c r="E64" i="38"/>
  <c r="E64" i="37"/>
  <c r="E26" i="25"/>
  <c r="E23" i="25"/>
  <c r="E22" i="25"/>
  <c r="E19" i="25"/>
  <c r="E18" i="25"/>
  <c r="E15" i="25"/>
  <c r="E26" i="27"/>
  <c r="E25" i="27"/>
  <c r="E24" i="27"/>
  <c r="E22" i="27"/>
  <c r="E21" i="27"/>
  <c r="E18" i="27"/>
  <c r="E17" i="27"/>
  <c r="E26" i="28"/>
  <c r="E25" i="28"/>
  <c r="E22" i="28"/>
  <c r="E21" i="28"/>
  <c r="E18" i="28"/>
  <c r="E17" i="28"/>
  <c r="E26" i="29"/>
  <c r="E25" i="29"/>
  <c r="E22" i="29"/>
  <c r="E21" i="29"/>
  <c r="E18" i="29"/>
  <c r="E17" i="29"/>
  <c r="E26" i="32"/>
  <c r="E25" i="32"/>
  <c r="E22" i="32"/>
  <c r="E21" i="32"/>
  <c r="E18" i="32"/>
  <c r="E17" i="32"/>
  <c r="E16" i="32"/>
  <c r="E26" i="33"/>
  <c r="E25" i="33"/>
  <c r="E24" i="33"/>
  <c r="E22" i="33"/>
  <c r="E21" i="33"/>
  <c r="E20" i="33"/>
  <c r="E18" i="33"/>
  <c r="E17" i="33"/>
  <c r="E26" i="34"/>
  <c r="E25" i="34"/>
  <c r="E24" i="34"/>
  <c r="E23" i="34"/>
  <c r="E22" i="34"/>
  <c r="E21" i="34"/>
  <c r="E20" i="34"/>
  <c r="E19" i="34"/>
  <c r="E18" i="34"/>
  <c r="E17" i="34"/>
  <c r="E16" i="34"/>
  <c r="E15" i="34"/>
  <c r="E26" i="35"/>
  <c r="E25" i="35"/>
  <c r="E22" i="35"/>
  <c r="E21" i="35"/>
  <c r="E18" i="35"/>
  <c r="E17" i="35"/>
  <c r="I71" i="47" l="1"/>
  <c r="AC97" i="47"/>
  <c r="Q111" i="49"/>
  <c r="U95" i="47"/>
  <c r="U83" i="47"/>
  <c r="AC109" i="47"/>
  <c r="H95" i="47"/>
  <c r="H91" i="47"/>
  <c r="AC85" i="47"/>
  <c r="H79" i="47"/>
  <c r="H71" i="47"/>
  <c r="H67" i="47"/>
  <c r="G111" i="47"/>
  <c r="G107" i="47"/>
  <c r="G103" i="47"/>
  <c r="G99" i="47"/>
  <c r="G95" i="47"/>
  <c r="G91" i="47"/>
  <c r="R95" i="47"/>
  <c r="E111" i="47"/>
  <c r="E107" i="47"/>
  <c r="E103" i="47"/>
  <c r="E99" i="47"/>
  <c r="E95" i="47"/>
  <c r="E91" i="47"/>
  <c r="E87" i="47"/>
  <c r="E83" i="47"/>
  <c r="E79" i="47"/>
  <c r="E75" i="47"/>
  <c r="E71" i="47"/>
  <c r="E67" i="47"/>
  <c r="AA111" i="47"/>
  <c r="AA107" i="47"/>
  <c r="AA103" i="47"/>
  <c r="AA99" i="47"/>
  <c r="AA91" i="47"/>
  <c r="AA67" i="47"/>
  <c r="Y111" i="47"/>
  <c r="Y107" i="47"/>
  <c r="Y103" i="47"/>
  <c r="Y99" i="47"/>
  <c r="Y95" i="47"/>
  <c r="Y91" i="47"/>
  <c r="Y83" i="47"/>
  <c r="Y75" i="47"/>
  <c r="Y71" i="47"/>
  <c r="Y67" i="47"/>
  <c r="X75" i="47"/>
  <c r="X67" i="47"/>
  <c r="T71" i="47"/>
  <c r="O111" i="49"/>
  <c r="O107" i="49"/>
  <c r="O103" i="49"/>
  <c r="O99" i="49"/>
  <c r="O95" i="49"/>
  <c r="O91" i="49"/>
  <c r="O87" i="49"/>
  <c r="O83" i="49"/>
  <c r="O79" i="49"/>
  <c r="O75" i="49"/>
  <c r="O71" i="49"/>
  <c r="O67" i="49"/>
  <c r="Z111" i="49"/>
  <c r="Z107" i="49"/>
  <c r="Z103" i="49"/>
  <c r="Z99" i="49"/>
  <c r="Z95" i="49"/>
  <c r="Z91" i="49"/>
  <c r="Z87" i="49"/>
  <c r="Z83" i="49"/>
  <c r="Z79" i="49"/>
  <c r="Z75" i="49"/>
  <c r="Z71" i="49"/>
  <c r="Z67" i="49"/>
  <c r="M111" i="49"/>
  <c r="M107" i="49"/>
  <c r="M103" i="49"/>
  <c r="M99" i="49"/>
  <c r="M95" i="49"/>
  <c r="M91" i="49"/>
  <c r="M87" i="49"/>
  <c r="M83" i="49"/>
  <c r="M79" i="49"/>
  <c r="M75" i="49"/>
  <c r="M71" i="49"/>
  <c r="M67" i="49"/>
  <c r="L111" i="49"/>
  <c r="L107" i="49"/>
  <c r="L103" i="49"/>
  <c r="L99" i="49"/>
  <c r="L95" i="49"/>
  <c r="L91" i="49"/>
  <c r="L87" i="49"/>
  <c r="L83" i="49"/>
  <c r="L79" i="49"/>
  <c r="L75" i="49"/>
  <c r="L71" i="49"/>
  <c r="L67" i="49"/>
  <c r="W111" i="49"/>
  <c r="W107" i="49"/>
  <c r="W103" i="49"/>
  <c r="W99" i="49"/>
  <c r="W95" i="49"/>
  <c r="W91" i="49"/>
  <c r="W87" i="49"/>
  <c r="W83" i="49"/>
  <c r="W79" i="49"/>
  <c r="W75" i="49"/>
  <c r="W71" i="49"/>
  <c r="W67" i="49"/>
  <c r="H111" i="49"/>
  <c r="H107" i="49"/>
  <c r="H103" i="49"/>
  <c r="H99" i="49"/>
  <c r="H95" i="49"/>
  <c r="H91" i="49"/>
  <c r="H87" i="49"/>
  <c r="H83" i="49"/>
  <c r="H79" i="49"/>
  <c r="H75" i="49"/>
  <c r="H71" i="49"/>
  <c r="H67" i="49"/>
  <c r="R111" i="49"/>
  <c r="R107" i="49"/>
  <c r="R103" i="49"/>
  <c r="R99" i="49"/>
  <c r="R95" i="49"/>
  <c r="R91" i="49"/>
  <c r="R87" i="49"/>
  <c r="R83" i="49"/>
  <c r="R79" i="49"/>
  <c r="R75" i="49"/>
  <c r="R71" i="49"/>
  <c r="N75" i="49"/>
  <c r="U79" i="49"/>
  <c r="U71" i="47"/>
  <c r="AC110" i="47"/>
  <c r="AC106" i="47"/>
  <c r="AC102" i="47"/>
  <c r="AC98" i="47"/>
  <c r="AC94" i="47"/>
  <c r="AC90" i="47"/>
  <c r="AC86" i="47"/>
  <c r="AC82" i="47"/>
  <c r="AC78" i="47"/>
  <c r="AC70" i="47"/>
  <c r="AC66" i="47"/>
  <c r="AB79" i="47"/>
  <c r="AC105" i="47"/>
  <c r="AC101" i="47"/>
  <c r="AC93" i="47"/>
  <c r="AC89" i="47"/>
  <c r="AC81" i="47"/>
  <c r="AC77" i="47"/>
  <c r="AC69" i="47"/>
  <c r="AC65" i="47"/>
  <c r="AC73" i="47"/>
  <c r="R67" i="49"/>
  <c r="O111" i="47"/>
  <c r="O107" i="47"/>
  <c r="O103" i="47"/>
  <c r="O99" i="47"/>
  <c r="O95" i="47"/>
  <c r="O91" i="47"/>
  <c r="O87" i="47"/>
  <c r="O83" i="47"/>
  <c r="O79" i="47"/>
  <c r="O75" i="47"/>
  <c r="O71" i="47"/>
  <c r="O67" i="47"/>
  <c r="Z111" i="47"/>
  <c r="Z107" i="47"/>
  <c r="Z103" i="47"/>
  <c r="Z99" i="47"/>
  <c r="Z95" i="47"/>
  <c r="Z91" i="47"/>
  <c r="Z87" i="47"/>
  <c r="Z83" i="47"/>
  <c r="Z79" i="47"/>
  <c r="Z75" i="47"/>
  <c r="Z71" i="47"/>
  <c r="Z67" i="47"/>
  <c r="M111" i="47"/>
  <c r="M107" i="47"/>
  <c r="M103" i="47"/>
  <c r="M99" i="47"/>
  <c r="M95" i="47"/>
  <c r="M91" i="47"/>
  <c r="M87" i="47"/>
  <c r="M83" i="47"/>
  <c r="M79" i="47"/>
  <c r="M75" i="47"/>
  <c r="M71" i="47"/>
  <c r="M67" i="47"/>
  <c r="L111" i="47"/>
  <c r="L107" i="47"/>
  <c r="L103" i="47"/>
  <c r="L99" i="47"/>
  <c r="L95" i="47"/>
  <c r="L91" i="47"/>
  <c r="L87" i="47"/>
  <c r="L83" i="47"/>
  <c r="L79" i="47"/>
  <c r="L75" i="47"/>
  <c r="L71" i="47"/>
  <c r="L67" i="47"/>
  <c r="W111" i="47"/>
  <c r="W107" i="47"/>
  <c r="W103" i="47"/>
  <c r="W99" i="47"/>
  <c r="W95" i="47"/>
  <c r="W91" i="47"/>
  <c r="W87" i="47"/>
  <c r="W83" i="47"/>
  <c r="W79" i="47"/>
  <c r="W75" i="47"/>
  <c r="W71" i="47"/>
  <c r="W67" i="47"/>
  <c r="H111" i="47"/>
  <c r="H107" i="47"/>
  <c r="H103" i="47"/>
  <c r="H99" i="47"/>
  <c r="R111" i="47"/>
  <c r="R107" i="47"/>
  <c r="R103" i="47"/>
  <c r="R99" i="47"/>
  <c r="R91" i="47"/>
  <c r="R87" i="47"/>
  <c r="R83" i="47"/>
  <c r="R79" i="47"/>
  <c r="R75" i="47"/>
  <c r="R71" i="47"/>
  <c r="R67" i="47"/>
  <c r="Q107" i="49"/>
  <c r="Q103" i="49"/>
  <c r="Q99" i="49"/>
  <c r="Q95" i="49"/>
  <c r="Q91" i="49"/>
  <c r="Q87" i="49"/>
  <c r="Q83" i="49"/>
  <c r="Q79" i="49"/>
  <c r="Q75" i="49"/>
  <c r="Q71" i="49"/>
  <c r="Q67" i="49"/>
  <c r="AC100" i="47"/>
  <c r="U79" i="47"/>
  <c r="AB75" i="47"/>
  <c r="P111" i="49"/>
  <c r="P107" i="49"/>
  <c r="P103" i="49"/>
  <c r="P99" i="49"/>
  <c r="P95" i="49"/>
  <c r="P91" i="49"/>
  <c r="P87" i="49"/>
  <c r="P83" i="49"/>
  <c r="I75" i="49"/>
  <c r="I111" i="49"/>
  <c r="I107" i="49"/>
  <c r="I103" i="49"/>
  <c r="I99" i="49"/>
  <c r="I95" i="49"/>
  <c r="I91" i="49"/>
  <c r="I87" i="49"/>
  <c r="I75" i="47"/>
  <c r="AC76" i="47"/>
  <c r="AC64" i="47"/>
  <c r="G111" i="49"/>
  <c r="G107" i="49"/>
  <c r="G103" i="49"/>
  <c r="G99" i="49"/>
  <c r="G95" i="49"/>
  <c r="G91" i="49"/>
  <c r="G87" i="49"/>
  <c r="G83" i="49"/>
  <c r="G79" i="49"/>
  <c r="G75" i="49"/>
  <c r="G71" i="49"/>
  <c r="G67" i="49"/>
  <c r="AC110" i="49"/>
  <c r="AC106" i="49"/>
  <c r="AC102" i="49"/>
  <c r="AC98" i="49"/>
  <c r="AC94" i="49"/>
  <c r="AC90" i="49"/>
  <c r="AC86" i="49"/>
  <c r="AC82" i="49"/>
  <c r="AC78" i="49"/>
  <c r="AC74" i="49"/>
  <c r="AC70" i="49"/>
  <c r="AC66" i="49"/>
  <c r="AC88" i="47"/>
  <c r="G87" i="47"/>
  <c r="G83" i="47"/>
  <c r="G79" i="47"/>
  <c r="G75" i="47"/>
  <c r="G71" i="47"/>
  <c r="G67" i="47"/>
  <c r="AC74" i="47"/>
  <c r="AA111" i="49"/>
  <c r="AA107" i="49"/>
  <c r="AA103" i="49"/>
  <c r="AA99" i="49"/>
  <c r="AA95" i="49"/>
  <c r="AA91" i="49"/>
  <c r="AA87" i="49"/>
  <c r="AA83" i="49"/>
  <c r="AA79" i="49"/>
  <c r="AA75" i="49"/>
  <c r="AA71" i="49"/>
  <c r="AA67" i="49"/>
  <c r="Y111" i="49"/>
  <c r="Y107" i="49"/>
  <c r="Y103" i="49"/>
  <c r="Y99" i="49"/>
  <c r="Y95" i="49"/>
  <c r="Y91" i="49"/>
  <c r="Y87" i="49"/>
  <c r="Y83" i="49"/>
  <c r="Y79" i="49"/>
  <c r="Y75" i="49"/>
  <c r="Y71" i="49"/>
  <c r="Y67" i="49"/>
  <c r="X111" i="49"/>
  <c r="X107" i="49"/>
  <c r="X103" i="49"/>
  <c r="X99" i="49"/>
  <c r="X95" i="49"/>
  <c r="X91" i="49"/>
  <c r="X87" i="49"/>
  <c r="X83" i="49"/>
  <c r="X79" i="49"/>
  <c r="X75" i="49"/>
  <c r="X71" i="49"/>
  <c r="X67" i="49"/>
  <c r="U71" i="49"/>
  <c r="T111" i="49"/>
  <c r="T107" i="49"/>
  <c r="T103" i="49"/>
  <c r="T99" i="49"/>
  <c r="T95" i="49"/>
  <c r="T91" i="49"/>
  <c r="T87" i="49"/>
  <c r="T83" i="49"/>
  <c r="T79" i="49"/>
  <c r="T75" i="49"/>
  <c r="T71" i="49"/>
  <c r="T67" i="49"/>
  <c r="AB79" i="49"/>
  <c r="AC108" i="47"/>
  <c r="AC109" i="49"/>
  <c r="AC105" i="49"/>
  <c r="AC101" i="49"/>
  <c r="AC97" i="49"/>
  <c r="AC93" i="49"/>
  <c r="AC89" i="49"/>
  <c r="AC85" i="49"/>
  <c r="AC81" i="49"/>
  <c r="AC77" i="49"/>
  <c r="AC73" i="49"/>
  <c r="AC69" i="49"/>
  <c r="AC65" i="49"/>
  <c r="AC96" i="47"/>
  <c r="AC84" i="47"/>
  <c r="AC72" i="47"/>
  <c r="U67" i="47"/>
  <c r="I67" i="47"/>
  <c r="H87" i="47"/>
  <c r="H83" i="47"/>
  <c r="H75" i="47"/>
  <c r="N71" i="49"/>
  <c r="N67" i="49"/>
  <c r="V95" i="49"/>
  <c r="V91" i="49"/>
  <c r="V87" i="49"/>
  <c r="V83" i="49"/>
  <c r="V79" i="49"/>
  <c r="V75" i="49"/>
  <c r="V71" i="49"/>
  <c r="V67" i="49"/>
  <c r="P71" i="49"/>
  <c r="N111" i="47"/>
  <c r="N107" i="47"/>
  <c r="N103" i="47"/>
  <c r="N99" i="47"/>
  <c r="N95" i="47"/>
  <c r="N91" i="47"/>
  <c r="N87" i="47"/>
  <c r="N83" i="47"/>
  <c r="N79" i="47"/>
  <c r="N75" i="47"/>
  <c r="N67" i="47"/>
  <c r="K111" i="47"/>
  <c r="K107" i="47"/>
  <c r="K103" i="47"/>
  <c r="K99" i="47"/>
  <c r="K95" i="47"/>
  <c r="K91" i="47"/>
  <c r="K87" i="47"/>
  <c r="K83" i="47"/>
  <c r="K79" i="47"/>
  <c r="K75" i="47"/>
  <c r="K71" i="47"/>
  <c r="K67" i="47"/>
  <c r="V103" i="47"/>
  <c r="V99" i="47"/>
  <c r="V95" i="47"/>
  <c r="V91" i="47"/>
  <c r="V87" i="47"/>
  <c r="V83" i="47"/>
  <c r="V79" i="47"/>
  <c r="V75" i="47"/>
  <c r="V71" i="47"/>
  <c r="V67" i="47"/>
  <c r="P71" i="47"/>
  <c r="AB67" i="47"/>
  <c r="F111" i="47"/>
  <c r="F107" i="47"/>
  <c r="F103" i="47"/>
  <c r="F99" i="47"/>
  <c r="F95" i="47"/>
  <c r="F91" i="47"/>
  <c r="F87" i="47"/>
  <c r="F83" i="47"/>
  <c r="F79" i="47"/>
  <c r="F75" i="47"/>
  <c r="F71" i="47"/>
  <c r="F67" i="47"/>
  <c r="Q107" i="47"/>
  <c r="Q103" i="47"/>
  <c r="Q99" i="47"/>
  <c r="Q95" i="47"/>
  <c r="Q91" i="47"/>
  <c r="Q87" i="47"/>
  <c r="Q83" i="47"/>
  <c r="Q79" i="47"/>
  <c r="Q75" i="47"/>
  <c r="Q71" i="47"/>
  <c r="AC80" i="47"/>
  <c r="AC68" i="47"/>
  <c r="AB111" i="49"/>
  <c r="AB107" i="49"/>
  <c r="AB103" i="49"/>
  <c r="AB99" i="49"/>
  <c r="AB95" i="49"/>
  <c r="AB91" i="49"/>
  <c r="AB87" i="49"/>
  <c r="AB83" i="49"/>
  <c r="I79" i="49"/>
  <c r="J111" i="49"/>
  <c r="J107" i="49"/>
  <c r="J103" i="49"/>
  <c r="J99" i="49"/>
  <c r="J95" i="49"/>
  <c r="J91" i="49"/>
  <c r="J87" i="49"/>
  <c r="J83" i="49"/>
  <c r="J79" i="49"/>
  <c r="J75" i="49"/>
  <c r="J71" i="49"/>
  <c r="J67" i="49"/>
  <c r="U111" i="49"/>
  <c r="U107" i="49"/>
  <c r="U103" i="49"/>
  <c r="U99" i="49"/>
  <c r="U95" i="49"/>
  <c r="U91" i="49"/>
  <c r="U87" i="49"/>
  <c r="U83" i="49"/>
  <c r="E111" i="49"/>
  <c r="AC108" i="49"/>
  <c r="AC104" i="49"/>
  <c r="E107" i="49"/>
  <c r="AC100" i="49"/>
  <c r="E103" i="49"/>
  <c r="AC96" i="49"/>
  <c r="E99" i="49"/>
  <c r="E95" i="49"/>
  <c r="AC92" i="49"/>
  <c r="E91" i="49"/>
  <c r="AC88" i="49"/>
  <c r="AC84" i="49"/>
  <c r="E87" i="49"/>
  <c r="AC80" i="49"/>
  <c r="E83" i="49"/>
  <c r="E79" i="49"/>
  <c r="AC76" i="49"/>
  <c r="AC72" i="49"/>
  <c r="E75" i="49"/>
  <c r="AC68" i="49"/>
  <c r="E71" i="49"/>
  <c r="E67" i="49"/>
  <c r="AC64" i="49"/>
  <c r="AC104" i="47"/>
  <c r="AC92" i="47"/>
  <c r="AB111" i="47"/>
  <c r="AB107" i="47"/>
  <c r="AB103" i="47"/>
  <c r="AB99" i="47"/>
  <c r="AB95" i="47"/>
  <c r="AB91" i="47"/>
  <c r="AB87" i="47"/>
  <c r="AB83" i="47"/>
  <c r="I79" i="47"/>
  <c r="J111" i="47"/>
  <c r="J107" i="47"/>
  <c r="J103" i="47"/>
  <c r="J99" i="47"/>
  <c r="J95" i="47"/>
  <c r="J91" i="47"/>
  <c r="J87" i="47"/>
  <c r="J83" i="47"/>
  <c r="J79" i="47"/>
  <c r="J75" i="47"/>
  <c r="J71" i="47"/>
  <c r="J67" i="47"/>
  <c r="U111" i="47"/>
  <c r="U107" i="47"/>
  <c r="U103" i="47"/>
  <c r="U99" i="47"/>
  <c r="U91" i="47"/>
  <c r="U87" i="47"/>
  <c r="U75" i="49"/>
  <c r="I83" i="49"/>
  <c r="S111" i="49"/>
  <c r="S107" i="49"/>
  <c r="S103" i="49"/>
  <c r="S99" i="49"/>
  <c r="S95" i="49"/>
  <c r="S91" i="49"/>
  <c r="S87" i="49"/>
  <c r="S83" i="49"/>
  <c r="S79" i="49"/>
  <c r="S75" i="49"/>
  <c r="S71" i="49"/>
  <c r="S67" i="49"/>
  <c r="P79" i="49"/>
  <c r="P111" i="47"/>
  <c r="P107" i="47"/>
  <c r="P103" i="47"/>
  <c r="P99" i="47"/>
  <c r="P95" i="47"/>
  <c r="P91" i="47"/>
  <c r="P87" i="47"/>
  <c r="P83" i="47"/>
  <c r="U75" i="47"/>
  <c r="I111" i="47"/>
  <c r="I107" i="47"/>
  <c r="I103" i="47"/>
  <c r="I99" i="47"/>
  <c r="I95" i="47"/>
  <c r="I91" i="47"/>
  <c r="I87" i="47"/>
  <c r="I83" i="47"/>
  <c r="S111" i="47"/>
  <c r="S107" i="47"/>
  <c r="S103" i="47"/>
  <c r="S99" i="47"/>
  <c r="S95" i="47"/>
  <c r="S91" i="47"/>
  <c r="S87" i="47"/>
  <c r="S83" i="47"/>
  <c r="S79" i="47"/>
  <c r="S67" i="47"/>
  <c r="P79" i="47"/>
  <c r="AC95" i="47" l="1"/>
  <c r="AC91" i="47"/>
  <c r="V37" i="47" s="1"/>
  <c r="Q36" i="47"/>
  <c r="M37" i="47"/>
  <c r="W35" i="47"/>
  <c r="J36" i="47"/>
  <c r="N35" i="47"/>
  <c r="Q35" i="47"/>
  <c r="O37" i="47"/>
  <c r="W37" i="47"/>
  <c r="U37" i="47"/>
  <c r="H35" i="47"/>
  <c r="F36" i="47"/>
  <c r="W36" i="47"/>
  <c r="AA35" i="47"/>
  <c r="Y36" i="47"/>
  <c r="M35" i="47"/>
  <c r="S37" i="47"/>
  <c r="AB37" i="47"/>
  <c r="O35" i="47"/>
  <c r="M36" i="47"/>
  <c r="Z37" i="47"/>
  <c r="P36" i="47"/>
  <c r="G37" i="47"/>
  <c r="X35" i="47"/>
  <c r="Y35" i="47"/>
  <c r="I36" i="47"/>
  <c r="AB36" i="47"/>
  <c r="AC71" i="47"/>
  <c r="W17" i="47" s="1"/>
  <c r="AC99" i="47"/>
  <c r="AC87" i="47"/>
  <c r="AC103" i="47"/>
  <c r="AC79" i="47"/>
  <c r="AC75" i="49"/>
  <c r="AC99" i="49"/>
  <c r="AC107" i="47"/>
  <c r="AC111" i="47"/>
  <c r="AC83" i="47"/>
  <c r="AC67" i="47"/>
  <c r="AC75" i="47"/>
  <c r="AC95" i="49"/>
  <c r="AC103" i="49"/>
  <c r="AC79" i="49"/>
  <c r="AC83" i="49"/>
  <c r="AC107" i="49"/>
  <c r="AC87" i="49"/>
  <c r="AC111" i="49"/>
  <c r="AC67" i="49"/>
  <c r="AC91" i="49"/>
  <c r="AC71" i="49"/>
  <c r="X37" i="47" l="1"/>
  <c r="P35" i="47"/>
  <c r="S36" i="47"/>
  <c r="G36" i="47"/>
  <c r="E35" i="47"/>
  <c r="H36" i="47"/>
  <c r="N37" i="47"/>
  <c r="R35" i="47"/>
  <c r="J35" i="47"/>
  <c r="J38" i="47" s="1"/>
  <c r="U35" i="47"/>
  <c r="R37" i="47"/>
  <c r="E37" i="47"/>
  <c r="E38" i="47" s="1"/>
  <c r="T36" i="47"/>
  <c r="G35" i="47"/>
  <c r="P37" i="47"/>
  <c r="P38" i="47" s="1"/>
  <c r="I37" i="47"/>
  <c r="Y37" i="47"/>
  <c r="Y38" i="47" s="1"/>
  <c r="V35" i="47"/>
  <c r="L35" i="47"/>
  <c r="L37" i="47"/>
  <c r="F35" i="47"/>
  <c r="K36" i="47"/>
  <c r="AA36" i="47"/>
  <c r="O36" i="47"/>
  <c r="O38" i="47" s="1"/>
  <c r="J37" i="47"/>
  <c r="U36" i="47"/>
  <c r="X36" i="47"/>
  <c r="X38" i="47" s="1"/>
  <c r="F37" i="47"/>
  <c r="AA37" i="47"/>
  <c r="E36" i="47"/>
  <c r="K35" i="47"/>
  <c r="T35" i="47"/>
  <c r="H37" i="47"/>
  <c r="H38" i="47" s="1"/>
  <c r="Z36" i="47"/>
  <c r="AB35" i="47"/>
  <c r="Q37" i="47"/>
  <c r="L36" i="47"/>
  <c r="Z35" i="47"/>
  <c r="K37" i="47"/>
  <c r="S35" i="47"/>
  <c r="I35" i="47"/>
  <c r="T37" i="47"/>
  <c r="Z17" i="47"/>
  <c r="V36" i="47"/>
  <c r="V38" i="47" s="1"/>
  <c r="R16" i="47"/>
  <c r="L16" i="47"/>
  <c r="I15" i="47"/>
  <c r="Q17" i="47"/>
  <c r="S17" i="47"/>
  <c r="S15" i="47"/>
  <c r="T15" i="47"/>
  <c r="X16" i="47"/>
  <c r="V17" i="47"/>
  <c r="S16" i="47"/>
  <c r="W16" i="47"/>
  <c r="Q16" i="47"/>
  <c r="J15" i="47"/>
  <c r="I16" i="47"/>
  <c r="X15" i="47"/>
  <c r="E16" i="47"/>
  <c r="Y15" i="47"/>
  <c r="Z15" i="47"/>
  <c r="Z16" i="47"/>
  <c r="V16" i="47"/>
  <c r="E15" i="47"/>
  <c r="J16" i="47"/>
  <c r="G15" i="47"/>
  <c r="AA17" i="47"/>
  <c r="AB15" i="47"/>
  <c r="R15" i="47"/>
  <c r="AB17" i="47"/>
  <c r="P15" i="47"/>
  <c r="X17" i="47"/>
  <c r="T17" i="47"/>
  <c r="E17" i="47"/>
  <c r="Y17" i="47"/>
  <c r="M15" i="47"/>
  <c r="F15" i="47"/>
  <c r="J17" i="47"/>
  <c r="G16" i="47"/>
  <c r="U16" i="47"/>
  <c r="U17" i="47"/>
  <c r="P16" i="47"/>
  <c r="AA15" i="47"/>
  <c r="H16" i="47"/>
  <c r="Q15" i="47"/>
  <c r="R17" i="47"/>
  <c r="U15" i="47"/>
  <c r="K16" i="47"/>
  <c r="K17" i="47"/>
  <c r="V15" i="47"/>
  <c r="T16" i="47"/>
  <c r="M16" i="47"/>
  <c r="L17" i="47"/>
  <c r="K15" i="47"/>
  <c r="O15" i="47"/>
  <c r="F17" i="47"/>
  <c r="N15" i="47"/>
  <c r="AA16" i="47"/>
  <c r="O16" i="47"/>
  <c r="L15" i="47"/>
  <c r="H17" i="47"/>
  <c r="O17" i="47"/>
  <c r="M17" i="47"/>
  <c r="N16" i="47"/>
  <c r="N17" i="47"/>
  <c r="P17" i="47"/>
  <c r="Y16" i="47"/>
  <c r="R36" i="47"/>
  <c r="W15" i="47"/>
  <c r="I17" i="47"/>
  <c r="F16" i="47"/>
  <c r="H15" i="47"/>
  <c r="G17" i="47"/>
  <c r="AB16" i="47"/>
  <c r="N36" i="47"/>
  <c r="AB57" i="49"/>
  <c r="P57" i="49"/>
  <c r="AB56" i="49"/>
  <c r="P56" i="49"/>
  <c r="AB55" i="49"/>
  <c r="P55" i="49"/>
  <c r="E57" i="49"/>
  <c r="AA57" i="49"/>
  <c r="O57" i="49"/>
  <c r="AA56" i="49"/>
  <c r="O56" i="49"/>
  <c r="AA55" i="49"/>
  <c r="O55" i="49"/>
  <c r="F56" i="49"/>
  <c r="Z57" i="49"/>
  <c r="N57" i="49"/>
  <c r="Z56" i="49"/>
  <c r="N56" i="49"/>
  <c r="Z55" i="49"/>
  <c r="N55" i="49"/>
  <c r="R55" i="49"/>
  <c r="E55" i="49"/>
  <c r="Y57" i="49"/>
  <c r="M57" i="49"/>
  <c r="Y56" i="49"/>
  <c r="M56" i="49"/>
  <c r="Y55" i="49"/>
  <c r="M55" i="49"/>
  <c r="Q57" i="49"/>
  <c r="X57" i="49"/>
  <c r="L57" i="49"/>
  <c r="X56" i="49"/>
  <c r="L56" i="49"/>
  <c r="X55" i="49"/>
  <c r="L55" i="49"/>
  <c r="F55" i="49"/>
  <c r="W57" i="49"/>
  <c r="K57" i="49"/>
  <c r="W56" i="49"/>
  <c r="K56" i="49"/>
  <c r="W55" i="49"/>
  <c r="K55" i="49"/>
  <c r="R56" i="49"/>
  <c r="E56" i="49"/>
  <c r="V57" i="49"/>
  <c r="J57" i="49"/>
  <c r="V56" i="49"/>
  <c r="J56" i="49"/>
  <c r="V55" i="49"/>
  <c r="J55" i="49"/>
  <c r="U57" i="49"/>
  <c r="I57" i="49"/>
  <c r="U56" i="49"/>
  <c r="I56" i="49"/>
  <c r="U55" i="49"/>
  <c r="I55" i="49"/>
  <c r="T57" i="49"/>
  <c r="H57" i="49"/>
  <c r="T56" i="49"/>
  <c r="H56" i="49"/>
  <c r="T55" i="49"/>
  <c r="H55" i="49"/>
  <c r="F57" i="49"/>
  <c r="Q56" i="49"/>
  <c r="S57" i="49"/>
  <c r="G57" i="49"/>
  <c r="S56" i="49"/>
  <c r="G56" i="49"/>
  <c r="S55" i="49"/>
  <c r="G55" i="49"/>
  <c r="R57" i="49"/>
  <c r="Q55" i="49"/>
  <c r="R53" i="49"/>
  <c r="F53" i="49"/>
  <c r="R52" i="49"/>
  <c r="F52" i="49"/>
  <c r="R51" i="49"/>
  <c r="F51" i="49"/>
  <c r="S51" i="49"/>
  <c r="Q53" i="49"/>
  <c r="E53" i="49"/>
  <c r="Q52" i="49"/>
  <c r="E52" i="49"/>
  <c r="Q51" i="49"/>
  <c r="E51" i="49"/>
  <c r="S52" i="49"/>
  <c r="AB53" i="49"/>
  <c r="P53" i="49"/>
  <c r="AB52" i="49"/>
  <c r="P52" i="49"/>
  <c r="AB51" i="49"/>
  <c r="P51" i="49"/>
  <c r="G52" i="49"/>
  <c r="AA53" i="49"/>
  <c r="O53" i="49"/>
  <c r="AA52" i="49"/>
  <c r="O52" i="49"/>
  <c r="AA51" i="49"/>
  <c r="O51" i="49"/>
  <c r="Z53" i="49"/>
  <c r="N53" i="49"/>
  <c r="Z52" i="49"/>
  <c r="N52" i="49"/>
  <c r="Z51" i="49"/>
  <c r="N51" i="49"/>
  <c r="S53" i="49"/>
  <c r="Y53" i="49"/>
  <c r="M53" i="49"/>
  <c r="Y52" i="49"/>
  <c r="M52" i="49"/>
  <c r="Y51" i="49"/>
  <c r="M51" i="49"/>
  <c r="X53" i="49"/>
  <c r="L53" i="49"/>
  <c r="X52" i="49"/>
  <c r="L52" i="49"/>
  <c r="X51" i="49"/>
  <c r="L51" i="49"/>
  <c r="W53" i="49"/>
  <c r="K53" i="49"/>
  <c r="W52" i="49"/>
  <c r="K52" i="49"/>
  <c r="W51" i="49"/>
  <c r="K51" i="49"/>
  <c r="V53" i="49"/>
  <c r="J53" i="49"/>
  <c r="V52" i="49"/>
  <c r="J52" i="49"/>
  <c r="V51" i="49"/>
  <c r="J51" i="49"/>
  <c r="G53" i="49"/>
  <c r="U53" i="49"/>
  <c r="I53" i="49"/>
  <c r="U52" i="49"/>
  <c r="I52" i="49"/>
  <c r="U51" i="49"/>
  <c r="I51" i="49"/>
  <c r="T53" i="49"/>
  <c r="H53" i="49"/>
  <c r="T52" i="49"/>
  <c r="H52" i="49"/>
  <c r="T51" i="49"/>
  <c r="H51" i="49"/>
  <c r="G51" i="49"/>
  <c r="R49" i="49"/>
  <c r="F49" i="49"/>
  <c r="R48" i="49"/>
  <c r="F48" i="49"/>
  <c r="R47" i="49"/>
  <c r="F47" i="49"/>
  <c r="S47" i="49"/>
  <c r="Q49" i="49"/>
  <c r="E49" i="49"/>
  <c r="Q48" i="49"/>
  <c r="E48" i="49"/>
  <c r="Q47" i="49"/>
  <c r="E47" i="49"/>
  <c r="AB49" i="49"/>
  <c r="P49" i="49"/>
  <c r="AB48" i="49"/>
  <c r="P48" i="49"/>
  <c r="AB47" i="49"/>
  <c r="P47" i="49"/>
  <c r="S49" i="49"/>
  <c r="AA49" i="49"/>
  <c r="O49" i="49"/>
  <c r="AA48" i="49"/>
  <c r="O48" i="49"/>
  <c r="AA47" i="49"/>
  <c r="O47" i="49"/>
  <c r="S48" i="49"/>
  <c r="Z49" i="49"/>
  <c r="N49" i="49"/>
  <c r="Z48" i="49"/>
  <c r="N48" i="49"/>
  <c r="Z47" i="49"/>
  <c r="N47" i="49"/>
  <c r="H49" i="49"/>
  <c r="G49" i="49"/>
  <c r="G47" i="49"/>
  <c r="Y49" i="49"/>
  <c r="M49" i="49"/>
  <c r="Y48" i="49"/>
  <c r="M48" i="49"/>
  <c r="Y47" i="49"/>
  <c r="M47" i="49"/>
  <c r="H48" i="49"/>
  <c r="X49" i="49"/>
  <c r="L49" i="49"/>
  <c r="X48" i="49"/>
  <c r="L48" i="49"/>
  <c r="X47" i="49"/>
  <c r="L47" i="49"/>
  <c r="T48" i="49"/>
  <c r="W49" i="49"/>
  <c r="K49" i="49"/>
  <c r="W48" i="49"/>
  <c r="K48" i="49"/>
  <c r="W47" i="49"/>
  <c r="K47" i="49"/>
  <c r="T47" i="49"/>
  <c r="G48" i="49"/>
  <c r="V49" i="49"/>
  <c r="J49" i="49"/>
  <c r="V48" i="49"/>
  <c r="J48" i="49"/>
  <c r="V47" i="49"/>
  <c r="J47" i="49"/>
  <c r="U49" i="49"/>
  <c r="I49" i="49"/>
  <c r="U48" i="49"/>
  <c r="I48" i="49"/>
  <c r="U47" i="49"/>
  <c r="I47" i="49"/>
  <c r="T49" i="49"/>
  <c r="H47" i="49"/>
  <c r="R45" i="49"/>
  <c r="F45" i="49"/>
  <c r="R44" i="49"/>
  <c r="F44" i="49"/>
  <c r="R43" i="49"/>
  <c r="F43" i="49"/>
  <c r="Q45" i="49"/>
  <c r="E45" i="49"/>
  <c r="Q44" i="49"/>
  <c r="E44" i="49"/>
  <c r="Q43" i="49"/>
  <c r="E43" i="49"/>
  <c r="AB45" i="49"/>
  <c r="P45" i="49"/>
  <c r="AB44" i="49"/>
  <c r="P44" i="49"/>
  <c r="AB43" i="49"/>
  <c r="P43" i="49"/>
  <c r="S44" i="49"/>
  <c r="AA45" i="49"/>
  <c r="O45" i="49"/>
  <c r="AA44" i="49"/>
  <c r="O44" i="49"/>
  <c r="AA43" i="49"/>
  <c r="O43" i="49"/>
  <c r="S43" i="49"/>
  <c r="Z45" i="49"/>
  <c r="N45" i="49"/>
  <c r="Z44" i="49"/>
  <c r="N44" i="49"/>
  <c r="Z43" i="49"/>
  <c r="N43" i="49"/>
  <c r="G43" i="49"/>
  <c r="Y45" i="49"/>
  <c r="M45" i="49"/>
  <c r="Y44" i="49"/>
  <c r="M44" i="49"/>
  <c r="Y43" i="49"/>
  <c r="M43" i="49"/>
  <c r="G44" i="49"/>
  <c r="X45" i="49"/>
  <c r="L45" i="49"/>
  <c r="X44" i="49"/>
  <c r="L44" i="49"/>
  <c r="X43" i="49"/>
  <c r="L43" i="49"/>
  <c r="W45" i="49"/>
  <c r="K45" i="49"/>
  <c r="W44" i="49"/>
  <c r="K44" i="49"/>
  <c r="W43" i="49"/>
  <c r="K43" i="49"/>
  <c r="V45" i="49"/>
  <c r="J45" i="49"/>
  <c r="V44" i="49"/>
  <c r="J44" i="49"/>
  <c r="V43" i="49"/>
  <c r="J43" i="49"/>
  <c r="U45" i="49"/>
  <c r="I45" i="49"/>
  <c r="U44" i="49"/>
  <c r="I44" i="49"/>
  <c r="U43" i="49"/>
  <c r="I43" i="49"/>
  <c r="G45" i="49"/>
  <c r="T45" i="49"/>
  <c r="H45" i="49"/>
  <c r="T44" i="49"/>
  <c r="H44" i="49"/>
  <c r="T43" i="49"/>
  <c r="H43" i="49"/>
  <c r="S45" i="49"/>
  <c r="R41" i="49"/>
  <c r="F41" i="49"/>
  <c r="R40" i="49"/>
  <c r="F40" i="49"/>
  <c r="R39" i="49"/>
  <c r="F39" i="49"/>
  <c r="G39" i="49"/>
  <c r="Q41" i="49"/>
  <c r="E41" i="49"/>
  <c r="Q40" i="49"/>
  <c r="E40" i="49"/>
  <c r="Q39" i="49"/>
  <c r="E39" i="49"/>
  <c r="H39" i="49"/>
  <c r="G41" i="49"/>
  <c r="AB41" i="49"/>
  <c r="P41" i="49"/>
  <c r="AB40" i="49"/>
  <c r="P40" i="49"/>
  <c r="AB39" i="49"/>
  <c r="P39" i="49"/>
  <c r="T39" i="49"/>
  <c r="AA41" i="49"/>
  <c r="O41" i="49"/>
  <c r="AA40" i="49"/>
  <c r="O40" i="49"/>
  <c r="AA39" i="49"/>
  <c r="O39" i="49"/>
  <c r="G40" i="49"/>
  <c r="Z41" i="49"/>
  <c r="N41" i="49"/>
  <c r="Z40" i="49"/>
  <c r="N40" i="49"/>
  <c r="Z39" i="49"/>
  <c r="N39" i="49"/>
  <c r="T41" i="49"/>
  <c r="Y41" i="49"/>
  <c r="M41" i="49"/>
  <c r="Y40" i="49"/>
  <c r="M40" i="49"/>
  <c r="Y39" i="49"/>
  <c r="M39" i="49"/>
  <c r="T40" i="49"/>
  <c r="X41" i="49"/>
  <c r="L41" i="49"/>
  <c r="X40" i="49"/>
  <c r="L40" i="49"/>
  <c r="X39" i="49"/>
  <c r="L39" i="49"/>
  <c r="W41" i="49"/>
  <c r="K41" i="49"/>
  <c r="W40" i="49"/>
  <c r="K40" i="49"/>
  <c r="W39" i="49"/>
  <c r="K39" i="49"/>
  <c r="H41" i="49"/>
  <c r="S39" i="49"/>
  <c r="V41" i="49"/>
  <c r="J41" i="49"/>
  <c r="V40" i="49"/>
  <c r="J40" i="49"/>
  <c r="V39" i="49"/>
  <c r="J39" i="49"/>
  <c r="H40" i="49"/>
  <c r="S40" i="49"/>
  <c r="U41" i="49"/>
  <c r="I41" i="49"/>
  <c r="U40" i="49"/>
  <c r="I40" i="49"/>
  <c r="U39" i="49"/>
  <c r="I39" i="49"/>
  <c r="S41" i="49"/>
  <c r="R37" i="49"/>
  <c r="F37" i="49"/>
  <c r="R36" i="49"/>
  <c r="F36" i="49"/>
  <c r="R35" i="49"/>
  <c r="F35" i="49"/>
  <c r="S37" i="49"/>
  <c r="Q37" i="49"/>
  <c r="E37" i="49"/>
  <c r="Q36" i="49"/>
  <c r="E36" i="49"/>
  <c r="Q35" i="49"/>
  <c r="E35" i="49"/>
  <c r="H36" i="49"/>
  <c r="G36" i="49"/>
  <c r="AB37" i="49"/>
  <c r="P37" i="49"/>
  <c r="AB36" i="49"/>
  <c r="P36" i="49"/>
  <c r="AB35" i="49"/>
  <c r="P35" i="49"/>
  <c r="AA37" i="49"/>
  <c r="O37" i="49"/>
  <c r="AA36" i="49"/>
  <c r="O36" i="49"/>
  <c r="AA35" i="49"/>
  <c r="O35" i="49"/>
  <c r="S35" i="49"/>
  <c r="Z37" i="49"/>
  <c r="N37" i="49"/>
  <c r="Z36" i="49"/>
  <c r="N36" i="49"/>
  <c r="Z35" i="49"/>
  <c r="N35" i="49"/>
  <c r="T37" i="49"/>
  <c r="H35" i="49"/>
  <c r="G37" i="49"/>
  <c r="Y37" i="49"/>
  <c r="M37" i="49"/>
  <c r="Y36" i="49"/>
  <c r="M36" i="49"/>
  <c r="Y35" i="49"/>
  <c r="M35" i="49"/>
  <c r="S36" i="49"/>
  <c r="X37" i="49"/>
  <c r="L37" i="49"/>
  <c r="X36" i="49"/>
  <c r="L36" i="49"/>
  <c r="X35" i="49"/>
  <c r="L35" i="49"/>
  <c r="W37" i="49"/>
  <c r="K37" i="49"/>
  <c r="W36" i="49"/>
  <c r="K36" i="49"/>
  <c r="W35" i="49"/>
  <c r="K35" i="49"/>
  <c r="T36" i="49"/>
  <c r="V37" i="49"/>
  <c r="J37" i="49"/>
  <c r="V36" i="49"/>
  <c r="J36" i="49"/>
  <c r="V35" i="49"/>
  <c r="J35" i="49"/>
  <c r="U37" i="49"/>
  <c r="I37" i="49"/>
  <c r="U36" i="49"/>
  <c r="I36" i="49"/>
  <c r="U35" i="49"/>
  <c r="I35" i="49"/>
  <c r="H37" i="49"/>
  <c r="T35" i="49"/>
  <c r="G35" i="49"/>
  <c r="R33" i="49"/>
  <c r="F33" i="49"/>
  <c r="R32" i="49"/>
  <c r="F32" i="49"/>
  <c r="R31" i="49"/>
  <c r="F31" i="49"/>
  <c r="S33" i="49"/>
  <c r="Q33" i="49"/>
  <c r="E33" i="49"/>
  <c r="Q32" i="49"/>
  <c r="E32" i="49"/>
  <c r="Q31" i="49"/>
  <c r="E31" i="49"/>
  <c r="I33" i="49"/>
  <c r="T32" i="49"/>
  <c r="AB33" i="49"/>
  <c r="P33" i="49"/>
  <c r="AB32" i="49"/>
  <c r="P32" i="49"/>
  <c r="AB31" i="49"/>
  <c r="P31" i="49"/>
  <c r="I32" i="49"/>
  <c r="G32" i="49"/>
  <c r="AA33" i="49"/>
  <c r="O33" i="49"/>
  <c r="AA32" i="49"/>
  <c r="O32" i="49"/>
  <c r="AA31" i="49"/>
  <c r="O31" i="49"/>
  <c r="U32" i="49"/>
  <c r="T31" i="49"/>
  <c r="Z33" i="49"/>
  <c r="N33" i="49"/>
  <c r="Z32" i="49"/>
  <c r="N32" i="49"/>
  <c r="Z31" i="49"/>
  <c r="N31" i="49"/>
  <c r="H31" i="49"/>
  <c r="G31" i="49"/>
  <c r="Y33" i="49"/>
  <c r="M33" i="49"/>
  <c r="Y32" i="49"/>
  <c r="M32" i="49"/>
  <c r="Y31" i="49"/>
  <c r="M31" i="49"/>
  <c r="H33" i="49"/>
  <c r="G33" i="49"/>
  <c r="X33" i="49"/>
  <c r="L33" i="49"/>
  <c r="X32" i="49"/>
  <c r="L32" i="49"/>
  <c r="X31" i="49"/>
  <c r="L31" i="49"/>
  <c r="I31" i="49"/>
  <c r="H32" i="49"/>
  <c r="S32" i="49"/>
  <c r="W33" i="49"/>
  <c r="K33" i="49"/>
  <c r="W32" i="49"/>
  <c r="K32" i="49"/>
  <c r="W31" i="49"/>
  <c r="K31" i="49"/>
  <c r="U33" i="49"/>
  <c r="V33" i="49"/>
  <c r="J33" i="49"/>
  <c r="V32" i="49"/>
  <c r="J32" i="49"/>
  <c r="V31" i="49"/>
  <c r="J31" i="49"/>
  <c r="U31" i="49"/>
  <c r="T33" i="49"/>
  <c r="S31" i="49"/>
  <c r="R29" i="49"/>
  <c r="F29" i="49"/>
  <c r="R28" i="49"/>
  <c r="F28" i="49"/>
  <c r="R27" i="49"/>
  <c r="F27" i="49"/>
  <c r="T27" i="49"/>
  <c r="Q29" i="49"/>
  <c r="E29" i="49"/>
  <c r="Q28" i="49"/>
  <c r="E28" i="49"/>
  <c r="Q27" i="49"/>
  <c r="E27" i="49"/>
  <c r="G27" i="49"/>
  <c r="AB29" i="49"/>
  <c r="P29" i="49"/>
  <c r="AB28" i="49"/>
  <c r="P28" i="49"/>
  <c r="AB27" i="49"/>
  <c r="P27" i="49"/>
  <c r="AA29" i="49"/>
  <c r="O29" i="49"/>
  <c r="AA28" i="49"/>
  <c r="O28" i="49"/>
  <c r="AA27" i="49"/>
  <c r="O27" i="49"/>
  <c r="H29" i="49"/>
  <c r="G29" i="49"/>
  <c r="Z29" i="49"/>
  <c r="N29" i="49"/>
  <c r="Z28" i="49"/>
  <c r="N28" i="49"/>
  <c r="Z27" i="49"/>
  <c r="N27" i="49"/>
  <c r="H28" i="49"/>
  <c r="S29" i="49"/>
  <c r="Y29" i="49"/>
  <c r="M29" i="49"/>
  <c r="Y28" i="49"/>
  <c r="M28" i="49"/>
  <c r="Y27" i="49"/>
  <c r="M27" i="49"/>
  <c r="H27" i="49"/>
  <c r="S27" i="49"/>
  <c r="X29" i="49"/>
  <c r="L29" i="49"/>
  <c r="X28" i="49"/>
  <c r="L28" i="49"/>
  <c r="X27" i="49"/>
  <c r="L27" i="49"/>
  <c r="W29" i="49"/>
  <c r="K29" i="49"/>
  <c r="W28" i="49"/>
  <c r="K28" i="49"/>
  <c r="W27" i="49"/>
  <c r="K27" i="49"/>
  <c r="T28" i="49"/>
  <c r="G28" i="49"/>
  <c r="V29" i="49"/>
  <c r="J29" i="49"/>
  <c r="V28" i="49"/>
  <c r="J28" i="49"/>
  <c r="V27" i="49"/>
  <c r="J27" i="49"/>
  <c r="T29" i="49"/>
  <c r="S28" i="49"/>
  <c r="U29" i="49"/>
  <c r="I29" i="49"/>
  <c r="U28" i="49"/>
  <c r="I28" i="49"/>
  <c r="U27" i="49"/>
  <c r="I27" i="49"/>
  <c r="S25" i="49"/>
  <c r="G25" i="49"/>
  <c r="S24" i="49"/>
  <c r="G24" i="49"/>
  <c r="S23" i="49"/>
  <c r="G23" i="49"/>
  <c r="U23" i="49"/>
  <c r="R25" i="49"/>
  <c r="F25" i="49"/>
  <c r="R24" i="49"/>
  <c r="F24" i="49"/>
  <c r="R23" i="49"/>
  <c r="F23" i="49"/>
  <c r="I24" i="49"/>
  <c r="Q25" i="49"/>
  <c r="E25" i="49"/>
  <c r="Q24" i="49"/>
  <c r="E24" i="49"/>
  <c r="Q23" i="49"/>
  <c r="E23" i="49"/>
  <c r="AB25" i="49"/>
  <c r="P25" i="49"/>
  <c r="AB24" i="49"/>
  <c r="P24" i="49"/>
  <c r="AB23" i="49"/>
  <c r="P23" i="49"/>
  <c r="U24" i="49"/>
  <c r="AA25" i="49"/>
  <c r="O25" i="49"/>
  <c r="AA24" i="49"/>
  <c r="O24" i="49"/>
  <c r="AA23" i="49"/>
  <c r="O23" i="49"/>
  <c r="Z25" i="49"/>
  <c r="N25" i="49"/>
  <c r="Z24" i="49"/>
  <c r="N24" i="49"/>
  <c r="Z23" i="49"/>
  <c r="N23" i="49"/>
  <c r="J25" i="49"/>
  <c r="J23" i="49"/>
  <c r="Y25" i="49"/>
  <c r="M25" i="49"/>
  <c r="Y24" i="49"/>
  <c r="M24" i="49"/>
  <c r="Y23" i="49"/>
  <c r="M23" i="49"/>
  <c r="V25" i="49"/>
  <c r="J24" i="49"/>
  <c r="U25" i="49"/>
  <c r="X25" i="49"/>
  <c r="L25" i="49"/>
  <c r="X24" i="49"/>
  <c r="L24" i="49"/>
  <c r="X23" i="49"/>
  <c r="L23" i="49"/>
  <c r="V24" i="49"/>
  <c r="V23" i="49"/>
  <c r="I25" i="49"/>
  <c r="W25" i="49"/>
  <c r="K25" i="49"/>
  <c r="W24" i="49"/>
  <c r="K24" i="49"/>
  <c r="W23" i="49"/>
  <c r="K23" i="49"/>
  <c r="T25" i="49"/>
  <c r="H25" i="49"/>
  <c r="T24" i="49"/>
  <c r="H24" i="49"/>
  <c r="T23" i="49"/>
  <c r="H23" i="49"/>
  <c r="I23" i="49"/>
  <c r="S21" i="49"/>
  <c r="G21" i="49"/>
  <c r="S20" i="49"/>
  <c r="G20" i="49"/>
  <c r="S19" i="49"/>
  <c r="G19" i="49"/>
  <c r="R21" i="49"/>
  <c r="F21" i="49"/>
  <c r="R20" i="49"/>
  <c r="F20" i="49"/>
  <c r="R19" i="49"/>
  <c r="F19" i="49"/>
  <c r="Q21" i="49"/>
  <c r="E21" i="49"/>
  <c r="Q20" i="49"/>
  <c r="E20" i="49"/>
  <c r="Q19" i="49"/>
  <c r="E19" i="49"/>
  <c r="AB21" i="49"/>
  <c r="P21" i="49"/>
  <c r="AB20" i="49"/>
  <c r="P20" i="49"/>
  <c r="AB19" i="49"/>
  <c r="P19" i="49"/>
  <c r="X20" i="49"/>
  <c r="AA21" i="49"/>
  <c r="O21" i="49"/>
  <c r="AA20" i="49"/>
  <c r="O20" i="49"/>
  <c r="AA19" i="49"/>
  <c r="O19" i="49"/>
  <c r="L19" i="49"/>
  <c r="Z21" i="49"/>
  <c r="N21" i="49"/>
  <c r="Z20" i="49"/>
  <c r="N20" i="49"/>
  <c r="Z19" i="49"/>
  <c r="N19" i="49"/>
  <c r="Y21" i="49"/>
  <c r="M21" i="49"/>
  <c r="Y20" i="49"/>
  <c r="M20" i="49"/>
  <c r="Y19" i="49"/>
  <c r="M19" i="49"/>
  <c r="L21" i="49"/>
  <c r="X21" i="49"/>
  <c r="L20" i="49"/>
  <c r="X19" i="49"/>
  <c r="W21" i="49"/>
  <c r="K21" i="49"/>
  <c r="W20" i="49"/>
  <c r="K20" i="49"/>
  <c r="W19" i="49"/>
  <c r="K19" i="49"/>
  <c r="V21" i="49"/>
  <c r="J21" i="49"/>
  <c r="V20" i="49"/>
  <c r="J20" i="49"/>
  <c r="V19" i="49"/>
  <c r="J19" i="49"/>
  <c r="U21" i="49"/>
  <c r="I21" i="49"/>
  <c r="U20" i="49"/>
  <c r="I20" i="49"/>
  <c r="U19" i="49"/>
  <c r="I19" i="49"/>
  <c r="T21" i="49"/>
  <c r="H21" i="49"/>
  <c r="T20" i="49"/>
  <c r="H20" i="49"/>
  <c r="T19" i="49"/>
  <c r="H19" i="49"/>
  <c r="S17" i="49"/>
  <c r="G17" i="49"/>
  <c r="S16" i="49"/>
  <c r="G16" i="49"/>
  <c r="S15" i="49"/>
  <c r="G15" i="49"/>
  <c r="R17" i="49"/>
  <c r="F17" i="49"/>
  <c r="R16" i="49"/>
  <c r="F16" i="49"/>
  <c r="R15" i="49"/>
  <c r="F15" i="49"/>
  <c r="I15" i="49"/>
  <c r="T15" i="49"/>
  <c r="Q17" i="49"/>
  <c r="E17" i="49"/>
  <c r="Q16" i="49"/>
  <c r="E16" i="49"/>
  <c r="Q15" i="49"/>
  <c r="E15" i="49"/>
  <c r="U17" i="49"/>
  <c r="T16" i="49"/>
  <c r="AB17" i="49"/>
  <c r="P17" i="49"/>
  <c r="AB16" i="49"/>
  <c r="P16" i="49"/>
  <c r="AB15" i="49"/>
  <c r="P15" i="49"/>
  <c r="U15" i="49"/>
  <c r="AA17" i="49"/>
  <c r="O17" i="49"/>
  <c r="AA16" i="49"/>
  <c r="O16" i="49"/>
  <c r="AA15" i="49"/>
  <c r="O15" i="49"/>
  <c r="H17" i="49"/>
  <c r="Z17" i="49"/>
  <c r="N17" i="49"/>
  <c r="Z16" i="49"/>
  <c r="N16" i="49"/>
  <c r="Z15" i="49"/>
  <c r="N15" i="49"/>
  <c r="U16" i="49"/>
  <c r="H15" i="49"/>
  <c r="Y17" i="49"/>
  <c r="M17" i="49"/>
  <c r="Y16" i="49"/>
  <c r="M16" i="49"/>
  <c r="Y15" i="49"/>
  <c r="M15" i="49"/>
  <c r="I17" i="49"/>
  <c r="H16" i="49"/>
  <c r="X17" i="49"/>
  <c r="L17" i="49"/>
  <c r="X16" i="49"/>
  <c r="L16" i="49"/>
  <c r="X15" i="49"/>
  <c r="L15" i="49"/>
  <c r="W17" i="49"/>
  <c r="K17" i="49"/>
  <c r="W16" i="49"/>
  <c r="K16" i="49"/>
  <c r="W15" i="49"/>
  <c r="K15" i="49"/>
  <c r="V17" i="49"/>
  <c r="J17" i="49"/>
  <c r="V16" i="49"/>
  <c r="J16" i="49"/>
  <c r="V15" i="49"/>
  <c r="J15" i="49"/>
  <c r="I16" i="49"/>
  <c r="T17" i="49"/>
  <c r="S13" i="49"/>
  <c r="G13" i="49"/>
  <c r="S12" i="49"/>
  <c r="G12" i="49"/>
  <c r="S11" i="49"/>
  <c r="G11" i="49"/>
  <c r="I11" i="49"/>
  <c r="T13" i="49"/>
  <c r="R13" i="49"/>
  <c r="F13" i="49"/>
  <c r="R12" i="49"/>
  <c r="F12" i="49"/>
  <c r="R11" i="49"/>
  <c r="F11" i="49"/>
  <c r="Q13" i="49"/>
  <c r="E13" i="49"/>
  <c r="Q12" i="49"/>
  <c r="E12" i="49"/>
  <c r="Q11" i="49"/>
  <c r="E11" i="49"/>
  <c r="I12" i="49"/>
  <c r="H13" i="49"/>
  <c r="AB13" i="49"/>
  <c r="P13" i="49"/>
  <c r="AB12" i="49"/>
  <c r="P12" i="49"/>
  <c r="AB11" i="49"/>
  <c r="P11" i="49"/>
  <c r="T11" i="49"/>
  <c r="AA13" i="49"/>
  <c r="O13" i="49"/>
  <c r="AA12" i="49"/>
  <c r="O12" i="49"/>
  <c r="AA11" i="49"/>
  <c r="O11" i="49"/>
  <c r="U12" i="49"/>
  <c r="H12" i="49"/>
  <c r="Z13" i="49"/>
  <c r="N13" i="49"/>
  <c r="Z12" i="49"/>
  <c r="N12" i="49"/>
  <c r="Z11" i="49"/>
  <c r="N11" i="49"/>
  <c r="I13" i="49"/>
  <c r="T12" i="49"/>
  <c r="Y13" i="49"/>
  <c r="M13" i="49"/>
  <c r="Y12" i="49"/>
  <c r="M12" i="49"/>
  <c r="Y11" i="49"/>
  <c r="M11" i="49"/>
  <c r="X13" i="49"/>
  <c r="L13" i="49"/>
  <c r="X12" i="49"/>
  <c r="L12" i="49"/>
  <c r="X11" i="49"/>
  <c r="L11" i="49"/>
  <c r="U11" i="49"/>
  <c r="W13" i="49"/>
  <c r="K13" i="49"/>
  <c r="W12" i="49"/>
  <c r="K12" i="49"/>
  <c r="W11" i="49"/>
  <c r="K11" i="49"/>
  <c r="U13" i="49"/>
  <c r="V13" i="49"/>
  <c r="J13" i="49"/>
  <c r="V12" i="49"/>
  <c r="J12" i="49"/>
  <c r="V11" i="49"/>
  <c r="J11" i="49"/>
  <c r="H11" i="49"/>
  <c r="T57" i="47"/>
  <c r="S55" i="47"/>
  <c r="Q57" i="47"/>
  <c r="P55" i="47"/>
  <c r="Z56" i="47"/>
  <c r="L57" i="47"/>
  <c r="I57" i="47"/>
  <c r="AA56" i="47"/>
  <c r="W57" i="47"/>
  <c r="R56" i="47"/>
  <c r="Y56" i="47"/>
  <c r="Y55" i="47"/>
  <c r="F55" i="47"/>
  <c r="J56" i="47"/>
  <c r="H57" i="47"/>
  <c r="G55" i="47"/>
  <c r="E57" i="47"/>
  <c r="V57" i="47"/>
  <c r="N56" i="47"/>
  <c r="X56" i="47"/>
  <c r="Z55" i="47"/>
  <c r="M57" i="47"/>
  <c r="V56" i="47"/>
  <c r="K57" i="47"/>
  <c r="O55" i="47"/>
  <c r="AB56" i="47"/>
  <c r="W55" i="47"/>
  <c r="K55" i="47"/>
  <c r="G56" i="47"/>
  <c r="T56" i="47"/>
  <c r="V55" i="47"/>
  <c r="Q56" i="47"/>
  <c r="L56" i="47"/>
  <c r="R55" i="47"/>
  <c r="S56" i="47"/>
  <c r="I56" i="47"/>
  <c r="H56" i="47"/>
  <c r="U56" i="47"/>
  <c r="E56" i="47"/>
  <c r="AA57" i="47"/>
  <c r="N55" i="47"/>
  <c r="X55" i="47"/>
  <c r="P57" i="47"/>
  <c r="U55" i="47"/>
  <c r="P56" i="47"/>
  <c r="AB55" i="47"/>
  <c r="T55" i="47"/>
  <c r="R57" i="47"/>
  <c r="Q55" i="47"/>
  <c r="O57" i="47"/>
  <c r="Y57" i="47"/>
  <c r="L55" i="47"/>
  <c r="H55" i="47"/>
  <c r="F57" i="47"/>
  <c r="E55" i="47"/>
  <c r="J57" i="47"/>
  <c r="O56" i="47"/>
  <c r="K56" i="47"/>
  <c r="G57" i="47"/>
  <c r="Z57" i="47"/>
  <c r="X57" i="47"/>
  <c r="U57" i="47"/>
  <c r="F56" i="47"/>
  <c r="AB57" i="47"/>
  <c r="AA55" i="47"/>
  <c r="M56" i="47"/>
  <c r="W56" i="47"/>
  <c r="S57" i="47"/>
  <c r="M55" i="47"/>
  <c r="J55" i="47"/>
  <c r="N57" i="47"/>
  <c r="I55" i="47"/>
  <c r="V53" i="47"/>
  <c r="K51" i="47"/>
  <c r="S51" i="47"/>
  <c r="Q53" i="47"/>
  <c r="P51" i="47"/>
  <c r="N52" i="47"/>
  <c r="M51" i="47"/>
  <c r="J53" i="47"/>
  <c r="T53" i="47"/>
  <c r="G51" i="47"/>
  <c r="E53" i="47"/>
  <c r="L52" i="47"/>
  <c r="Z51" i="47"/>
  <c r="I51" i="47"/>
  <c r="V52" i="47"/>
  <c r="H53" i="47"/>
  <c r="L51" i="47"/>
  <c r="Q52" i="47"/>
  <c r="K52" i="47"/>
  <c r="N51" i="47"/>
  <c r="N53" i="47"/>
  <c r="J52" i="47"/>
  <c r="T52" i="47"/>
  <c r="K53" i="47"/>
  <c r="E52" i="47"/>
  <c r="AA53" i="47"/>
  <c r="X52" i="47"/>
  <c r="X51" i="47"/>
  <c r="AB51" i="47"/>
  <c r="V51" i="47"/>
  <c r="H52" i="47"/>
  <c r="R53" i="47"/>
  <c r="Q51" i="47"/>
  <c r="O53" i="47"/>
  <c r="W53" i="47"/>
  <c r="P52" i="47"/>
  <c r="J51" i="47"/>
  <c r="T51" i="47"/>
  <c r="F53" i="47"/>
  <c r="E51" i="47"/>
  <c r="AA52" i="47"/>
  <c r="Y53" i="47"/>
  <c r="W52" i="47"/>
  <c r="U53" i="47"/>
  <c r="H51" i="47"/>
  <c r="R52" i="47"/>
  <c r="X53" i="47"/>
  <c r="O52" i="47"/>
  <c r="M53" i="47"/>
  <c r="G52" i="47"/>
  <c r="I53" i="47"/>
  <c r="W51" i="47"/>
  <c r="F52" i="47"/>
  <c r="AB53" i="47"/>
  <c r="AA51" i="47"/>
  <c r="Y52" i="47"/>
  <c r="S52" i="47"/>
  <c r="U52" i="47"/>
  <c r="S53" i="47"/>
  <c r="R51" i="47"/>
  <c r="P53" i="47"/>
  <c r="O51" i="47"/>
  <c r="M52" i="47"/>
  <c r="Z52" i="47"/>
  <c r="I52" i="47"/>
  <c r="G53" i="47"/>
  <c r="F51" i="47"/>
  <c r="AB52" i="47"/>
  <c r="Z53" i="47"/>
  <c r="Y51" i="47"/>
  <c r="U51" i="47"/>
  <c r="L53" i="47"/>
  <c r="V49" i="47"/>
  <c r="U47" i="47"/>
  <c r="G49" i="47"/>
  <c r="Q49" i="47"/>
  <c r="AB47" i="47"/>
  <c r="N48" i="47"/>
  <c r="O48" i="47"/>
  <c r="J49" i="47"/>
  <c r="I47" i="47"/>
  <c r="S48" i="47"/>
  <c r="E49" i="47"/>
  <c r="P47" i="47"/>
  <c r="Z47" i="47"/>
  <c r="E48" i="47"/>
  <c r="E47" i="47"/>
  <c r="V48" i="47"/>
  <c r="L48" i="47"/>
  <c r="G48" i="47"/>
  <c r="Q48" i="47"/>
  <c r="AA49" i="47"/>
  <c r="N47" i="47"/>
  <c r="W48" i="47"/>
  <c r="M49" i="47"/>
  <c r="J48" i="47"/>
  <c r="T49" i="47"/>
  <c r="S47" i="47"/>
  <c r="O49" i="47"/>
  <c r="V47" i="47"/>
  <c r="H49" i="47"/>
  <c r="G47" i="47"/>
  <c r="Q47" i="47"/>
  <c r="AA48" i="47"/>
  <c r="Y49" i="47"/>
  <c r="T48" i="47"/>
  <c r="R49" i="47"/>
  <c r="J47" i="47"/>
  <c r="X49" i="47"/>
  <c r="H48" i="47"/>
  <c r="F49" i="47"/>
  <c r="X48" i="47"/>
  <c r="AA47" i="47"/>
  <c r="Y48" i="47"/>
  <c r="I49" i="47"/>
  <c r="P49" i="47"/>
  <c r="M47" i="47"/>
  <c r="K48" i="47"/>
  <c r="T47" i="47"/>
  <c r="R48" i="47"/>
  <c r="W49" i="47"/>
  <c r="O47" i="47"/>
  <c r="M48" i="47"/>
  <c r="R47" i="47"/>
  <c r="U49" i="47"/>
  <c r="H47" i="47"/>
  <c r="F48" i="47"/>
  <c r="AB49" i="47"/>
  <c r="W47" i="47"/>
  <c r="Y47" i="47"/>
  <c r="L49" i="47"/>
  <c r="Z49" i="47"/>
  <c r="U48" i="47"/>
  <c r="L47" i="47"/>
  <c r="F47" i="47"/>
  <c r="AB48" i="47"/>
  <c r="N49" i="47"/>
  <c r="X47" i="47"/>
  <c r="I48" i="47"/>
  <c r="S49" i="47"/>
  <c r="K47" i="47"/>
  <c r="P48" i="47"/>
  <c r="Z48" i="47"/>
  <c r="K49" i="47"/>
  <c r="V45" i="47"/>
  <c r="I43" i="47"/>
  <c r="G44" i="47"/>
  <c r="Q45" i="47"/>
  <c r="AB43" i="47"/>
  <c r="Z44" i="47"/>
  <c r="R44" i="47"/>
  <c r="J45" i="47"/>
  <c r="K44" i="47"/>
  <c r="S43" i="47"/>
  <c r="E45" i="47"/>
  <c r="P43" i="47"/>
  <c r="N44" i="47"/>
  <c r="F43" i="47"/>
  <c r="V44" i="47"/>
  <c r="T45" i="47"/>
  <c r="G43" i="47"/>
  <c r="Q44" i="47"/>
  <c r="L45" i="47"/>
  <c r="Z43" i="47"/>
  <c r="H43" i="47"/>
  <c r="M45" i="47"/>
  <c r="AB44" i="47"/>
  <c r="M43" i="47"/>
  <c r="J44" i="47"/>
  <c r="H45" i="47"/>
  <c r="X44" i="47"/>
  <c r="E44" i="47"/>
  <c r="W44" i="47"/>
  <c r="N43" i="47"/>
  <c r="U45" i="47"/>
  <c r="Z45" i="47"/>
  <c r="N45" i="47"/>
  <c r="V43" i="47"/>
  <c r="T44" i="47"/>
  <c r="W45" i="47"/>
  <c r="Q43" i="47"/>
  <c r="AA45" i="47"/>
  <c r="X45" i="47"/>
  <c r="Y43" i="47"/>
  <c r="J43" i="47"/>
  <c r="H44" i="47"/>
  <c r="R45" i="47"/>
  <c r="E43" i="47"/>
  <c r="O45" i="47"/>
  <c r="K43" i="47"/>
  <c r="O44" i="47"/>
  <c r="G45" i="47"/>
  <c r="P44" i="47"/>
  <c r="L43" i="47"/>
  <c r="T43" i="47"/>
  <c r="F45" i="47"/>
  <c r="L44" i="47"/>
  <c r="AA44" i="47"/>
  <c r="Y45" i="47"/>
  <c r="W43" i="47"/>
  <c r="I44" i="47"/>
  <c r="X43" i="47"/>
  <c r="I45" i="47"/>
  <c r="K45" i="47"/>
  <c r="F44" i="47"/>
  <c r="AB45" i="47"/>
  <c r="AA43" i="47"/>
  <c r="Y44" i="47"/>
  <c r="U44" i="47"/>
  <c r="S45" i="47"/>
  <c r="R43" i="47"/>
  <c r="P45" i="47"/>
  <c r="O43" i="47"/>
  <c r="M44" i="47"/>
  <c r="S44" i="47"/>
  <c r="U43" i="47"/>
  <c r="V41" i="47"/>
  <c r="I39" i="47"/>
  <c r="G41" i="47"/>
  <c r="K41" i="47"/>
  <c r="P39" i="47"/>
  <c r="N40" i="47"/>
  <c r="M39" i="47"/>
  <c r="J41" i="47"/>
  <c r="L41" i="47"/>
  <c r="S40" i="47"/>
  <c r="Q41" i="47"/>
  <c r="L40" i="47"/>
  <c r="Z39" i="47"/>
  <c r="Z40" i="47"/>
  <c r="V40" i="47"/>
  <c r="K39" i="47"/>
  <c r="G40" i="47"/>
  <c r="E41" i="47"/>
  <c r="AA41" i="47"/>
  <c r="N39" i="47"/>
  <c r="O41" i="47"/>
  <c r="J40" i="47"/>
  <c r="T41" i="47"/>
  <c r="S39" i="47"/>
  <c r="Q40" i="47"/>
  <c r="L39" i="47"/>
  <c r="V39" i="47"/>
  <c r="H41" i="47"/>
  <c r="G39" i="47"/>
  <c r="E40" i="47"/>
  <c r="AA40" i="47"/>
  <c r="Y41" i="47"/>
  <c r="AB41" i="47"/>
  <c r="M40" i="47"/>
  <c r="J39" i="47"/>
  <c r="T40" i="47"/>
  <c r="K40" i="47"/>
  <c r="Q39" i="47"/>
  <c r="O40" i="47"/>
  <c r="M41" i="47"/>
  <c r="W41" i="47"/>
  <c r="W40" i="47"/>
  <c r="H40" i="47"/>
  <c r="R41" i="47"/>
  <c r="E39" i="47"/>
  <c r="AA39" i="47"/>
  <c r="Y40" i="47"/>
  <c r="U41" i="47"/>
  <c r="T39" i="47"/>
  <c r="F41" i="47"/>
  <c r="O39" i="47"/>
  <c r="I41" i="47"/>
  <c r="H39" i="47"/>
  <c r="R40" i="47"/>
  <c r="P41" i="47"/>
  <c r="X41" i="47"/>
  <c r="Y39" i="47"/>
  <c r="X40" i="47"/>
  <c r="F40" i="47"/>
  <c r="AB40" i="47"/>
  <c r="Z41" i="47"/>
  <c r="U40" i="47"/>
  <c r="I40" i="47"/>
  <c r="W39" i="47"/>
  <c r="R39" i="47"/>
  <c r="P40" i="47"/>
  <c r="N41" i="47"/>
  <c r="X39" i="47"/>
  <c r="U39" i="47"/>
  <c r="S41" i="47"/>
  <c r="F39" i="47"/>
  <c r="AB39" i="47"/>
  <c r="W38" i="47"/>
  <c r="M38" i="47"/>
  <c r="AB38" i="47"/>
  <c r="W33" i="47"/>
  <c r="J31" i="47"/>
  <c r="T32" i="47"/>
  <c r="F33" i="47"/>
  <c r="M33" i="47"/>
  <c r="AA31" i="47"/>
  <c r="O31" i="47"/>
  <c r="K33" i="47"/>
  <c r="L33" i="47"/>
  <c r="H32" i="47"/>
  <c r="R32" i="47"/>
  <c r="L31" i="47"/>
  <c r="W32" i="47"/>
  <c r="U33" i="47"/>
  <c r="T31" i="47"/>
  <c r="F32" i="47"/>
  <c r="AB33" i="47"/>
  <c r="Y32" i="47"/>
  <c r="P32" i="47"/>
  <c r="Z32" i="47"/>
  <c r="K32" i="47"/>
  <c r="I33" i="47"/>
  <c r="H31" i="47"/>
  <c r="R31" i="47"/>
  <c r="P33" i="47"/>
  <c r="L32" i="47"/>
  <c r="W31" i="47"/>
  <c r="U32" i="47"/>
  <c r="Y31" i="47"/>
  <c r="F31" i="47"/>
  <c r="AB32" i="47"/>
  <c r="Z33" i="47"/>
  <c r="K31" i="47"/>
  <c r="I32" i="47"/>
  <c r="S33" i="47"/>
  <c r="M31" i="47"/>
  <c r="N33" i="47"/>
  <c r="X33" i="47"/>
  <c r="U31" i="47"/>
  <c r="G33" i="47"/>
  <c r="Q33" i="47"/>
  <c r="AB31" i="47"/>
  <c r="V33" i="47"/>
  <c r="I31" i="47"/>
  <c r="S32" i="47"/>
  <c r="E33" i="47"/>
  <c r="P31" i="47"/>
  <c r="N32" i="47"/>
  <c r="O33" i="47"/>
  <c r="J33" i="47"/>
  <c r="Y33" i="47"/>
  <c r="G32" i="47"/>
  <c r="Q32" i="47"/>
  <c r="AA33" i="47"/>
  <c r="Z31" i="47"/>
  <c r="E32" i="47"/>
  <c r="V32" i="47"/>
  <c r="X32" i="47"/>
  <c r="S31" i="47"/>
  <c r="N31" i="47"/>
  <c r="J32" i="47"/>
  <c r="T33" i="47"/>
  <c r="G31" i="47"/>
  <c r="Q31" i="47"/>
  <c r="AA32" i="47"/>
  <c r="M32" i="47"/>
  <c r="V31" i="47"/>
  <c r="H33" i="47"/>
  <c r="R33" i="47"/>
  <c r="E31" i="47"/>
  <c r="O32" i="47"/>
  <c r="X31" i="47"/>
  <c r="W29" i="47"/>
  <c r="J27" i="47"/>
  <c r="T27" i="47"/>
  <c r="R28" i="47"/>
  <c r="AB28" i="47"/>
  <c r="Z29" i="47"/>
  <c r="K29" i="47"/>
  <c r="M28" i="47"/>
  <c r="H27" i="47"/>
  <c r="F28" i="47"/>
  <c r="P28" i="47"/>
  <c r="N29" i="47"/>
  <c r="L27" i="47"/>
  <c r="L28" i="47"/>
  <c r="H28" i="47"/>
  <c r="W28" i="47"/>
  <c r="U29" i="47"/>
  <c r="M27" i="47"/>
  <c r="R27" i="47"/>
  <c r="AB27" i="47"/>
  <c r="Z28" i="47"/>
  <c r="O29" i="47"/>
  <c r="X29" i="47"/>
  <c r="P29" i="47"/>
  <c r="K28" i="47"/>
  <c r="I29" i="47"/>
  <c r="S29" i="47"/>
  <c r="F27" i="47"/>
  <c r="P27" i="47"/>
  <c r="N28" i="47"/>
  <c r="Q28" i="47"/>
  <c r="Y27" i="47"/>
  <c r="W27" i="47"/>
  <c r="U28" i="47"/>
  <c r="G29" i="47"/>
  <c r="Q29" i="47"/>
  <c r="Y28" i="47"/>
  <c r="Z27" i="47"/>
  <c r="G28" i="47"/>
  <c r="K27" i="47"/>
  <c r="I28" i="47"/>
  <c r="S28" i="47"/>
  <c r="E29" i="47"/>
  <c r="AA29" i="47"/>
  <c r="N27" i="47"/>
  <c r="U27" i="47"/>
  <c r="AB29" i="47"/>
  <c r="V27" i="47"/>
  <c r="M29" i="47"/>
  <c r="V29" i="47"/>
  <c r="I27" i="47"/>
  <c r="S27" i="47"/>
  <c r="E28" i="47"/>
  <c r="AA28" i="47"/>
  <c r="J29" i="47"/>
  <c r="T29" i="47"/>
  <c r="G27" i="47"/>
  <c r="Q27" i="47"/>
  <c r="O28" i="47"/>
  <c r="L29" i="47"/>
  <c r="J28" i="47"/>
  <c r="R29" i="47"/>
  <c r="F29" i="47"/>
  <c r="V28" i="47"/>
  <c r="H29" i="47"/>
  <c r="Y29" i="47"/>
  <c r="E27" i="47"/>
  <c r="AA27" i="47"/>
  <c r="X28" i="47"/>
  <c r="T28" i="47"/>
  <c r="O27" i="47"/>
  <c r="X27" i="47"/>
  <c r="W25" i="47"/>
  <c r="M23" i="47"/>
  <c r="T23" i="47"/>
  <c r="F24" i="47"/>
  <c r="P25" i="47"/>
  <c r="N25" i="47"/>
  <c r="K25" i="47"/>
  <c r="U25" i="47"/>
  <c r="H23" i="47"/>
  <c r="R23" i="47"/>
  <c r="AB24" i="47"/>
  <c r="Z24" i="47"/>
  <c r="X23" i="47"/>
  <c r="W24" i="47"/>
  <c r="I25" i="47"/>
  <c r="S25" i="47"/>
  <c r="F23" i="47"/>
  <c r="P24" i="47"/>
  <c r="N24" i="47"/>
  <c r="H25" i="47"/>
  <c r="F25" i="47"/>
  <c r="K24" i="47"/>
  <c r="U24" i="47"/>
  <c r="G25" i="47"/>
  <c r="M24" i="47"/>
  <c r="AB23" i="47"/>
  <c r="Z23" i="47"/>
  <c r="E23" i="47"/>
  <c r="T24" i="47"/>
  <c r="W23" i="47"/>
  <c r="I24" i="47"/>
  <c r="S24" i="47"/>
  <c r="Q25" i="47"/>
  <c r="P23" i="47"/>
  <c r="N23" i="47"/>
  <c r="R25" i="47"/>
  <c r="O23" i="47"/>
  <c r="K23" i="47"/>
  <c r="U23" i="47"/>
  <c r="G24" i="47"/>
  <c r="E25" i="47"/>
  <c r="AA25" i="47"/>
  <c r="Y25" i="47"/>
  <c r="V25" i="47"/>
  <c r="I23" i="47"/>
  <c r="S23" i="47"/>
  <c r="Q24" i="47"/>
  <c r="O25" i="47"/>
  <c r="L25" i="47"/>
  <c r="J25" i="47"/>
  <c r="M25" i="47"/>
  <c r="G23" i="47"/>
  <c r="E24" i="47"/>
  <c r="AA24" i="47"/>
  <c r="X24" i="47"/>
  <c r="J24" i="47"/>
  <c r="Y24" i="47"/>
  <c r="V24" i="47"/>
  <c r="T25" i="47"/>
  <c r="Y23" i="47"/>
  <c r="Q23" i="47"/>
  <c r="O24" i="47"/>
  <c r="L24" i="47"/>
  <c r="L23" i="47"/>
  <c r="J23" i="47"/>
  <c r="H24" i="47"/>
  <c r="R24" i="47"/>
  <c r="AB25" i="47"/>
  <c r="Z25" i="47"/>
  <c r="X25" i="47"/>
  <c r="AA23" i="47"/>
  <c r="V23" i="47"/>
  <c r="W21" i="47"/>
  <c r="J19" i="47"/>
  <c r="T19" i="47"/>
  <c r="F20" i="47"/>
  <c r="P20" i="47"/>
  <c r="N21" i="47"/>
  <c r="K21" i="47"/>
  <c r="U21" i="47"/>
  <c r="H19" i="47"/>
  <c r="R19" i="47"/>
  <c r="AB19" i="47"/>
  <c r="Z20" i="47"/>
  <c r="Y21" i="47"/>
  <c r="X21" i="47"/>
  <c r="W20" i="47"/>
  <c r="I21" i="47"/>
  <c r="Y20" i="47"/>
  <c r="F19" i="47"/>
  <c r="P19" i="47"/>
  <c r="N20" i="47"/>
  <c r="K20" i="47"/>
  <c r="U20" i="47"/>
  <c r="S21" i="47"/>
  <c r="Q21" i="47"/>
  <c r="M20" i="47"/>
  <c r="Z19" i="47"/>
  <c r="G20" i="47"/>
  <c r="W19" i="47"/>
  <c r="I20" i="47"/>
  <c r="G21" i="47"/>
  <c r="E21" i="47"/>
  <c r="AA21" i="47"/>
  <c r="N19" i="47"/>
  <c r="E20" i="47"/>
  <c r="Z21" i="47"/>
  <c r="K19" i="47"/>
  <c r="U19" i="47"/>
  <c r="S20" i="47"/>
  <c r="Q20" i="47"/>
  <c r="O21" i="47"/>
  <c r="M21" i="47"/>
  <c r="I19" i="47"/>
  <c r="AA20" i="47"/>
  <c r="L19" i="47"/>
  <c r="V21" i="47"/>
  <c r="M19" i="47"/>
  <c r="S19" i="47"/>
  <c r="Q19" i="47"/>
  <c r="O20" i="47"/>
  <c r="L21" i="47"/>
  <c r="H20" i="47"/>
  <c r="J21" i="47"/>
  <c r="T21" i="47"/>
  <c r="G19" i="47"/>
  <c r="E19" i="47"/>
  <c r="AA19" i="47"/>
  <c r="X20" i="47"/>
  <c r="R20" i="47"/>
  <c r="V20" i="47"/>
  <c r="H21" i="47"/>
  <c r="R21" i="47"/>
  <c r="AB21" i="47"/>
  <c r="O19" i="47"/>
  <c r="L20" i="47"/>
  <c r="V19" i="47"/>
  <c r="J20" i="47"/>
  <c r="T20" i="47"/>
  <c r="F21" i="47"/>
  <c r="P21" i="47"/>
  <c r="Y19" i="47"/>
  <c r="X19" i="47"/>
  <c r="AB20" i="47"/>
  <c r="W13" i="47"/>
  <c r="J11" i="47"/>
  <c r="H12" i="47"/>
  <c r="F12" i="47"/>
  <c r="AB12" i="47"/>
  <c r="Z13" i="47"/>
  <c r="O12" i="47"/>
  <c r="Y12" i="47"/>
  <c r="K13" i="47"/>
  <c r="Y11" i="47"/>
  <c r="T11" i="47"/>
  <c r="R11" i="47"/>
  <c r="P12" i="47"/>
  <c r="N13" i="47"/>
  <c r="T12" i="47"/>
  <c r="W12" i="47"/>
  <c r="U13" i="47"/>
  <c r="H11" i="47"/>
  <c r="F11" i="47"/>
  <c r="AB11" i="47"/>
  <c r="Z12" i="47"/>
  <c r="J13" i="47"/>
  <c r="K12" i="47"/>
  <c r="I13" i="47"/>
  <c r="S13" i="47"/>
  <c r="M11" i="47"/>
  <c r="P11" i="47"/>
  <c r="N12" i="47"/>
  <c r="M12" i="47"/>
  <c r="R12" i="47"/>
  <c r="W11" i="47"/>
  <c r="U12" i="47"/>
  <c r="G13" i="47"/>
  <c r="Q13" i="47"/>
  <c r="M13" i="47"/>
  <c r="Z11" i="47"/>
  <c r="V11" i="47"/>
  <c r="K11" i="47"/>
  <c r="I12" i="47"/>
  <c r="S12" i="47"/>
  <c r="E13" i="47"/>
  <c r="AA13" i="47"/>
  <c r="N11" i="47"/>
  <c r="Q11" i="47"/>
  <c r="Y13" i="47"/>
  <c r="U11" i="47"/>
  <c r="G12" i="47"/>
  <c r="Q12" i="47"/>
  <c r="O13" i="47"/>
  <c r="L11" i="47"/>
  <c r="L13" i="47"/>
  <c r="V13" i="47"/>
  <c r="I11" i="47"/>
  <c r="S11" i="47"/>
  <c r="E12" i="47"/>
  <c r="AA12" i="47"/>
  <c r="X13" i="47"/>
  <c r="G11" i="47"/>
  <c r="P13" i="47"/>
  <c r="V12" i="47"/>
  <c r="T13" i="47"/>
  <c r="R13" i="47"/>
  <c r="E11" i="47"/>
  <c r="AA11" i="47"/>
  <c r="X12" i="47"/>
  <c r="X11" i="47"/>
  <c r="J12" i="47"/>
  <c r="H13" i="47"/>
  <c r="F13" i="47"/>
  <c r="AB13" i="47"/>
  <c r="O11" i="47"/>
  <c r="L12" i="47"/>
  <c r="D3" i="15"/>
  <c r="U38" i="47" l="1"/>
  <c r="G38" i="47"/>
  <c r="AA38" i="47"/>
  <c r="Z18" i="47"/>
  <c r="I38" i="47"/>
  <c r="R46" i="47"/>
  <c r="F38" i="47"/>
  <c r="T38" i="47"/>
  <c r="L38" i="47"/>
  <c r="R38" i="47"/>
  <c r="K38" i="47"/>
  <c r="AD35" i="47"/>
  <c r="U18" i="47"/>
  <c r="S38" i="47"/>
  <c r="Z38" i="47"/>
  <c r="AD37" i="47"/>
  <c r="Q18" i="47"/>
  <c r="N38" i="49"/>
  <c r="Q38" i="47"/>
  <c r="AC37" i="47"/>
  <c r="AC35" i="47"/>
  <c r="Y54" i="47"/>
  <c r="T26" i="49"/>
  <c r="Y26" i="49"/>
  <c r="U42" i="49"/>
  <c r="AB18" i="47"/>
  <c r="AC36" i="47"/>
  <c r="R18" i="47"/>
  <c r="N38" i="47"/>
  <c r="P18" i="47"/>
  <c r="N34" i="47"/>
  <c r="T46" i="49"/>
  <c r="Y22" i="47"/>
  <c r="M22" i="47"/>
  <c r="F18" i="47"/>
  <c r="H18" i="47"/>
  <c r="X18" i="47"/>
  <c r="AD36" i="47"/>
  <c r="X30" i="47"/>
  <c r="AA42" i="47"/>
  <c r="G58" i="49"/>
  <c r="I18" i="47"/>
  <c r="S18" i="47"/>
  <c r="AD15" i="47"/>
  <c r="K18" i="47"/>
  <c r="E18" i="47"/>
  <c r="V18" i="47"/>
  <c r="N18" i="47"/>
  <c r="L18" i="47"/>
  <c r="Y18" i="47"/>
  <c r="X34" i="47"/>
  <c r="P26" i="47"/>
  <c r="M18" i="47"/>
  <c r="T18" i="47"/>
  <c r="AC16" i="47"/>
  <c r="AA18" i="47"/>
  <c r="AD16" i="47"/>
  <c r="O18" i="47"/>
  <c r="J18" i="47"/>
  <c r="AC15" i="47"/>
  <c r="W18" i="47"/>
  <c r="AD29" i="47"/>
  <c r="U34" i="49"/>
  <c r="AC17" i="47"/>
  <c r="U30" i="47"/>
  <c r="AD17" i="47"/>
  <c r="G22" i="47"/>
  <c r="G50" i="47"/>
  <c r="G42" i="47"/>
  <c r="H58" i="47"/>
  <c r="S14" i="49"/>
  <c r="K26" i="49"/>
  <c r="S26" i="49"/>
  <c r="Y30" i="49"/>
  <c r="R30" i="49"/>
  <c r="Y50" i="49"/>
  <c r="R50" i="49"/>
  <c r="W58" i="49"/>
  <c r="AB58" i="49"/>
  <c r="G34" i="47"/>
  <c r="S22" i="47"/>
  <c r="F42" i="47"/>
  <c r="S26" i="47"/>
  <c r="V30" i="47"/>
  <c r="M34" i="47"/>
  <c r="G54" i="47"/>
  <c r="AB58" i="47"/>
  <c r="V14" i="49"/>
  <c r="J46" i="49"/>
  <c r="N50" i="47"/>
  <c r="H54" i="47"/>
  <c r="Q54" i="47"/>
  <c r="V18" i="49"/>
  <c r="X18" i="49"/>
  <c r="Z30" i="49"/>
  <c r="J34" i="49"/>
  <c r="M34" i="49"/>
  <c r="P34" i="49"/>
  <c r="I38" i="49"/>
  <c r="Z38" i="49"/>
  <c r="P38" i="49"/>
  <c r="P42" i="49"/>
  <c r="V46" i="49"/>
  <c r="X46" i="49"/>
  <c r="U50" i="49"/>
  <c r="T50" i="49"/>
  <c r="N50" i="49"/>
  <c r="V54" i="49"/>
  <c r="X54" i="49"/>
  <c r="N54" i="49"/>
  <c r="AB42" i="49"/>
  <c r="K50" i="49"/>
  <c r="G30" i="47"/>
  <c r="W30" i="47"/>
  <c r="H30" i="47"/>
  <c r="K34" i="47"/>
  <c r="Y22" i="49"/>
  <c r="O22" i="49"/>
  <c r="X26" i="49"/>
  <c r="Q26" i="49"/>
  <c r="W30" i="49"/>
  <c r="AB30" i="49"/>
  <c r="W38" i="49"/>
  <c r="M38" i="49"/>
  <c r="K42" i="49"/>
  <c r="G42" i="49"/>
  <c r="Z46" i="49"/>
  <c r="W50" i="49"/>
  <c r="P50" i="49"/>
  <c r="U58" i="49"/>
  <c r="Z58" i="49"/>
  <c r="I22" i="47"/>
  <c r="W26" i="47"/>
  <c r="AA30" i="47"/>
  <c r="Y30" i="47"/>
  <c r="H50" i="47"/>
  <c r="Z14" i="49"/>
  <c r="G14" i="49"/>
  <c r="N18" i="49"/>
  <c r="G26" i="49"/>
  <c r="M30" i="49"/>
  <c r="F30" i="49"/>
  <c r="F34" i="49"/>
  <c r="Y38" i="49"/>
  <c r="F38" i="49"/>
  <c r="W42" i="49"/>
  <c r="M42" i="49"/>
  <c r="F42" i="49"/>
  <c r="M50" i="49"/>
  <c r="AB50" i="49"/>
  <c r="F50" i="49"/>
  <c r="F54" i="49"/>
  <c r="K58" i="49"/>
  <c r="P58" i="49"/>
  <c r="AD49" i="47"/>
  <c r="T50" i="47"/>
  <c r="T58" i="47"/>
  <c r="J14" i="49"/>
  <c r="O14" i="49"/>
  <c r="T22" i="49"/>
  <c r="V22" i="49"/>
  <c r="AB22" i="49"/>
  <c r="R22" i="49"/>
  <c r="U30" i="49"/>
  <c r="T38" i="49"/>
  <c r="AD40" i="49"/>
  <c r="I26" i="47"/>
  <c r="M58" i="47"/>
  <c r="S58" i="49"/>
  <c r="U58" i="47"/>
  <c r="M22" i="49"/>
  <c r="V34" i="49"/>
  <c r="Y34" i="49"/>
  <c r="AB34" i="49"/>
  <c r="Z34" i="47"/>
  <c r="W22" i="47"/>
  <c r="F34" i="47"/>
  <c r="V50" i="47"/>
  <c r="O22" i="47"/>
  <c r="V42" i="47"/>
  <c r="S30" i="47"/>
  <c r="G18" i="47"/>
  <c r="W34" i="47"/>
  <c r="AB42" i="47"/>
  <c r="J50" i="47"/>
  <c r="P50" i="47"/>
  <c r="AD53" i="47"/>
  <c r="R54" i="47"/>
  <c r="Y58" i="47"/>
  <c r="H22" i="49"/>
  <c r="J22" i="49"/>
  <c r="X22" i="49"/>
  <c r="P22" i="49"/>
  <c r="F22" i="49"/>
  <c r="I26" i="49"/>
  <c r="R26" i="49"/>
  <c r="S34" i="49"/>
  <c r="Z34" i="49"/>
  <c r="Q34" i="49"/>
  <c r="G38" i="49"/>
  <c r="X42" i="49"/>
  <c r="Q42" i="49"/>
  <c r="AA46" i="49"/>
  <c r="H50" i="49"/>
  <c r="X50" i="49"/>
  <c r="G50" i="49"/>
  <c r="Q50" i="49"/>
  <c r="Q58" i="49"/>
  <c r="F58" i="49"/>
  <c r="AA58" i="49"/>
  <c r="X58" i="49"/>
  <c r="E58" i="49"/>
  <c r="AC55" i="49"/>
  <c r="AD56" i="49"/>
  <c r="R58" i="49"/>
  <c r="I58" i="49"/>
  <c r="AC56" i="49"/>
  <c r="N58" i="49"/>
  <c r="L58" i="49"/>
  <c r="AD55" i="49"/>
  <c r="AD57" i="49"/>
  <c r="AC57" i="49"/>
  <c r="M58" i="49"/>
  <c r="Y58" i="49"/>
  <c r="H58" i="49"/>
  <c r="J58" i="49"/>
  <c r="T58" i="49"/>
  <c r="V58" i="49"/>
  <c r="O58" i="49"/>
  <c r="H54" i="49"/>
  <c r="AC52" i="49"/>
  <c r="AB54" i="49"/>
  <c r="R54" i="49"/>
  <c r="G54" i="49"/>
  <c r="Q54" i="49"/>
  <c r="T54" i="49"/>
  <c r="J54" i="49"/>
  <c r="L54" i="49"/>
  <c r="AD51" i="49"/>
  <c r="AC53" i="49"/>
  <c r="AD52" i="49"/>
  <c r="Z54" i="49"/>
  <c r="P54" i="49"/>
  <c r="S54" i="49"/>
  <c r="AD53" i="49"/>
  <c r="I54" i="49"/>
  <c r="U54" i="49"/>
  <c r="K54" i="49"/>
  <c r="M54" i="49"/>
  <c r="W54" i="49"/>
  <c r="Y54" i="49"/>
  <c r="O54" i="49"/>
  <c r="AA54" i="49"/>
  <c r="E54" i="49"/>
  <c r="AC51" i="49"/>
  <c r="AD49" i="49"/>
  <c r="Z50" i="49"/>
  <c r="AD48" i="49"/>
  <c r="AC48" i="49"/>
  <c r="I50" i="49"/>
  <c r="S50" i="49"/>
  <c r="AC49" i="49"/>
  <c r="J50" i="49"/>
  <c r="V50" i="49"/>
  <c r="O50" i="49"/>
  <c r="L50" i="49"/>
  <c r="AD47" i="49"/>
  <c r="AA50" i="49"/>
  <c r="E50" i="49"/>
  <c r="AC47" i="49"/>
  <c r="E46" i="49"/>
  <c r="AC43" i="49"/>
  <c r="H46" i="49"/>
  <c r="Q46" i="49"/>
  <c r="L46" i="49"/>
  <c r="AD43" i="49"/>
  <c r="AC44" i="49"/>
  <c r="G46" i="49"/>
  <c r="AD44" i="49"/>
  <c r="N46" i="49"/>
  <c r="AC45" i="49"/>
  <c r="AD45" i="49"/>
  <c r="P46" i="49"/>
  <c r="F46" i="49"/>
  <c r="AB46" i="49"/>
  <c r="R46" i="49"/>
  <c r="I46" i="49"/>
  <c r="K46" i="49"/>
  <c r="U46" i="49"/>
  <c r="W46" i="49"/>
  <c r="M46" i="49"/>
  <c r="Y46" i="49"/>
  <c r="S46" i="49"/>
  <c r="O46" i="49"/>
  <c r="Z42" i="49"/>
  <c r="I42" i="49"/>
  <c r="N42" i="49"/>
  <c r="AC40" i="49"/>
  <c r="T42" i="49"/>
  <c r="S42" i="49"/>
  <c r="AD41" i="49"/>
  <c r="AC41" i="49"/>
  <c r="Y42" i="49"/>
  <c r="R42" i="49"/>
  <c r="O42" i="49"/>
  <c r="J42" i="49"/>
  <c r="AA42" i="49"/>
  <c r="V42" i="49"/>
  <c r="H42" i="49"/>
  <c r="L42" i="49"/>
  <c r="AD39" i="49"/>
  <c r="E42" i="49"/>
  <c r="AC39" i="49"/>
  <c r="AC36" i="49"/>
  <c r="R38" i="49"/>
  <c r="AD36" i="49"/>
  <c r="H38" i="49"/>
  <c r="Q38" i="49"/>
  <c r="AD37" i="49"/>
  <c r="AC37" i="49"/>
  <c r="U38" i="49"/>
  <c r="K38" i="49"/>
  <c r="AB38" i="49"/>
  <c r="S38" i="49"/>
  <c r="J38" i="49"/>
  <c r="O38" i="49"/>
  <c r="V38" i="49"/>
  <c r="L38" i="49"/>
  <c r="AD35" i="49"/>
  <c r="AA38" i="49"/>
  <c r="X38" i="49"/>
  <c r="E38" i="49"/>
  <c r="AC35" i="49"/>
  <c r="AC33" i="49"/>
  <c r="T34" i="49"/>
  <c r="I34" i="49"/>
  <c r="L34" i="49"/>
  <c r="AD31" i="49"/>
  <c r="O34" i="49"/>
  <c r="R34" i="49"/>
  <c r="X34" i="49"/>
  <c r="AA34" i="49"/>
  <c r="AC32" i="49"/>
  <c r="AD32" i="49"/>
  <c r="G34" i="49"/>
  <c r="K34" i="49"/>
  <c r="H34" i="49"/>
  <c r="W34" i="49"/>
  <c r="AD33" i="49"/>
  <c r="N34" i="49"/>
  <c r="E34" i="49"/>
  <c r="AC31" i="49"/>
  <c r="AD29" i="49"/>
  <c r="N30" i="49"/>
  <c r="K30" i="49"/>
  <c r="P30" i="49"/>
  <c r="I30" i="49"/>
  <c r="AD28" i="49"/>
  <c r="Q30" i="49"/>
  <c r="AC28" i="49"/>
  <c r="AC29" i="49"/>
  <c r="S30" i="49"/>
  <c r="H30" i="49"/>
  <c r="T30" i="49"/>
  <c r="J30" i="49"/>
  <c r="V30" i="49"/>
  <c r="L30" i="49"/>
  <c r="AD27" i="49"/>
  <c r="O30" i="49"/>
  <c r="G30" i="49"/>
  <c r="X30" i="49"/>
  <c r="AA30" i="49"/>
  <c r="E30" i="49"/>
  <c r="AC27" i="49"/>
  <c r="H26" i="49"/>
  <c r="M26" i="49"/>
  <c r="V26" i="49"/>
  <c r="O26" i="49"/>
  <c r="L26" i="49"/>
  <c r="AD23" i="49"/>
  <c r="AA26" i="49"/>
  <c r="E26" i="49"/>
  <c r="AC23" i="49"/>
  <c r="U26" i="49"/>
  <c r="AD24" i="49"/>
  <c r="AC24" i="49"/>
  <c r="J26" i="49"/>
  <c r="W26" i="49"/>
  <c r="AD25" i="49"/>
  <c r="AC25" i="49"/>
  <c r="N26" i="49"/>
  <c r="Z26" i="49"/>
  <c r="P26" i="49"/>
  <c r="AB26" i="49"/>
  <c r="F26" i="49"/>
  <c r="AD21" i="49"/>
  <c r="L22" i="49"/>
  <c r="AD19" i="49"/>
  <c r="AD20" i="49"/>
  <c r="I22" i="49"/>
  <c r="K22" i="49"/>
  <c r="AA22" i="49"/>
  <c r="E22" i="49"/>
  <c r="AC19" i="49"/>
  <c r="G22" i="49"/>
  <c r="U22" i="49"/>
  <c r="W22" i="49"/>
  <c r="Q22" i="49"/>
  <c r="S22" i="49"/>
  <c r="AC20" i="49"/>
  <c r="N22" i="49"/>
  <c r="AC21" i="49"/>
  <c r="Z22" i="49"/>
  <c r="F18" i="49"/>
  <c r="O18" i="49"/>
  <c r="R18" i="49"/>
  <c r="G18" i="49"/>
  <c r="J18" i="49"/>
  <c r="L18" i="49"/>
  <c r="AD15" i="49"/>
  <c r="AA18" i="49"/>
  <c r="AD16" i="49"/>
  <c r="H18" i="49"/>
  <c r="E18" i="49"/>
  <c r="AC15" i="49"/>
  <c r="Q18" i="49"/>
  <c r="AD17" i="49"/>
  <c r="AC16" i="49"/>
  <c r="Z18" i="49"/>
  <c r="U18" i="49"/>
  <c r="S18" i="49"/>
  <c r="K18" i="49"/>
  <c r="P18" i="49"/>
  <c r="AC17" i="49"/>
  <c r="W18" i="49"/>
  <c r="AB18" i="49"/>
  <c r="M18" i="49"/>
  <c r="T18" i="49"/>
  <c r="Y18" i="49"/>
  <c r="I18" i="49"/>
  <c r="U14" i="49"/>
  <c r="AA14" i="49"/>
  <c r="X14" i="49"/>
  <c r="H14" i="49"/>
  <c r="L14" i="49"/>
  <c r="AD11" i="49"/>
  <c r="E14" i="49"/>
  <c r="AC11" i="49"/>
  <c r="AD12" i="49"/>
  <c r="N14" i="49"/>
  <c r="Q14" i="49"/>
  <c r="I14" i="49"/>
  <c r="AC12" i="49"/>
  <c r="AD13" i="49"/>
  <c r="T14" i="49"/>
  <c r="K14" i="49"/>
  <c r="P14" i="49"/>
  <c r="AC13" i="49"/>
  <c r="W14" i="49"/>
  <c r="M14" i="49"/>
  <c r="AB14" i="49"/>
  <c r="Y14" i="49"/>
  <c r="F14" i="49"/>
  <c r="R14" i="49"/>
  <c r="J58" i="47"/>
  <c r="X58" i="47"/>
  <c r="AA58" i="47"/>
  <c r="I58" i="47"/>
  <c r="R58" i="47"/>
  <c r="AD56" i="47"/>
  <c r="Z58" i="47"/>
  <c r="AD57" i="47"/>
  <c r="N58" i="47"/>
  <c r="AC57" i="47"/>
  <c r="V58" i="47"/>
  <c r="L58" i="47"/>
  <c r="AD55" i="47"/>
  <c r="K58" i="47"/>
  <c r="G58" i="47"/>
  <c r="P58" i="47"/>
  <c r="E58" i="47"/>
  <c r="AC55" i="47"/>
  <c r="AC56" i="47"/>
  <c r="W58" i="47"/>
  <c r="S58" i="47"/>
  <c r="Q58" i="47"/>
  <c r="O58" i="47"/>
  <c r="F58" i="47"/>
  <c r="U54" i="47"/>
  <c r="N54" i="47"/>
  <c r="AC53" i="47"/>
  <c r="F54" i="47"/>
  <c r="AA54" i="47"/>
  <c r="M54" i="47"/>
  <c r="V54" i="47"/>
  <c r="AB54" i="47"/>
  <c r="L54" i="47"/>
  <c r="AD51" i="47"/>
  <c r="P54" i="47"/>
  <c r="W54" i="47"/>
  <c r="E54" i="47"/>
  <c r="AC51" i="47"/>
  <c r="X54" i="47"/>
  <c r="S54" i="47"/>
  <c r="AD52" i="47"/>
  <c r="O54" i="47"/>
  <c r="T54" i="47"/>
  <c r="I54" i="47"/>
  <c r="K54" i="47"/>
  <c r="J54" i="47"/>
  <c r="AC52" i="47"/>
  <c r="Z54" i="47"/>
  <c r="Y50" i="47"/>
  <c r="K50" i="47"/>
  <c r="W50" i="47"/>
  <c r="M50" i="47"/>
  <c r="I50" i="47"/>
  <c r="Q50" i="47"/>
  <c r="X50" i="47"/>
  <c r="AA50" i="47"/>
  <c r="AD48" i="47"/>
  <c r="AB50" i="47"/>
  <c r="R50" i="47"/>
  <c r="F50" i="47"/>
  <c r="E50" i="47"/>
  <c r="AC47" i="47"/>
  <c r="AC49" i="47"/>
  <c r="L50" i="47"/>
  <c r="AD47" i="47"/>
  <c r="O50" i="47"/>
  <c r="S50" i="47"/>
  <c r="AC48" i="47"/>
  <c r="U50" i="47"/>
  <c r="Z50" i="47"/>
  <c r="M46" i="47"/>
  <c r="O46" i="47"/>
  <c r="H46" i="47"/>
  <c r="W46" i="47"/>
  <c r="Z46" i="47"/>
  <c r="AA46" i="47"/>
  <c r="E46" i="47"/>
  <c r="AC43" i="47"/>
  <c r="U46" i="47"/>
  <c r="P46" i="47"/>
  <c r="AC45" i="47"/>
  <c r="X46" i="47"/>
  <c r="K46" i="47"/>
  <c r="V46" i="47"/>
  <c r="S46" i="47"/>
  <c r="N46" i="47"/>
  <c r="AD44" i="47"/>
  <c r="J46" i="47"/>
  <c r="G46" i="47"/>
  <c r="AB46" i="47"/>
  <c r="Y46" i="47"/>
  <c r="AC44" i="47"/>
  <c r="T46" i="47"/>
  <c r="AD45" i="47"/>
  <c r="L46" i="47"/>
  <c r="AD43" i="47"/>
  <c r="F46" i="47"/>
  <c r="I46" i="47"/>
  <c r="Q46" i="47"/>
  <c r="K42" i="47"/>
  <c r="Y42" i="47"/>
  <c r="S42" i="47"/>
  <c r="AD40" i="47"/>
  <c r="J42" i="47"/>
  <c r="AD41" i="47"/>
  <c r="X42" i="47"/>
  <c r="N42" i="47"/>
  <c r="U42" i="47"/>
  <c r="M42" i="47"/>
  <c r="AC40" i="47"/>
  <c r="AC41" i="47"/>
  <c r="E42" i="47"/>
  <c r="AC39" i="47"/>
  <c r="R42" i="47"/>
  <c r="H42" i="47"/>
  <c r="P42" i="47"/>
  <c r="W42" i="47"/>
  <c r="O42" i="47"/>
  <c r="Q42" i="47"/>
  <c r="L42" i="47"/>
  <c r="AD39" i="47"/>
  <c r="I42" i="47"/>
  <c r="T42" i="47"/>
  <c r="Z42" i="47"/>
  <c r="I34" i="47"/>
  <c r="O34" i="47"/>
  <c r="U34" i="47"/>
  <c r="R34" i="47"/>
  <c r="L34" i="47"/>
  <c r="AD31" i="47"/>
  <c r="S34" i="47"/>
  <c r="P34" i="47"/>
  <c r="H34" i="47"/>
  <c r="E34" i="47"/>
  <c r="AC31" i="47"/>
  <c r="AC33" i="47"/>
  <c r="AD33" i="47"/>
  <c r="AC32" i="47"/>
  <c r="AA34" i="47"/>
  <c r="Y34" i="47"/>
  <c r="Q34" i="47"/>
  <c r="V34" i="47"/>
  <c r="AB34" i="47"/>
  <c r="T34" i="47"/>
  <c r="AD32" i="47"/>
  <c r="J34" i="47"/>
  <c r="R30" i="47"/>
  <c r="O30" i="47"/>
  <c r="AB30" i="47"/>
  <c r="E30" i="47"/>
  <c r="AC27" i="47"/>
  <c r="M30" i="47"/>
  <c r="AC28" i="47"/>
  <c r="P30" i="47"/>
  <c r="N30" i="47"/>
  <c r="K30" i="47"/>
  <c r="Q30" i="47"/>
  <c r="AC29" i="47"/>
  <c r="F30" i="47"/>
  <c r="I30" i="47"/>
  <c r="T30" i="47"/>
  <c r="Z30" i="47"/>
  <c r="AD28" i="47"/>
  <c r="J30" i="47"/>
  <c r="L30" i="47"/>
  <c r="AD27" i="47"/>
  <c r="U14" i="47"/>
  <c r="N14" i="47"/>
  <c r="R14" i="47"/>
  <c r="Z14" i="47"/>
  <c r="Y14" i="47"/>
  <c r="T14" i="47"/>
  <c r="AD12" i="47"/>
  <c r="O14" i="47"/>
  <c r="W14" i="47"/>
  <c r="S14" i="47"/>
  <c r="Q22" i="47"/>
  <c r="K22" i="47"/>
  <c r="V26" i="47"/>
  <c r="Y26" i="47"/>
  <c r="X22" i="47"/>
  <c r="AA26" i="47"/>
  <c r="N26" i="47"/>
  <c r="R26" i="47"/>
  <c r="H26" i="47"/>
  <c r="M26" i="47"/>
  <c r="J26" i="47"/>
  <c r="AC24" i="47"/>
  <c r="AC25" i="47"/>
  <c r="F26" i="47"/>
  <c r="L26" i="47"/>
  <c r="AD23" i="47"/>
  <c r="G26" i="47"/>
  <c r="E26" i="47"/>
  <c r="AC23" i="47"/>
  <c r="AD24" i="47"/>
  <c r="U26" i="47"/>
  <c r="Z26" i="47"/>
  <c r="T26" i="47"/>
  <c r="K26" i="47"/>
  <c r="AB26" i="47"/>
  <c r="Q26" i="47"/>
  <c r="AD25" i="47"/>
  <c r="O26" i="47"/>
  <c r="X26" i="47"/>
  <c r="F22" i="47"/>
  <c r="P22" i="47"/>
  <c r="AC21" i="47"/>
  <c r="AB22" i="47"/>
  <c r="AC20" i="47"/>
  <c r="R22" i="47"/>
  <c r="N22" i="47"/>
  <c r="H22" i="47"/>
  <c r="AA22" i="47"/>
  <c r="L22" i="47"/>
  <c r="AD19" i="47"/>
  <c r="V22" i="47"/>
  <c r="AD20" i="47"/>
  <c r="T22" i="47"/>
  <c r="AD21" i="47"/>
  <c r="Z22" i="47"/>
  <c r="J22" i="47"/>
  <c r="E22" i="47"/>
  <c r="AC19" i="47"/>
  <c r="U22" i="47"/>
  <c r="X14" i="47"/>
  <c r="Q14" i="47"/>
  <c r="AB14" i="47"/>
  <c r="F14" i="47"/>
  <c r="G14" i="47"/>
  <c r="I14" i="47"/>
  <c r="AC13" i="47"/>
  <c r="H14" i="47"/>
  <c r="AA14" i="47"/>
  <c r="E14" i="47"/>
  <c r="AC11" i="47"/>
  <c r="AD13" i="47"/>
  <c r="P14" i="47"/>
  <c r="L14" i="47"/>
  <c r="AD11" i="47"/>
  <c r="J14" i="47"/>
  <c r="AC12" i="47"/>
  <c r="K14" i="47"/>
  <c r="M14" i="47"/>
  <c r="V14" i="47"/>
  <c r="E26" i="21"/>
  <c r="E25" i="21"/>
  <c r="E24" i="21"/>
  <c r="E23" i="21"/>
  <c r="E22" i="21"/>
  <c r="E21" i="21"/>
  <c r="E20" i="21"/>
  <c r="E19" i="21"/>
  <c r="E18" i="21"/>
  <c r="E17" i="21"/>
  <c r="E16" i="21"/>
  <c r="E15" i="21"/>
  <c r="AC38" i="47" l="1"/>
  <c r="AD38" i="47"/>
  <c r="AC18" i="47"/>
  <c r="AC30" i="49"/>
  <c r="AD18" i="47"/>
  <c r="AC22" i="47"/>
  <c r="AC22" i="49"/>
  <c r="AD30" i="47"/>
  <c r="AD50" i="49"/>
  <c r="AC26" i="47"/>
  <c r="AD42" i="47"/>
  <c r="AC38" i="49"/>
  <c r="AD58" i="49"/>
  <c r="AC58" i="49"/>
  <c r="AC54" i="49"/>
  <c r="AD54" i="49"/>
  <c r="AC50" i="49"/>
  <c r="AD46" i="49"/>
  <c r="AC46" i="49"/>
  <c r="AD42" i="49"/>
  <c r="AC42" i="49"/>
  <c r="AD38" i="49"/>
  <c r="AC34" i="49"/>
  <c r="AD34" i="49"/>
  <c r="AD30" i="49"/>
  <c r="AC26" i="49"/>
  <c r="AD26" i="49"/>
  <c r="AD22" i="49"/>
  <c r="AC18" i="49"/>
  <c r="AD18" i="49"/>
  <c r="AC14" i="49"/>
  <c r="AD14" i="49"/>
  <c r="AD58" i="47"/>
  <c r="AC58" i="47"/>
  <c r="AC54" i="47"/>
  <c r="AD54" i="47"/>
  <c r="AD50" i="47"/>
  <c r="AC50" i="47"/>
  <c r="AD46" i="47"/>
  <c r="AC46" i="47"/>
  <c r="AC42" i="47"/>
  <c r="AC34" i="47"/>
  <c r="AD34" i="47"/>
  <c r="AC30" i="47"/>
  <c r="AC14" i="47"/>
  <c r="AD26" i="47"/>
  <c r="AD22" i="47"/>
  <c r="AD14" i="47"/>
  <c r="C27" i="35"/>
  <c r="C27" i="34"/>
  <c r="C27" i="33"/>
  <c r="C27" i="32"/>
  <c r="C27" i="30"/>
  <c r="C27" i="29"/>
  <c r="C27" i="28"/>
  <c r="C27" i="27"/>
  <c r="C27" i="25"/>
  <c r="AD59" i="49" l="1"/>
  <c r="AD59" i="47"/>
  <c r="C27" i="21"/>
  <c r="E27" i="21" s="1"/>
  <c r="C27" i="22"/>
  <c r="D57" i="45"/>
  <c r="D56" i="45"/>
  <c r="D109" i="45" s="1"/>
  <c r="D55" i="45"/>
  <c r="D53" i="45"/>
  <c r="D106" i="45" s="1"/>
  <c r="D52" i="45"/>
  <c r="D49" i="45"/>
  <c r="D48" i="45"/>
  <c r="D45" i="45"/>
  <c r="D44" i="45"/>
  <c r="D41" i="45"/>
  <c r="D40" i="45"/>
  <c r="D37" i="45"/>
  <c r="D36" i="45"/>
  <c r="D33" i="45"/>
  <c r="D32" i="45"/>
  <c r="D29" i="45"/>
  <c r="D28" i="45"/>
  <c r="D81" i="45" s="1"/>
  <c r="D25" i="45"/>
  <c r="D78" i="45" s="1"/>
  <c r="D24" i="45"/>
  <c r="D21" i="45"/>
  <c r="D20" i="45"/>
  <c r="D17" i="45"/>
  <c r="D70" i="45" s="1"/>
  <c r="D16" i="45"/>
  <c r="D13" i="45"/>
  <c r="D12" i="45"/>
  <c r="D65" i="45" s="1"/>
  <c r="A55" i="45"/>
  <c r="A51" i="45"/>
  <c r="A47" i="45"/>
  <c r="A100" i="45" s="1"/>
  <c r="A43" i="45"/>
  <c r="A96" i="45" s="1"/>
  <c r="A39" i="45"/>
  <c r="A35" i="45"/>
  <c r="A88" i="45" s="1"/>
  <c r="A31" i="45"/>
  <c r="A84" i="45" s="1"/>
  <c r="A27" i="45"/>
  <c r="A80" i="45" s="1"/>
  <c r="A23" i="45"/>
  <c r="A76" i="45" s="1"/>
  <c r="A19" i="45"/>
  <c r="A15" i="45"/>
  <c r="A68" i="45" s="1"/>
  <c r="A11" i="45"/>
  <c r="B55" i="45"/>
  <c r="B51" i="45"/>
  <c r="B47" i="45"/>
  <c r="B43" i="45"/>
  <c r="B39" i="45"/>
  <c r="B35" i="45"/>
  <c r="B31" i="45"/>
  <c r="B27" i="45"/>
  <c r="B23" i="45"/>
  <c r="B19" i="45"/>
  <c r="B15" i="45"/>
  <c r="B11" i="45"/>
  <c r="D6" i="45"/>
  <c r="D110" i="45"/>
  <c r="A108" i="45"/>
  <c r="D105" i="45"/>
  <c r="A104" i="45"/>
  <c r="A92" i="45"/>
  <c r="D73" i="45"/>
  <c r="A72" i="45"/>
  <c r="AF17" i="45"/>
  <c r="AF21" i="45" s="1"/>
  <c r="AF25" i="45" s="1"/>
  <c r="AF29" i="45" s="1"/>
  <c r="AF33" i="45" s="1"/>
  <c r="AF37" i="45" s="1"/>
  <c r="AF41" i="45" s="1"/>
  <c r="AF45" i="45" s="1"/>
  <c r="AF49" i="45" s="1"/>
  <c r="AF53" i="45" s="1"/>
  <c r="AF57" i="45" s="1"/>
  <c r="AF16" i="45"/>
  <c r="AF20" i="45" s="1"/>
  <c r="AF24" i="45" s="1"/>
  <c r="AF28" i="45" s="1"/>
  <c r="AF32" i="45" s="1"/>
  <c r="AF36" i="45" s="1"/>
  <c r="AF40" i="45" s="1"/>
  <c r="AF44" i="45" s="1"/>
  <c r="AF48" i="45" s="1"/>
  <c r="AF52" i="45" s="1"/>
  <c r="AF56" i="45" s="1"/>
  <c r="AG15" i="45"/>
  <c r="AF15" i="45"/>
  <c r="AF19" i="45" s="1"/>
  <c r="AF23" i="45" s="1"/>
  <c r="AF27" i="45" s="1"/>
  <c r="AF31" i="45" s="1"/>
  <c r="AF35" i="45" s="1"/>
  <c r="AF39" i="45" s="1"/>
  <c r="AF43" i="45" s="1"/>
  <c r="AF47" i="45" s="1"/>
  <c r="AF51" i="45" s="1"/>
  <c r="AF55" i="45" s="1"/>
  <c r="D66" i="45"/>
  <c r="AG12" i="45"/>
  <c r="AG13" i="45" s="1"/>
  <c r="A64" i="45"/>
  <c r="A63" i="45"/>
  <c r="B55" i="44"/>
  <c r="B51" i="44"/>
  <c r="B47" i="44"/>
  <c r="B43" i="44"/>
  <c r="B39" i="44"/>
  <c r="B35" i="44"/>
  <c r="B31" i="44"/>
  <c r="B27" i="44"/>
  <c r="B23" i="44"/>
  <c r="B19" i="44"/>
  <c r="B15" i="44"/>
  <c r="B11" i="44"/>
  <c r="A55" i="44"/>
  <c r="A108" i="44" s="1"/>
  <c r="A51" i="44"/>
  <c r="A104" i="44" s="1"/>
  <c r="A47" i="44"/>
  <c r="A43" i="44"/>
  <c r="A96" i="44" s="1"/>
  <c r="A39" i="44"/>
  <c r="A92" i="44" s="1"/>
  <c r="A35" i="44"/>
  <c r="A31" i="44"/>
  <c r="A84" i="44" s="1"/>
  <c r="A27" i="44"/>
  <c r="A80" i="44" s="1"/>
  <c r="A23" i="44"/>
  <c r="A76" i="44" s="1"/>
  <c r="A19" i="44"/>
  <c r="A72" i="44" s="1"/>
  <c r="A15" i="44"/>
  <c r="A68" i="44" s="1"/>
  <c r="A11" i="44"/>
  <c r="A64" i="44" s="1"/>
  <c r="D57" i="44"/>
  <c r="D56" i="44"/>
  <c r="D53" i="44"/>
  <c r="D52" i="44"/>
  <c r="D51" i="44"/>
  <c r="D104" i="44" s="1"/>
  <c r="D49" i="44"/>
  <c r="D48" i="44"/>
  <c r="D101" i="44" s="1"/>
  <c r="D45" i="44"/>
  <c r="D98" i="44" s="1"/>
  <c r="D44" i="44"/>
  <c r="D41" i="44"/>
  <c r="D40" i="44"/>
  <c r="D37" i="44"/>
  <c r="D90" i="44" s="1"/>
  <c r="D36" i="44"/>
  <c r="D89" i="44" s="1"/>
  <c r="D35" i="44"/>
  <c r="D88" i="44" s="1"/>
  <c r="D33" i="44"/>
  <c r="D32" i="44"/>
  <c r="D29" i="44"/>
  <c r="D28" i="44"/>
  <c r="D81" i="44" s="1"/>
  <c r="D25" i="44"/>
  <c r="D78" i="44" s="1"/>
  <c r="D24" i="44"/>
  <c r="D77" i="44" s="1"/>
  <c r="D21" i="44"/>
  <c r="D74" i="44" s="1"/>
  <c r="D20" i="44"/>
  <c r="D73" i="44" s="1"/>
  <c r="D19" i="44"/>
  <c r="D72" i="44" s="1"/>
  <c r="D17" i="44"/>
  <c r="D70" i="44" s="1"/>
  <c r="D16" i="44"/>
  <c r="D69" i="44" s="1"/>
  <c r="D13" i="44"/>
  <c r="D12" i="44"/>
  <c r="D6" i="44"/>
  <c r="D109" i="44"/>
  <c r="D105" i="44"/>
  <c r="D102" i="44"/>
  <c r="A100" i="44"/>
  <c r="D97" i="44"/>
  <c r="A88" i="44"/>
  <c r="D86" i="44"/>
  <c r="D85" i="44"/>
  <c r="AF17" i="44"/>
  <c r="AF21" i="44" s="1"/>
  <c r="AF25" i="44" s="1"/>
  <c r="AF29" i="44" s="1"/>
  <c r="AF33" i="44" s="1"/>
  <c r="AF37" i="44" s="1"/>
  <c r="AF41" i="44" s="1"/>
  <c r="AF45" i="44" s="1"/>
  <c r="AF49" i="44" s="1"/>
  <c r="AF53" i="44" s="1"/>
  <c r="AF57" i="44" s="1"/>
  <c r="AF16" i="44"/>
  <c r="AF20" i="44" s="1"/>
  <c r="AF24" i="44" s="1"/>
  <c r="AF28" i="44" s="1"/>
  <c r="AF32" i="44" s="1"/>
  <c r="AF36" i="44" s="1"/>
  <c r="AF40" i="44" s="1"/>
  <c r="AF44" i="44" s="1"/>
  <c r="AF48" i="44" s="1"/>
  <c r="AF52" i="44" s="1"/>
  <c r="AF56" i="44" s="1"/>
  <c r="AG15" i="44"/>
  <c r="AG19" i="44" s="1"/>
  <c r="AF15" i="44"/>
  <c r="AF19" i="44" s="1"/>
  <c r="AF23" i="44" s="1"/>
  <c r="AF27" i="44" s="1"/>
  <c r="AF31" i="44" s="1"/>
  <c r="AF35" i="44" s="1"/>
  <c r="AF39" i="44" s="1"/>
  <c r="AF43" i="44" s="1"/>
  <c r="AF47" i="44" s="1"/>
  <c r="AF51" i="44" s="1"/>
  <c r="AF55" i="44" s="1"/>
  <c r="AG12" i="44"/>
  <c r="AG13" i="44" s="1"/>
  <c r="D65" i="44"/>
  <c r="A10" i="44"/>
  <c r="A63" i="44"/>
  <c r="D57" i="43"/>
  <c r="D56" i="43"/>
  <c r="D53" i="43"/>
  <c r="D52" i="43"/>
  <c r="D49" i="43"/>
  <c r="D48" i="43"/>
  <c r="D45" i="43"/>
  <c r="D98" i="43" s="1"/>
  <c r="D44" i="43"/>
  <c r="D97" i="43" s="1"/>
  <c r="D43" i="43"/>
  <c r="D96" i="43" s="1"/>
  <c r="D41" i="43"/>
  <c r="D94" i="43" s="1"/>
  <c r="D40" i="43"/>
  <c r="D93" i="43" s="1"/>
  <c r="D37" i="43"/>
  <c r="D90" i="43" s="1"/>
  <c r="D36" i="43"/>
  <c r="D89" i="43" s="1"/>
  <c r="D33" i="43"/>
  <c r="D32" i="43"/>
  <c r="D29" i="43"/>
  <c r="D28" i="43"/>
  <c r="D27" i="43"/>
  <c r="D25" i="43"/>
  <c r="D24" i="43"/>
  <c r="D21" i="43"/>
  <c r="D20" i="43"/>
  <c r="D17" i="43"/>
  <c r="D16" i="43"/>
  <c r="D13" i="43"/>
  <c r="D66" i="43" s="1"/>
  <c r="D12" i="43"/>
  <c r="D11" i="43"/>
  <c r="A55" i="43"/>
  <c r="A108" i="43" s="1"/>
  <c r="A51" i="43"/>
  <c r="A104" i="43" s="1"/>
  <c r="A47" i="43"/>
  <c r="A100" i="43" s="1"/>
  <c r="A43" i="43"/>
  <c r="A96" i="43" s="1"/>
  <c r="A39" i="43"/>
  <c r="A92" i="43" s="1"/>
  <c r="A35" i="43"/>
  <c r="A88" i="43" s="1"/>
  <c r="A31" i="43"/>
  <c r="A84" i="43" s="1"/>
  <c r="A27" i="43"/>
  <c r="A80" i="43" s="1"/>
  <c r="A23" i="43"/>
  <c r="A76" i="43" s="1"/>
  <c r="A19" i="43"/>
  <c r="A72" i="43" s="1"/>
  <c r="A15" i="43"/>
  <c r="A68" i="43" s="1"/>
  <c r="A11" i="43"/>
  <c r="A64" i="43" s="1"/>
  <c r="B55" i="43"/>
  <c r="B51" i="43"/>
  <c r="B47" i="43"/>
  <c r="B43" i="43"/>
  <c r="B39" i="43"/>
  <c r="B35" i="43"/>
  <c r="B31" i="43"/>
  <c r="B27" i="43"/>
  <c r="B23" i="43"/>
  <c r="B19" i="43"/>
  <c r="B15" i="43"/>
  <c r="B11" i="43"/>
  <c r="D6" i="43"/>
  <c r="A63" i="43" s="1"/>
  <c r="D78" i="43"/>
  <c r="D77" i="43"/>
  <c r="AF21" i="43"/>
  <c r="AF25" i="43" s="1"/>
  <c r="AF29" i="43" s="1"/>
  <c r="AF33" i="43" s="1"/>
  <c r="AF37" i="43" s="1"/>
  <c r="AF41" i="43" s="1"/>
  <c r="AF45" i="43" s="1"/>
  <c r="AF49" i="43" s="1"/>
  <c r="AF53" i="43" s="1"/>
  <c r="AF57" i="43" s="1"/>
  <c r="D74" i="43"/>
  <c r="D73" i="43"/>
  <c r="AF17" i="43"/>
  <c r="AF16" i="43"/>
  <c r="AF20" i="43" s="1"/>
  <c r="AF24" i="43" s="1"/>
  <c r="AF28" i="43" s="1"/>
  <c r="AF32" i="43" s="1"/>
  <c r="AF36" i="43" s="1"/>
  <c r="AF40" i="43" s="1"/>
  <c r="AF44" i="43" s="1"/>
  <c r="AF48" i="43" s="1"/>
  <c r="AF52" i="43" s="1"/>
  <c r="AF56" i="43" s="1"/>
  <c r="AG15" i="43"/>
  <c r="AG19" i="43" s="1"/>
  <c r="AF15" i="43"/>
  <c r="AF19" i="43" s="1"/>
  <c r="AF23" i="43" s="1"/>
  <c r="AF27" i="43" s="1"/>
  <c r="AF31" i="43" s="1"/>
  <c r="AF35" i="43" s="1"/>
  <c r="AF39" i="43" s="1"/>
  <c r="AF43" i="43" s="1"/>
  <c r="AF47" i="43" s="1"/>
  <c r="AF51" i="43" s="1"/>
  <c r="AF55" i="43" s="1"/>
  <c r="AG12" i="43"/>
  <c r="AG13" i="43" s="1"/>
  <c r="B55" i="42"/>
  <c r="B51" i="42"/>
  <c r="B47" i="42"/>
  <c r="B43" i="42"/>
  <c r="B39" i="42"/>
  <c r="B35" i="42"/>
  <c r="B31" i="42"/>
  <c r="B27" i="42"/>
  <c r="B23" i="42"/>
  <c r="B19" i="42"/>
  <c r="B15" i="42"/>
  <c r="B11" i="42"/>
  <c r="A55" i="42"/>
  <c r="A108" i="42" s="1"/>
  <c r="A51" i="42"/>
  <c r="A104" i="42" s="1"/>
  <c r="A47" i="42"/>
  <c r="A100" i="42" s="1"/>
  <c r="A43" i="42"/>
  <c r="A96" i="42" s="1"/>
  <c r="A39" i="42"/>
  <c r="A92" i="42" s="1"/>
  <c r="A35" i="42"/>
  <c r="A88" i="42" s="1"/>
  <c r="A31" i="42"/>
  <c r="A84" i="42" s="1"/>
  <c r="A27" i="42"/>
  <c r="A80" i="42" s="1"/>
  <c r="A23" i="42"/>
  <c r="A76" i="42" s="1"/>
  <c r="A19" i="42"/>
  <c r="A15" i="42"/>
  <c r="A68" i="42" s="1"/>
  <c r="A11" i="42"/>
  <c r="A64" i="42" s="1"/>
  <c r="D57" i="42"/>
  <c r="D56" i="42"/>
  <c r="D53" i="42"/>
  <c r="D52" i="42"/>
  <c r="D49" i="42"/>
  <c r="D102" i="42" s="1"/>
  <c r="D48" i="42"/>
  <c r="D45" i="42"/>
  <c r="D98" i="42" s="1"/>
  <c r="D44" i="42"/>
  <c r="D97" i="42" s="1"/>
  <c r="D41" i="42"/>
  <c r="D94" i="42" s="1"/>
  <c r="D40" i="42"/>
  <c r="D37" i="42"/>
  <c r="D90" i="42" s="1"/>
  <c r="D36" i="42"/>
  <c r="D89" i="42" s="1"/>
  <c r="D33" i="42"/>
  <c r="D86" i="42" s="1"/>
  <c r="D32" i="42"/>
  <c r="D85" i="42" s="1"/>
  <c r="D29" i="42"/>
  <c r="D82" i="42" s="1"/>
  <c r="D28" i="42"/>
  <c r="D81" i="42" s="1"/>
  <c r="D25" i="42"/>
  <c r="D78" i="42" s="1"/>
  <c r="D24" i="42"/>
  <c r="D21" i="42"/>
  <c r="D74" i="42" s="1"/>
  <c r="D20" i="42"/>
  <c r="D73" i="42" s="1"/>
  <c r="D17" i="42"/>
  <c r="D70" i="42" s="1"/>
  <c r="D16" i="42"/>
  <c r="D69" i="42" s="1"/>
  <c r="D13" i="42"/>
  <c r="D66" i="42" s="1"/>
  <c r="D12" i="42"/>
  <c r="D6" i="42"/>
  <c r="A63" i="42" s="1"/>
  <c r="D93" i="42"/>
  <c r="D77" i="42"/>
  <c r="AF19" i="42"/>
  <c r="AF23" i="42" s="1"/>
  <c r="AF27" i="42" s="1"/>
  <c r="AF31" i="42" s="1"/>
  <c r="AF35" i="42" s="1"/>
  <c r="AF39" i="42" s="1"/>
  <c r="AF43" i="42" s="1"/>
  <c r="AF47" i="42" s="1"/>
  <c r="AF51" i="42" s="1"/>
  <c r="AF55" i="42" s="1"/>
  <c r="A72" i="42"/>
  <c r="AF17" i="42"/>
  <c r="AF21" i="42" s="1"/>
  <c r="AF25" i="42" s="1"/>
  <c r="AF29" i="42" s="1"/>
  <c r="AF33" i="42" s="1"/>
  <c r="AF37" i="42" s="1"/>
  <c r="AF41" i="42" s="1"/>
  <c r="AF45" i="42" s="1"/>
  <c r="AF49" i="42" s="1"/>
  <c r="AF53" i="42" s="1"/>
  <c r="AF57" i="42" s="1"/>
  <c r="AF16" i="42"/>
  <c r="AF20" i="42" s="1"/>
  <c r="AF24" i="42" s="1"/>
  <c r="AF28" i="42" s="1"/>
  <c r="AF32" i="42" s="1"/>
  <c r="AF36" i="42" s="1"/>
  <c r="AF40" i="42" s="1"/>
  <c r="AF44" i="42" s="1"/>
  <c r="AF48" i="42" s="1"/>
  <c r="AF52" i="42" s="1"/>
  <c r="AF56" i="42" s="1"/>
  <c r="AG15" i="42"/>
  <c r="AG19" i="42" s="1"/>
  <c r="AF15" i="42"/>
  <c r="AG12" i="42"/>
  <c r="AG13" i="42" s="1"/>
  <c r="D57" i="41"/>
  <c r="D110" i="41" s="1"/>
  <c r="D56" i="41"/>
  <c r="D109" i="41" s="1"/>
  <c r="D53" i="41"/>
  <c r="D52" i="41"/>
  <c r="D49" i="41"/>
  <c r="D102" i="41" s="1"/>
  <c r="D48" i="41"/>
  <c r="D101" i="41" s="1"/>
  <c r="D45" i="41"/>
  <c r="D98" i="41" s="1"/>
  <c r="D44" i="41"/>
  <c r="D97" i="41" s="1"/>
  <c r="D43" i="41"/>
  <c r="D41" i="41"/>
  <c r="D40" i="41"/>
  <c r="D37" i="41"/>
  <c r="D36" i="41"/>
  <c r="D89" i="41" s="1"/>
  <c r="D33" i="41"/>
  <c r="D32" i="41"/>
  <c r="D85" i="41" s="1"/>
  <c r="D29" i="41"/>
  <c r="D82" i="41" s="1"/>
  <c r="D28" i="41"/>
  <c r="D81" i="41" s="1"/>
  <c r="D27" i="41"/>
  <c r="D80" i="41" s="1"/>
  <c r="D25" i="41"/>
  <c r="D24" i="41"/>
  <c r="D21" i="41"/>
  <c r="D74" i="41" s="1"/>
  <c r="D20" i="41"/>
  <c r="D17" i="41"/>
  <c r="D16" i="41"/>
  <c r="D69" i="41" s="1"/>
  <c r="D13" i="41"/>
  <c r="D12" i="41"/>
  <c r="D11" i="41"/>
  <c r="D64" i="41" s="1"/>
  <c r="A55" i="41"/>
  <c r="A108" i="41" s="1"/>
  <c r="A51" i="41"/>
  <c r="A104" i="41" s="1"/>
  <c r="A47" i="41"/>
  <c r="A100" i="41" s="1"/>
  <c r="A43" i="41"/>
  <c r="A96" i="41" s="1"/>
  <c r="A39" i="41"/>
  <c r="A92" i="41" s="1"/>
  <c r="A35" i="41"/>
  <c r="A88" i="41" s="1"/>
  <c r="A31" i="41"/>
  <c r="A27" i="41"/>
  <c r="A80" i="41" s="1"/>
  <c r="A23" i="41"/>
  <c r="A76" i="41" s="1"/>
  <c r="A19" i="41"/>
  <c r="A72" i="41" s="1"/>
  <c r="A15" i="41"/>
  <c r="A11" i="41"/>
  <c r="A64" i="41" s="1"/>
  <c r="B55" i="41"/>
  <c r="B51" i="41"/>
  <c r="B47" i="41"/>
  <c r="B43" i="41"/>
  <c r="B39" i="41"/>
  <c r="B35" i="41"/>
  <c r="B31" i="41"/>
  <c r="B27" i="41"/>
  <c r="B23" i="41"/>
  <c r="B19" i="41"/>
  <c r="B15" i="41"/>
  <c r="B11" i="41"/>
  <c r="D6" i="41"/>
  <c r="A63" i="41" s="1"/>
  <c r="D105" i="41"/>
  <c r="D94" i="41"/>
  <c r="D86" i="41"/>
  <c r="A84" i="41"/>
  <c r="D78" i="41"/>
  <c r="D73" i="41"/>
  <c r="AF17" i="41"/>
  <c r="AF21" i="41" s="1"/>
  <c r="AF25" i="41" s="1"/>
  <c r="AF29" i="41" s="1"/>
  <c r="AF33" i="41" s="1"/>
  <c r="AF37" i="41" s="1"/>
  <c r="AF41" i="41" s="1"/>
  <c r="AF45" i="41" s="1"/>
  <c r="AF49" i="41" s="1"/>
  <c r="AF53" i="41" s="1"/>
  <c r="AF57" i="41" s="1"/>
  <c r="D70" i="41"/>
  <c r="AF16" i="41"/>
  <c r="AF20" i="41" s="1"/>
  <c r="AF24" i="41" s="1"/>
  <c r="AF28" i="41" s="1"/>
  <c r="AF32" i="41" s="1"/>
  <c r="AF36" i="41" s="1"/>
  <c r="AF40" i="41" s="1"/>
  <c r="AF44" i="41" s="1"/>
  <c r="AF48" i="41" s="1"/>
  <c r="AF52" i="41" s="1"/>
  <c r="AF56" i="41" s="1"/>
  <c r="AG15" i="41"/>
  <c r="AG19" i="41" s="1"/>
  <c r="AF15" i="41"/>
  <c r="AF19" i="41" s="1"/>
  <c r="AF23" i="41" s="1"/>
  <c r="AF27" i="41" s="1"/>
  <c r="AF31" i="41" s="1"/>
  <c r="AF35" i="41" s="1"/>
  <c r="AF39" i="41" s="1"/>
  <c r="AF43" i="41" s="1"/>
  <c r="AF47" i="41" s="1"/>
  <c r="AF51" i="41" s="1"/>
  <c r="AF55" i="41" s="1"/>
  <c r="A68" i="41"/>
  <c r="AG13" i="41"/>
  <c r="AG12" i="41"/>
  <c r="D65" i="41"/>
  <c r="B55" i="40"/>
  <c r="B51" i="40"/>
  <c r="B47" i="40"/>
  <c r="B43" i="40"/>
  <c r="B39" i="40"/>
  <c r="B35" i="40"/>
  <c r="B31" i="40"/>
  <c r="B27" i="40"/>
  <c r="B23" i="40"/>
  <c r="B19" i="40"/>
  <c r="B15" i="40"/>
  <c r="B11" i="40"/>
  <c r="A55" i="40"/>
  <c r="A108" i="40" s="1"/>
  <c r="A51" i="40"/>
  <c r="A104" i="40" s="1"/>
  <c r="A47" i="40"/>
  <c r="A100" i="40" s="1"/>
  <c r="A43" i="40"/>
  <c r="A96" i="40" s="1"/>
  <c r="A39" i="40"/>
  <c r="A92" i="40" s="1"/>
  <c r="A35" i="40"/>
  <c r="A88" i="40" s="1"/>
  <c r="A31" i="40"/>
  <c r="A84" i="40" s="1"/>
  <c r="A27" i="40"/>
  <c r="A80" i="40" s="1"/>
  <c r="A23" i="40"/>
  <c r="A76" i="40" s="1"/>
  <c r="A19" i="40"/>
  <c r="A72" i="40" s="1"/>
  <c r="A15" i="40"/>
  <c r="A68" i="40" s="1"/>
  <c r="A11" i="40"/>
  <c r="D57" i="40"/>
  <c r="D110" i="40" s="1"/>
  <c r="D56" i="40"/>
  <c r="D109" i="40" s="1"/>
  <c r="D53" i="40"/>
  <c r="D106" i="40" s="1"/>
  <c r="D52" i="40"/>
  <c r="D105" i="40" s="1"/>
  <c r="D51" i="40"/>
  <c r="D49" i="40"/>
  <c r="D48" i="40"/>
  <c r="D45" i="40"/>
  <c r="D44" i="40"/>
  <c r="D43" i="40"/>
  <c r="D41" i="40"/>
  <c r="D40" i="40"/>
  <c r="D37" i="40"/>
  <c r="D36" i="40"/>
  <c r="D89" i="40" s="1"/>
  <c r="D33" i="40"/>
  <c r="D86" i="40" s="1"/>
  <c r="D32" i="40"/>
  <c r="D85" i="40" s="1"/>
  <c r="D29" i="40"/>
  <c r="D28" i="40"/>
  <c r="D25" i="40"/>
  <c r="D24" i="40"/>
  <c r="D77" i="40" s="1"/>
  <c r="D21" i="40"/>
  <c r="D74" i="40" s="1"/>
  <c r="D20" i="40"/>
  <c r="D73" i="40" s="1"/>
  <c r="D19" i="40"/>
  <c r="D72" i="40" s="1"/>
  <c r="D17" i="40"/>
  <c r="D16" i="40"/>
  <c r="D69" i="40" s="1"/>
  <c r="D15" i="40"/>
  <c r="D68" i="40" s="1"/>
  <c r="D13" i="40"/>
  <c r="D66" i="40" s="1"/>
  <c r="D12" i="40"/>
  <c r="D65" i="40" s="1"/>
  <c r="D6" i="40"/>
  <c r="D97" i="40"/>
  <c r="D94" i="40"/>
  <c r="AF17" i="40"/>
  <c r="AF21" i="40" s="1"/>
  <c r="AF25" i="40" s="1"/>
  <c r="AF29" i="40" s="1"/>
  <c r="AF33" i="40" s="1"/>
  <c r="AF37" i="40" s="1"/>
  <c r="AF41" i="40" s="1"/>
  <c r="AF45" i="40" s="1"/>
  <c r="AF49" i="40" s="1"/>
  <c r="AF53" i="40" s="1"/>
  <c r="AF57" i="40" s="1"/>
  <c r="D70" i="40"/>
  <c r="AF16" i="40"/>
  <c r="AF20" i="40" s="1"/>
  <c r="AF24" i="40" s="1"/>
  <c r="AF28" i="40" s="1"/>
  <c r="AF32" i="40" s="1"/>
  <c r="AF36" i="40" s="1"/>
  <c r="AF40" i="40" s="1"/>
  <c r="AF44" i="40" s="1"/>
  <c r="AF48" i="40" s="1"/>
  <c r="AF52" i="40" s="1"/>
  <c r="AF56" i="40" s="1"/>
  <c r="AG15" i="40"/>
  <c r="AG19" i="40" s="1"/>
  <c r="AF15" i="40"/>
  <c r="AF19" i="40" s="1"/>
  <c r="AF23" i="40" s="1"/>
  <c r="AF27" i="40" s="1"/>
  <c r="AF31" i="40" s="1"/>
  <c r="AF35" i="40" s="1"/>
  <c r="AF39" i="40" s="1"/>
  <c r="AF43" i="40" s="1"/>
  <c r="AF47" i="40" s="1"/>
  <c r="AF51" i="40" s="1"/>
  <c r="AF55" i="40" s="1"/>
  <c r="AG12" i="40"/>
  <c r="AG13" i="40" s="1"/>
  <c r="A64" i="40"/>
  <c r="D57" i="39"/>
  <c r="D56" i="39"/>
  <c r="D53" i="39"/>
  <c r="D52" i="39"/>
  <c r="D49" i="39"/>
  <c r="D102" i="39" s="1"/>
  <c r="D48" i="39"/>
  <c r="D45" i="39"/>
  <c r="D98" i="39" s="1"/>
  <c r="D44" i="39"/>
  <c r="D97" i="39" s="1"/>
  <c r="D43" i="39"/>
  <c r="D41" i="39"/>
  <c r="D40" i="39"/>
  <c r="D37" i="39"/>
  <c r="D36" i="39"/>
  <c r="D89" i="39" s="1"/>
  <c r="D33" i="39"/>
  <c r="D32" i="39"/>
  <c r="D85" i="39" s="1"/>
  <c r="D29" i="39"/>
  <c r="D82" i="39" s="1"/>
  <c r="D28" i="39"/>
  <c r="D81" i="39" s="1"/>
  <c r="D27" i="39"/>
  <c r="D80" i="39" s="1"/>
  <c r="D25" i="39"/>
  <c r="D78" i="39" s="1"/>
  <c r="D24" i="39"/>
  <c r="D23" i="39"/>
  <c r="D76" i="39" s="1"/>
  <c r="D21" i="39"/>
  <c r="D20" i="39"/>
  <c r="D17" i="39"/>
  <c r="D16" i="39"/>
  <c r="D69" i="39" s="1"/>
  <c r="D13" i="39"/>
  <c r="D66" i="39" s="1"/>
  <c r="D12" i="39"/>
  <c r="D65" i="39" s="1"/>
  <c r="D11" i="39"/>
  <c r="D64" i="39" s="1"/>
  <c r="A55" i="39"/>
  <c r="A108" i="39" s="1"/>
  <c r="A51" i="39"/>
  <c r="A104" i="39" s="1"/>
  <c r="A47" i="39"/>
  <c r="A100" i="39" s="1"/>
  <c r="A43" i="39"/>
  <c r="A96" i="39" s="1"/>
  <c r="A39" i="39"/>
  <c r="A92" i="39" s="1"/>
  <c r="A35" i="39"/>
  <c r="A31" i="39"/>
  <c r="A27" i="39"/>
  <c r="A80" i="39" s="1"/>
  <c r="A23" i="39"/>
  <c r="A76" i="39" s="1"/>
  <c r="A19" i="39"/>
  <c r="A72" i="39" s="1"/>
  <c r="A15" i="39"/>
  <c r="A68" i="39" s="1"/>
  <c r="A11" i="39"/>
  <c r="A64" i="39" s="1"/>
  <c r="B55" i="39"/>
  <c r="B51" i="39"/>
  <c r="B47" i="39"/>
  <c r="B43" i="39"/>
  <c r="B39" i="39"/>
  <c r="B35" i="39"/>
  <c r="B31" i="39"/>
  <c r="B27" i="39"/>
  <c r="B23" i="39"/>
  <c r="B19" i="39"/>
  <c r="B15" i="39"/>
  <c r="B11" i="39"/>
  <c r="D6" i="39"/>
  <c r="A10" i="39" s="1"/>
  <c r="D105" i="39"/>
  <c r="A63" i="39"/>
  <c r="D94" i="39"/>
  <c r="D93" i="39"/>
  <c r="A88" i="39"/>
  <c r="D86" i="39"/>
  <c r="A84" i="39"/>
  <c r="D77" i="39"/>
  <c r="AF23" i="39"/>
  <c r="AF27" i="39" s="1"/>
  <c r="AF31" i="39" s="1"/>
  <c r="AF35" i="39" s="1"/>
  <c r="AF39" i="39" s="1"/>
  <c r="AF43" i="39" s="1"/>
  <c r="AF47" i="39" s="1"/>
  <c r="AF51" i="39" s="1"/>
  <c r="AF55" i="39" s="1"/>
  <c r="D74" i="39"/>
  <c r="D73" i="39"/>
  <c r="AF19" i="39"/>
  <c r="AF17" i="39"/>
  <c r="AF21" i="39" s="1"/>
  <c r="AF25" i="39" s="1"/>
  <c r="AF29" i="39" s="1"/>
  <c r="AF33" i="39" s="1"/>
  <c r="AF37" i="39" s="1"/>
  <c r="AF41" i="39" s="1"/>
  <c r="AF45" i="39" s="1"/>
  <c r="AF49" i="39" s="1"/>
  <c r="AF53" i="39" s="1"/>
  <c r="AF57" i="39" s="1"/>
  <c r="D70" i="39"/>
  <c r="AF16" i="39"/>
  <c r="AF20" i="39" s="1"/>
  <c r="AF24" i="39" s="1"/>
  <c r="AF28" i="39" s="1"/>
  <c r="AF32" i="39" s="1"/>
  <c r="AF36" i="39" s="1"/>
  <c r="AF40" i="39" s="1"/>
  <c r="AF44" i="39" s="1"/>
  <c r="AF48" i="39" s="1"/>
  <c r="AF52" i="39" s="1"/>
  <c r="AF56" i="39" s="1"/>
  <c r="AG15" i="39"/>
  <c r="AF15" i="39"/>
  <c r="AG13" i="39"/>
  <c r="AG12" i="39"/>
  <c r="B55" i="38"/>
  <c r="B51" i="38"/>
  <c r="B47" i="38"/>
  <c r="B43" i="38"/>
  <c r="B39" i="38"/>
  <c r="B35" i="38"/>
  <c r="B31" i="38"/>
  <c r="B27" i="38"/>
  <c r="B23" i="38"/>
  <c r="B19" i="38"/>
  <c r="B15" i="38"/>
  <c r="B11" i="38"/>
  <c r="A55" i="38"/>
  <c r="A108" i="38" s="1"/>
  <c r="A51" i="38"/>
  <c r="A104" i="38" s="1"/>
  <c r="A47" i="38"/>
  <c r="A100" i="38" s="1"/>
  <c r="A43" i="38"/>
  <c r="A96" i="38" s="1"/>
  <c r="A39" i="38"/>
  <c r="A92" i="38" s="1"/>
  <c r="A35" i="38"/>
  <c r="A88" i="38" s="1"/>
  <c r="A31" i="38"/>
  <c r="A84" i="38" s="1"/>
  <c r="A27" i="38"/>
  <c r="A80" i="38" s="1"/>
  <c r="A23" i="38"/>
  <c r="A76" i="38" s="1"/>
  <c r="A19" i="38"/>
  <c r="A72" i="38" s="1"/>
  <c r="A15" i="38"/>
  <c r="A68" i="38" s="1"/>
  <c r="A11" i="38"/>
  <c r="A64" i="38" s="1"/>
  <c r="D57" i="38"/>
  <c r="D56" i="38"/>
  <c r="D53" i="38"/>
  <c r="D52" i="38"/>
  <c r="D49" i="38"/>
  <c r="D102" i="38" s="1"/>
  <c r="D48" i="38"/>
  <c r="D101" i="38" s="1"/>
  <c r="D45" i="38"/>
  <c r="D44" i="38"/>
  <c r="D97" i="38" s="1"/>
  <c r="D43" i="38"/>
  <c r="D96" i="38" s="1"/>
  <c r="D41" i="38"/>
  <c r="D94" i="38" s="1"/>
  <c r="D40" i="38"/>
  <c r="D93" i="38" s="1"/>
  <c r="D39" i="38"/>
  <c r="D37" i="38"/>
  <c r="D90" i="38" s="1"/>
  <c r="D36" i="38"/>
  <c r="D89" i="38" s="1"/>
  <c r="D33" i="38"/>
  <c r="D86" i="38" s="1"/>
  <c r="D32" i="38"/>
  <c r="D85" i="38" s="1"/>
  <c r="D29" i="38"/>
  <c r="D28" i="38"/>
  <c r="D25" i="38"/>
  <c r="D24" i="38"/>
  <c r="D23" i="38"/>
  <c r="D26" i="38" s="1"/>
  <c r="D21" i="38"/>
  <c r="D74" i="38" s="1"/>
  <c r="D20" i="38"/>
  <c r="D73" i="38" s="1"/>
  <c r="D17" i="38"/>
  <c r="D16" i="38"/>
  <c r="D15" i="38"/>
  <c r="D13" i="38"/>
  <c r="D66" i="38" s="1"/>
  <c r="D12" i="38"/>
  <c r="D65" i="38" s="1"/>
  <c r="D57" i="37"/>
  <c r="D110" i="37" s="1"/>
  <c r="D56" i="37"/>
  <c r="D109" i="37" s="1"/>
  <c r="D55" i="37"/>
  <c r="D53" i="37"/>
  <c r="D52" i="37"/>
  <c r="D105" i="37" s="1"/>
  <c r="D49" i="37"/>
  <c r="D102" i="37" s="1"/>
  <c r="D48" i="37"/>
  <c r="D101" i="37" s="1"/>
  <c r="D47" i="37"/>
  <c r="D100" i="37" s="1"/>
  <c r="D45" i="37"/>
  <c r="D98" i="37" s="1"/>
  <c r="D44" i="37"/>
  <c r="D97" i="37" s="1"/>
  <c r="D41" i="37"/>
  <c r="D94" i="37" s="1"/>
  <c r="D40" i="37"/>
  <c r="D93" i="37" s="1"/>
  <c r="D39" i="37"/>
  <c r="D92" i="37" s="1"/>
  <c r="D37" i="37"/>
  <c r="D90" i="37" s="1"/>
  <c r="D36" i="37"/>
  <c r="D89" i="37" s="1"/>
  <c r="D33" i="37"/>
  <c r="D86" i="37" s="1"/>
  <c r="D32" i="37"/>
  <c r="D85" i="37" s="1"/>
  <c r="D31" i="37"/>
  <c r="D84" i="37" s="1"/>
  <c r="D29" i="37"/>
  <c r="D82" i="37" s="1"/>
  <c r="D28" i="37"/>
  <c r="D81" i="37" s="1"/>
  <c r="D25" i="37"/>
  <c r="D24" i="37"/>
  <c r="D23" i="37"/>
  <c r="D21" i="37"/>
  <c r="D74" i="37" s="1"/>
  <c r="D20" i="37"/>
  <c r="D73" i="37" s="1"/>
  <c r="D17" i="37"/>
  <c r="D70" i="37" s="1"/>
  <c r="D16" i="37"/>
  <c r="D69" i="37" s="1"/>
  <c r="D15" i="37"/>
  <c r="D68" i="37" s="1"/>
  <c r="D13" i="37"/>
  <c r="D66" i="37" s="1"/>
  <c r="D12" i="37"/>
  <c r="D65" i="37" s="1"/>
  <c r="D6" i="38"/>
  <c r="D98" i="38"/>
  <c r="AF17" i="38"/>
  <c r="AF21" i="38" s="1"/>
  <c r="AF25" i="38" s="1"/>
  <c r="AF29" i="38" s="1"/>
  <c r="AF33" i="38" s="1"/>
  <c r="AF37" i="38" s="1"/>
  <c r="AF41" i="38" s="1"/>
  <c r="AF45" i="38" s="1"/>
  <c r="AF49" i="38" s="1"/>
  <c r="AF53" i="38" s="1"/>
  <c r="AF57" i="38" s="1"/>
  <c r="AF16" i="38"/>
  <c r="AF20" i="38" s="1"/>
  <c r="AF24" i="38" s="1"/>
  <c r="AF28" i="38" s="1"/>
  <c r="AF32" i="38" s="1"/>
  <c r="AF36" i="38" s="1"/>
  <c r="AF40" i="38" s="1"/>
  <c r="AF44" i="38" s="1"/>
  <c r="AF48" i="38" s="1"/>
  <c r="AF52" i="38" s="1"/>
  <c r="AF56" i="38" s="1"/>
  <c r="AG15" i="38"/>
  <c r="AG19" i="38" s="1"/>
  <c r="AF15" i="38"/>
  <c r="AF19" i="38" s="1"/>
  <c r="AF23" i="38" s="1"/>
  <c r="AF27" i="38" s="1"/>
  <c r="AF31" i="38" s="1"/>
  <c r="AF35" i="38" s="1"/>
  <c r="AF39" i="38" s="1"/>
  <c r="AF43" i="38" s="1"/>
  <c r="AF47" i="38" s="1"/>
  <c r="AF51" i="38" s="1"/>
  <c r="AF55" i="38" s="1"/>
  <c r="AG12" i="38"/>
  <c r="AG13" i="38" s="1"/>
  <c r="A55" i="37"/>
  <c r="A108" i="37" s="1"/>
  <c r="A51" i="37"/>
  <c r="A104" i="37" s="1"/>
  <c r="A47" i="37"/>
  <c r="A100" i="37" s="1"/>
  <c r="A43" i="37"/>
  <c r="A96" i="37" s="1"/>
  <c r="A39" i="37"/>
  <c r="A92" i="37" s="1"/>
  <c r="A35" i="37"/>
  <c r="A31" i="37"/>
  <c r="A27" i="37"/>
  <c r="A80" i="37" s="1"/>
  <c r="A23" i="37"/>
  <c r="A76" i="37" s="1"/>
  <c r="A19" i="37"/>
  <c r="A84" i="37"/>
  <c r="A15" i="37"/>
  <c r="A68" i="37" s="1"/>
  <c r="A11" i="37"/>
  <c r="A64" i="37" s="1"/>
  <c r="B55" i="37"/>
  <c r="B51" i="37"/>
  <c r="B47" i="37"/>
  <c r="B43" i="37"/>
  <c r="B39" i="37"/>
  <c r="B35" i="37"/>
  <c r="B31" i="37"/>
  <c r="B27" i="37"/>
  <c r="B23" i="37"/>
  <c r="B19" i="37"/>
  <c r="B15" i="37"/>
  <c r="B11" i="37"/>
  <c r="D6" i="37"/>
  <c r="A10" i="37" s="1"/>
  <c r="D106" i="37"/>
  <c r="A88" i="37"/>
  <c r="D78" i="37"/>
  <c r="D77" i="37"/>
  <c r="A72" i="37"/>
  <c r="AF17" i="37"/>
  <c r="AF21" i="37" s="1"/>
  <c r="AF25" i="37" s="1"/>
  <c r="AF29" i="37" s="1"/>
  <c r="AF33" i="37" s="1"/>
  <c r="AF37" i="37" s="1"/>
  <c r="AF41" i="37" s="1"/>
  <c r="AF45" i="37" s="1"/>
  <c r="AF49" i="37" s="1"/>
  <c r="AF53" i="37" s="1"/>
  <c r="AF57" i="37" s="1"/>
  <c r="AF16" i="37"/>
  <c r="AF20" i="37" s="1"/>
  <c r="AF24" i="37" s="1"/>
  <c r="AF28" i="37" s="1"/>
  <c r="AF32" i="37" s="1"/>
  <c r="AF36" i="37" s="1"/>
  <c r="AF40" i="37" s="1"/>
  <c r="AF44" i="37" s="1"/>
  <c r="AF48" i="37" s="1"/>
  <c r="AF52" i="37" s="1"/>
  <c r="AF56" i="37" s="1"/>
  <c r="AG15" i="37"/>
  <c r="AG19" i="37" s="1"/>
  <c r="AF15" i="37"/>
  <c r="AF19" i="37" s="1"/>
  <c r="AF23" i="37" s="1"/>
  <c r="AF27" i="37" s="1"/>
  <c r="AF31" i="37" s="1"/>
  <c r="AF35" i="37" s="1"/>
  <c r="AF39" i="37" s="1"/>
  <c r="AF43" i="37" s="1"/>
  <c r="AF47" i="37" s="1"/>
  <c r="AF51" i="37" s="1"/>
  <c r="AF55" i="37" s="1"/>
  <c r="AG12" i="37"/>
  <c r="AG13" i="37" s="1"/>
  <c r="D51" i="45"/>
  <c r="D47" i="45"/>
  <c r="D43" i="45"/>
  <c r="D39" i="45"/>
  <c r="D35" i="45"/>
  <c r="D31" i="45"/>
  <c r="D27" i="45"/>
  <c r="D23" i="45"/>
  <c r="D19" i="45"/>
  <c r="D15" i="45"/>
  <c r="D68" i="45" s="1"/>
  <c r="D11" i="45"/>
  <c r="D64" i="45" s="1"/>
  <c r="D55" i="44"/>
  <c r="D108" i="44" s="1"/>
  <c r="D47" i="44"/>
  <c r="D100" i="44" s="1"/>
  <c r="D43" i="44"/>
  <c r="D39" i="44"/>
  <c r="D42" i="44" s="1"/>
  <c r="D31" i="44"/>
  <c r="D84" i="44" s="1"/>
  <c r="D27" i="44"/>
  <c r="D80" i="44" s="1"/>
  <c r="D23" i="44"/>
  <c r="D15" i="44"/>
  <c r="D68" i="44" s="1"/>
  <c r="D11" i="44"/>
  <c r="D64" i="44" s="1"/>
  <c r="D55" i="43"/>
  <c r="D51" i="43"/>
  <c r="D47" i="43"/>
  <c r="D100" i="43" s="1"/>
  <c r="D39" i="43"/>
  <c r="D92" i="43" s="1"/>
  <c r="D35" i="43"/>
  <c r="D88" i="43" s="1"/>
  <c r="D31" i="43"/>
  <c r="D23" i="43"/>
  <c r="D76" i="43" s="1"/>
  <c r="D19" i="43"/>
  <c r="D15" i="43"/>
  <c r="D55" i="42"/>
  <c r="D51" i="42"/>
  <c r="D104" i="42" s="1"/>
  <c r="D47" i="42"/>
  <c r="D100" i="42" s="1"/>
  <c r="D43" i="42"/>
  <c r="D96" i="42" s="1"/>
  <c r="D39" i="42"/>
  <c r="D92" i="42" s="1"/>
  <c r="D35" i="42"/>
  <c r="D88" i="42" s="1"/>
  <c r="D31" i="42"/>
  <c r="D84" i="42" s="1"/>
  <c r="D27" i="42"/>
  <c r="D23" i="42"/>
  <c r="D76" i="42" s="1"/>
  <c r="D19" i="42"/>
  <c r="D15" i="42"/>
  <c r="D68" i="42" s="1"/>
  <c r="D11" i="42"/>
  <c r="D64" i="42" s="1"/>
  <c r="D55" i="41"/>
  <c r="D108" i="41" s="1"/>
  <c r="D51" i="41"/>
  <c r="D47" i="41"/>
  <c r="D100" i="41" s="1"/>
  <c r="D39" i="41"/>
  <c r="D35" i="41"/>
  <c r="D88" i="41" s="1"/>
  <c r="D31" i="41"/>
  <c r="D84" i="41" s="1"/>
  <c r="D23" i="41"/>
  <c r="D19" i="41"/>
  <c r="D72" i="41" s="1"/>
  <c r="D15" i="41"/>
  <c r="D68" i="41" s="1"/>
  <c r="D55" i="40"/>
  <c r="D58" i="40" s="1"/>
  <c r="D47" i="40"/>
  <c r="D39" i="40"/>
  <c r="D92" i="40" s="1"/>
  <c r="D35" i="40"/>
  <c r="D88" i="40" s="1"/>
  <c r="D27" i="40"/>
  <c r="D23" i="40"/>
  <c r="D76" i="40" s="1"/>
  <c r="D11" i="40"/>
  <c r="D55" i="39"/>
  <c r="D108" i="39" s="1"/>
  <c r="D51" i="39"/>
  <c r="D54" i="39" s="1"/>
  <c r="D47" i="39"/>
  <c r="D50" i="39" s="1"/>
  <c r="D39" i="39"/>
  <c r="D35" i="39"/>
  <c r="D88" i="39" s="1"/>
  <c r="D31" i="39"/>
  <c r="D84" i="39" s="1"/>
  <c r="D19" i="39"/>
  <c r="D72" i="39" s="1"/>
  <c r="D15" i="39"/>
  <c r="D68" i="39" s="1"/>
  <c r="D55" i="38"/>
  <c r="D51" i="38"/>
  <c r="D104" i="38" s="1"/>
  <c r="D47" i="38"/>
  <c r="D100" i="38" s="1"/>
  <c r="D35" i="38"/>
  <c r="D88" i="38" s="1"/>
  <c r="D31" i="38"/>
  <c r="D27" i="38"/>
  <c r="D19" i="38"/>
  <c r="D72" i="38" s="1"/>
  <c r="D11" i="38"/>
  <c r="D14" i="38" s="1"/>
  <c r="D51" i="37"/>
  <c r="D43" i="37"/>
  <c r="D35" i="37"/>
  <c r="D88" i="37" s="1"/>
  <c r="D27" i="37"/>
  <c r="D80" i="37" s="1"/>
  <c r="D19" i="37"/>
  <c r="D72" i="37" s="1"/>
  <c r="D11" i="37"/>
  <c r="D64" i="37" s="1"/>
  <c r="E27" i="35"/>
  <c r="E27" i="34"/>
  <c r="E27" i="33"/>
  <c r="E27" i="32"/>
  <c r="E27" i="29"/>
  <c r="E27" i="28"/>
  <c r="E27" i="27"/>
  <c r="E27" i="25"/>
  <c r="A10" i="41" l="1"/>
  <c r="D42" i="42"/>
  <c r="A63" i="37"/>
  <c r="D26" i="45"/>
  <c r="D30" i="38"/>
  <c r="D71" i="39"/>
  <c r="D58" i="43"/>
  <c r="D30" i="43"/>
  <c r="D31" i="40"/>
  <c r="D84" i="40" s="1"/>
  <c r="D87" i="40" s="1"/>
  <c r="D108" i="45"/>
  <c r="D111" i="45" s="1"/>
  <c r="D58" i="45"/>
  <c r="D42" i="41"/>
  <c r="D92" i="41"/>
  <c r="D95" i="41" s="1"/>
  <c r="D76" i="44"/>
  <c r="D79" i="44" s="1"/>
  <c r="D26" i="44"/>
  <c r="D54" i="38"/>
  <c r="AG16" i="39"/>
  <c r="AG17" i="39" s="1"/>
  <c r="AG19" i="39"/>
  <c r="D100" i="39"/>
  <c r="D108" i="40"/>
  <c r="D111" i="40" s="1"/>
  <c r="D92" i="44"/>
  <c r="D38" i="41"/>
  <c r="D58" i="37"/>
  <c r="D108" i="37"/>
  <c r="D111" i="37" s="1"/>
  <c r="D58" i="41"/>
  <c r="D54" i="42"/>
  <c r="D18" i="45"/>
  <c r="D69" i="45"/>
  <c r="D76" i="45"/>
  <c r="AG19" i="45"/>
  <c r="AG16" i="45"/>
  <c r="AG17" i="45" s="1"/>
  <c r="D72" i="45"/>
  <c r="D22" i="45"/>
  <c r="D74" i="45"/>
  <c r="D97" i="45"/>
  <c r="D67" i="45"/>
  <c r="D14" i="45"/>
  <c r="D71" i="45"/>
  <c r="D80" i="45"/>
  <c r="D30" i="45"/>
  <c r="D82" i="45"/>
  <c r="D77" i="45"/>
  <c r="A10" i="45"/>
  <c r="D85" i="45"/>
  <c r="D46" i="45"/>
  <c r="D88" i="45"/>
  <c r="D38" i="45"/>
  <c r="D90" i="45"/>
  <c r="D84" i="45"/>
  <c r="D34" i="45"/>
  <c r="D92" i="45"/>
  <c r="D94" i="45"/>
  <c r="D101" i="45"/>
  <c r="D50" i="45"/>
  <c r="D89" i="45"/>
  <c r="D96" i="45"/>
  <c r="D98" i="45"/>
  <c r="D104" i="45"/>
  <c r="D54" i="45"/>
  <c r="D86" i="45"/>
  <c r="D93" i="45"/>
  <c r="D42" i="45"/>
  <c r="D100" i="45"/>
  <c r="D102" i="45"/>
  <c r="D66" i="44"/>
  <c r="D96" i="44"/>
  <c r="D46" i="44"/>
  <c r="D82" i="44"/>
  <c r="D30" i="44"/>
  <c r="AG20" i="44"/>
  <c r="AG21" i="44" s="1"/>
  <c r="AG23" i="44"/>
  <c r="D38" i="44"/>
  <c r="AG16" i="44"/>
  <c r="AG17" i="44" s="1"/>
  <c r="D14" i="44"/>
  <c r="D71" i="44"/>
  <c r="D18" i="44"/>
  <c r="D75" i="44"/>
  <c r="D22" i="44"/>
  <c r="D87" i="44"/>
  <c r="D34" i="44"/>
  <c r="D91" i="44"/>
  <c r="D93" i="44"/>
  <c r="D106" i="44"/>
  <c r="D107" i="44" s="1"/>
  <c r="D94" i="44"/>
  <c r="D103" i="44"/>
  <c r="D50" i="44"/>
  <c r="D54" i="44"/>
  <c r="D58" i="44"/>
  <c r="D110" i="44"/>
  <c r="D80" i="43"/>
  <c r="A10" i="43"/>
  <c r="D68" i="43"/>
  <c r="D99" i="43"/>
  <c r="D64" i="43"/>
  <c r="D69" i="43"/>
  <c r="D65" i="43"/>
  <c r="D14" i="43"/>
  <c r="D70" i="43"/>
  <c r="D18" i="43"/>
  <c r="AG23" i="43"/>
  <c r="AG20" i="43"/>
  <c r="AG21" i="43" s="1"/>
  <c r="D72" i="43"/>
  <c r="D22" i="43"/>
  <c r="AG16" i="43"/>
  <c r="AG17" i="43" s="1"/>
  <c r="D84" i="43"/>
  <c r="D34" i="43"/>
  <c r="D105" i="43"/>
  <c r="D54" i="43"/>
  <c r="D79" i="43"/>
  <c r="D26" i="43"/>
  <c r="D81" i="43"/>
  <c r="D85" i="43"/>
  <c r="D82" i="43"/>
  <c r="D86" i="43"/>
  <c r="D102" i="43"/>
  <c r="D110" i="43"/>
  <c r="D91" i="43"/>
  <c r="D38" i="43"/>
  <c r="D95" i="43"/>
  <c r="D42" i="43"/>
  <c r="D101" i="43"/>
  <c r="D104" i="43"/>
  <c r="D106" i="43"/>
  <c r="D109" i="43"/>
  <c r="D46" i="43"/>
  <c r="D50" i="43"/>
  <c r="D108" i="43"/>
  <c r="AG20" i="42"/>
  <c r="AG21" i="42" s="1"/>
  <c r="AG23" i="42"/>
  <c r="D65" i="42"/>
  <c r="D14" i="42"/>
  <c r="D18" i="42"/>
  <c r="D72" i="42"/>
  <c r="D22" i="42"/>
  <c r="D71" i="42"/>
  <c r="D106" i="42"/>
  <c r="AG16" i="42"/>
  <c r="AG17" i="42" s="1"/>
  <c r="D95" i="42"/>
  <c r="A10" i="42"/>
  <c r="D79" i="42"/>
  <c r="D26" i="42"/>
  <c r="D80" i="42"/>
  <c r="D30" i="42"/>
  <c r="D58" i="42"/>
  <c r="D108" i="42"/>
  <c r="D101" i="42"/>
  <c r="D50" i="42"/>
  <c r="D34" i="42"/>
  <c r="D91" i="42"/>
  <c r="D38" i="42"/>
  <c r="D99" i="42"/>
  <c r="D46" i="42"/>
  <c r="D103" i="42"/>
  <c r="D110" i="42"/>
  <c r="D87" i="42"/>
  <c r="D105" i="42"/>
  <c r="D109" i="42"/>
  <c r="D18" i="41"/>
  <c r="D87" i="41"/>
  <c r="AG23" i="41"/>
  <c r="AG20" i="41"/>
  <c r="AG21" i="41" s="1"/>
  <c r="D66" i="41"/>
  <c r="AG16" i="41"/>
  <c r="AG17" i="41" s="1"/>
  <c r="D77" i="41"/>
  <c r="D90" i="41"/>
  <c r="D111" i="41"/>
  <c r="D104" i="41"/>
  <c r="D54" i="41"/>
  <c r="D71" i="41"/>
  <c r="D76" i="41"/>
  <c r="D26" i="41"/>
  <c r="D93" i="41"/>
  <c r="D96" i="41"/>
  <c r="D46" i="41"/>
  <c r="D14" i="41"/>
  <c r="D75" i="41"/>
  <c r="D22" i="41"/>
  <c r="D50" i="41"/>
  <c r="D106" i="41"/>
  <c r="D83" i="41"/>
  <c r="D30" i="41"/>
  <c r="D34" i="41"/>
  <c r="D103" i="41"/>
  <c r="A63" i="40"/>
  <c r="A10" i="40"/>
  <c r="AG23" i="40"/>
  <c r="AG20" i="40"/>
  <c r="AG21" i="40" s="1"/>
  <c r="D64" i="40"/>
  <c r="D14" i="40"/>
  <c r="D78" i="40"/>
  <c r="D79" i="40" s="1"/>
  <c r="D81" i="40"/>
  <c r="D102" i="40"/>
  <c r="D71" i="40"/>
  <c r="D22" i="40"/>
  <c r="D96" i="40"/>
  <c r="D46" i="40"/>
  <c r="D98" i="40"/>
  <c r="D18" i="40"/>
  <c r="D75" i="40"/>
  <c r="D26" i="40"/>
  <c r="D90" i="40"/>
  <c r="D91" i="40" s="1"/>
  <c r="AG16" i="40"/>
  <c r="AG17" i="40" s="1"/>
  <c r="D80" i="40"/>
  <c r="D30" i="40"/>
  <c r="D82" i="40"/>
  <c r="D93" i="40"/>
  <c r="D95" i="40" s="1"/>
  <c r="D42" i="40"/>
  <c r="D104" i="40"/>
  <c r="D54" i="40"/>
  <c r="D38" i="40"/>
  <c r="D101" i="40"/>
  <c r="D100" i="40"/>
  <c r="D50" i="40"/>
  <c r="D87" i="39"/>
  <c r="D92" i="39"/>
  <c r="D42" i="39"/>
  <c r="D101" i="39"/>
  <c r="D90" i="39"/>
  <c r="D38" i="39"/>
  <c r="D96" i="39"/>
  <c r="D46" i="39"/>
  <c r="D58" i="39"/>
  <c r="D67" i="39"/>
  <c r="D14" i="39"/>
  <c r="D18" i="39"/>
  <c r="D75" i="39"/>
  <c r="D22" i="39"/>
  <c r="D79" i="39"/>
  <c r="D26" i="39"/>
  <c r="D83" i="39"/>
  <c r="D30" i="39"/>
  <c r="D34" i="39"/>
  <c r="D103" i="39"/>
  <c r="D104" i="39"/>
  <c r="D109" i="39"/>
  <c r="D106" i="39"/>
  <c r="D110" i="39"/>
  <c r="D70" i="38"/>
  <c r="A63" i="38"/>
  <c r="A10" i="38"/>
  <c r="D64" i="38"/>
  <c r="D69" i="38"/>
  <c r="D68" i="38"/>
  <c r="D18" i="38"/>
  <c r="AG23" i="38"/>
  <c r="AG20" i="38"/>
  <c r="AG21" i="38" s="1"/>
  <c r="D75" i="38"/>
  <c r="D78" i="38"/>
  <c r="D22" i="38"/>
  <c r="D77" i="38"/>
  <c r="D81" i="38"/>
  <c r="D91" i="38"/>
  <c r="D110" i="38"/>
  <c r="D82" i="38"/>
  <c r="D38" i="38"/>
  <c r="D108" i="38"/>
  <c r="D58" i="38"/>
  <c r="AG16" i="38"/>
  <c r="AG17" i="38" s="1"/>
  <c r="D76" i="38"/>
  <c r="D80" i="38"/>
  <c r="D84" i="38"/>
  <c r="D34" i="38"/>
  <c r="D92" i="38"/>
  <c r="D42" i="38"/>
  <c r="D106" i="38"/>
  <c r="D109" i="38"/>
  <c r="D99" i="38"/>
  <c r="D46" i="38"/>
  <c r="D103" i="38"/>
  <c r="D50" i="38"/>
  <c r="D105" i="38"/>
  <c r="D107" i="38" s="1"/>
  <c r="AG23" i="37"/>
  <c r="AG20" i="37"/>
  <c r="AG21" i="37" s="1"/>
  <c r="AG16" i="37"/>
  <c r="AG17" i="37" s="1"/>
  <c r="D67" i="37"/>
  <c r="D14" i="37"/>
  <c r="D71" i="37"/>
  <c r="D18" i="37"/>
  <c r="D75" i="37"/>
  <c r="D22" i="37"/>
  <c r="D76" i="37"/>
  <c r="D26" i="37"/>
  <c r="D83" i="37"/>
  <c r="D30" i="37"/>
  <c r="D34" i="37"/>
  <c r="D91" i="37"/>
  <c r="D38" i="37"/>
  <c r="D95" i="37"/>
  <c r="D42" i="37"/>
  <c r="D96" i="37"/>
  <c r="D46" i="37"/>
  <c r="D87" i="37"/>
  <c r="D103" i="37"/>
  <c r="D50" i="37"/>
  <c r="D104" i="37"/>
  <c r="D54" i="37"/>
  <c r="B11" i="15"/>
  <c r="D34" i="40" l="1"/>
  <c r="D79" i="45"/>
  <c r="AG20" i="39"/>
  <c r="AG21" i="39" s="1"/>
  <c r="AG23" i="39"/>
  <c r="N67" i="38"/>
  <c r="D99" i="45"/>
  <c r="D83" i="45"/>
  <c r="AG23" i="45"/>
  <c r="AG20" i="45"/>
  <c r="AG21" i="45" s="1"/>
  <c r="D87" i="45"/>
  <c r="D75" i="45"/>
  <c r="D107" i="45"/>
  <c r="D103" i="45"/>
  <c r="D95" i="45"/>
  <c r="D91" i="45"/>
  <c r="D83" i="44"/>
  <c r="D95" i="44"/>
  <c r="D67" i="44"/>
  <c r="D111" i="44"/>
  <c r="D99" i="44"/>
  <c r="AG27" i="44"/>
  <c r="AG24" i="44"/>
  <c r="AG25" i="44" s="1"/>
  <c r="D75" i="43"/>
  <c r="D67" i="43"/>
  <c r="D71" i="43"/>
  <c r="D83" i="43"/>
  <c r="D87" i="43"/>
  <c r="AG27" i="43"/>
  <c r="AG24" i="43"/>
  <c r="AG25" i="43" s="1"/>
  <c r="D111" i="43"/>
  <c r="D107" i="43"/>
  <c r="D103" i="43"/>
  <c r="D75" i="42"/>
  <c r="D67" i="42"/>
  <c r="AG27" i="42"/>
  <c r="AG24" i="42"/>
  <c r="AG25" i="42" s="1"/>
  <c r="D111" i="42"/>
  <c r="D107" i="42"/>
  <c r="D83" i="42"/>
  <c r="D99" i="41"/>
  <c r="K99" i="41"/>
  <c r="D91" i="41"/>
  <c r="D107" i="41"/>
  <c r="D67" i="41"/>
  <c r="D79" i="41"/>
  <c r="AG27" i="41"/>
  <c r="AG24" i="41"/>
  <c r="AG25" i="41" s="1"/>
  <c r="AG24" i="40"/>
  <c r="AG25" i="40" s="1"/>
  <c r="AG27" i="40"/>
  <c r="D107" i="40"/>
  <c r="D83" i="40"/>
  <c r="D103" i="40"/>
  <c r="D67" i="40"/>
  <c r="D99" i="40"/>
  <c r="D99" i="39"/>
  <c r="D111" i="39"/>
  <c r="D107" i="39"/>
  <c r="D91" i="39"/>
  <c r="D95" i="39"/>
  <c r="F107" i="38"/>
  <c r="AG27" i="38"/>
  <c r="AG24" i="38"/>
  <c r="AG25" i="38" s="1"/>
  <c r="D95" i="38"/>
  <c r="W87" i="38"/>
  <c r="D87" i="38"/>
  <c r="D79" i="38"/>
  <c r="S79" i="38"/>
  <c r="D111" i="38"/>
  <c r="D83" i="38"/>
  <c r="V83" i="38"/>
  <c r="F71" i="38"/>
  <c r="D71" i="38"/>
  <c r="D67" i="38"/>
  <c r="Z107" i="37"/>
  <c r="D107" i="37"/>
  <c r="AG24" i="37"/>
  <c r="AG25" i="37" s="1"/>
  <c r="AG27" i="37"/>
  <c r="D99" i="37"/>
  <c r="D79" i="37"/>
  <c r="Z107" i="40" l="1"/>
  <c r="F75" i="42"/>
  <c r="F111" i="42"/>
  <c r="O67" i="43"/>
  <c r="Y83" i="42"/>
  <c r="Q67" i="40"/>
  <c r="V67" i="40"/>
  <c r="K95" i="45"/>
  <c r="Z111" i="44"/>
  <c r="S99" i="44"/>
  <c r="Z103" i="40"/>
  <c r="V87" i="45"/>
  <c r="J83" i="44"/>
  <c r="V83" i="42"/>
  <c r="W111" i="43"/>
  <c r="J99" i="40"/>
  <c r="F95" i="39"/>
  <c r="F91" i="39"/>
  <c r="R79" i="41"/>
  <c r="J67" i="44"/>
  <c r="N99" i="45"/>
  <c r="K111" i="44"/>
  <c r="G67" i="42"/>
  <c r="Q87" i="45"/>
  <c r="L107" i="41"/>
  <c r="AA83" i="45"/>
  <c r="S107" i="45"/>
  <c r="O103" i="43"/>
  <c r="AA99" i="37"/>
  <c r="K79" i="41"/>
  <c r="G75" i="43"/>
  <c r="Q107" i="39"/>
  <c r="E91" i="41"/>
  <c r="Y67" i="43"/>
  <c r="O83" i="45"/>
  <c r="P103" i="43"/>
  <c r="L99" i="37"/>
  <c r="AB107" i="38"/>
  <c r="L87" i="38"/>
  <c r="T67" i="42"/>
  <c r="Y107" i="43"/>
  <c r="U107" i="41"/>
  <c r="I107" i="39"/>
  <c r="U99" i="37"/>
  <c r="M99" i="37"/>
  <c r="E99" i="41"/>
  <c r="Q95" i="38"/>
  <c r="I95" i="38"/>
  <c r="U91" i="41"/>
  <c r="M91" i="41"/>
  <c r="Q87" i="43"/>
  <c r="I87" i="43"/>
  <c r="Y83" i="43"/>
  <c r="M83" i="40"/>
  <c r="I83" i="43"/>
  <c r="U79" i="37"/>
  <c r="M79" i="37"/>
  <c r="Y75" i="43"/>
  <c r="Q71" i="43"/>
  <c r="I71" i="43"/>
  <c r="U67" i="41"/>
  <c r="Q67" i="43"/>
  <c r="E67" i="41"/>
  <c r="X83" i="40"/>
  <c r="P83" i="44"/>
  <c r="V111" i="44"/>
  <c r="N79" i="41"/>
  <c r="I107" i="42"/>
  <c r="P111" i="44"/>
  <c r="H99" i="40"/>
  <c r="L75" i="42"/>
  <c r="X67" i="40"/>
  <c r="L67" i="38"/>
  <c r="F107" i="40"/>
  <c r="V83" i="44"/>
  <c r="V67" i="44"/>
  <c r="U107" i="45"/>
  <c r="AG24" i="39"/>
  <c r="AG25" i="39" s="1"/>
  <c r="AG27" i="39"/>
  <c r="S95" i="40"/>
  <c r="K95" i="44"/>
  <c r="O75" i="42"/>
  <c r="AA67" i="40"/>
  <c r="Z111" i="39"/>
  <c r="V111" i="38"/>
  <c r="R111" i="39"/>
  <c r="R111" i="44"/>
  <c r="N111" i="38"/>
  <c r="N111" i="42"/>
  <c r="F111" i="38"/>
  <c r="V107" i="42"/>
  <c r="R107" i="40"/>
  <c r="N107" i="38"/>
  <c r="N107" i="42"/>
  <c r="J107" i="40"/>
  <c r="R103" i="40"/>
  <c r="J103" i="40"/>
  <c r="Z99" i="40"/>
  <c r="Z99" i="44"/>
  <c r="R99" i="40"/>
  <c r="J99" i="44"/>
  <c r="Z95" i="40"/>
  <c r="Z95" i="44"/>
  <c r="V95" i="39"/>
  <c r="R95" i="40"/>
  <c r="N95" i="39"/>
  <c r="J95" i="40"/>
  <c r="J95" i="44"/>
  <c r="Z83" i="44"/>
  <c r="N83" i="38"/>
  <c r="N83" i="42"/>
  <c r="F83" i="38"/>
  <c r="F83" i="42"/>
  <c r="Z79" i="41"/>
  <c r="V79" i="38"/>
  <c r="N79" i="38"/>
  <c r="J79" i="41"/>
  <c r="F79" i="38"/>
  <c r="V75" i="42"/>
  <c r="N75" i="42"/>
  <c r="V71" i="38"/>
  <c r="N71" i="38"/>
  <c r="Z67" i="41"/>
  <c r="Z67" i="44"/>
  <c r="V67" i="38"/>
  <c r="V67" i="42"/>
  <c r="N67" i="42"/>
  <c r="J67" i="41"/>
  <c r="F67" i="38"/>
  <c r="F67" i="42"/>
  <c r="P103" i="39"/>
  <c r="L111" i="42"/>
  <c r="X107" i="40"/>
  <c r="P99" i="44"/>
  <c r="AB83" i="42"/>
  <c r="T79" i="38"/>
  <c r="AA107" i="41"/>
  <c r="W103" i="43"/>
  <c r="S103" i="45"/>
  <c r="O99" i="39"/>
  <c r="S99" i="45"/>
  <c r="K91" i="41"/>
  <c r="S87" i="45"/>
  <c r="AA71" i="38"/>
  <c r="O71" i="43"/>
  <c r="W67" i="43"/>
  <c r="K67" i="38"/>
  <c r="Y107" i="39"/>
  <c r="M107" i="41"/>
  <c r="E107" i="41"/>
  <c r="Q103" i="43"/>
  <c r="U99" i="41"/>
  <c r="M99" i="41"/>
  <c r="E99" i="37"/>
  <c r="Y95" i="38"/>
  <c r="Y87" i="43"/>
  <c r="U83" i="40"/>
  <c r="Q83" i="43"/>
  <c r="E83" i="40"/>
  <c r="E79" i="37"/>
  <c r="Q75" i="43"/>
  <c r="I75" i="43"/>
  <c r="Y71" i="43"/>
  <c r="I67" i="43"/>
  <c r="Z111" i="42"/>
  <c r="N111" i="44"/>
  <c r="R107" i="42"/>
  <c r="J107" i="38"/>
  <c r="J107" i="42"/>
  <c r="N67" i="41"/>
  <c r="T75" i="42"/>
  <c r="L71" i="38"/>
  <c r="AB67" i="38"/>
  <c r="H67" i="40"/>
  <c r="O111" i="43"/>
  <c r="W107" i="43"/>
  <c r="K107" i="45"/>
  <c r="K99" i="45"/>
  <c r="S79" i="41"/>
  <c r="S67" i="38"/>
  <c r="G67" i="43"/>
  <c r="AB111" i="38"/>
  <c r="X111" i="39"/>
  <c r="T111" i="38"/>
  <c r="P111" i="39"/>
  <c r="H111" i="44"/>
  <c r="AB107" i="42"/>
  <c r="T107" i="38"/>
  <c r="P107" i="40"/>
  <c r="L107" i="42"/>
  <c r="P103" i="40"/>
  <c r="H103" i="40"/>
  <c r="X99" i="44"/>
  <c r="H99" i="44"/>
  <c r="X95" i="44"/>
  <c r="P95" i="44"/>
  <c r="H95" i="40"/>
  <c r="AB87" i="38"/>
  <c r="X83" i="44"/>
  <c r="T83" i="42"/>
  <c r="L83" i="42"/>
  <c r="H83" i="40"/>
  <c r="L79" i="38"/>
  <c r="T71" i="38"/>
  <c r="T67" i="38"/>
  <c r="P67" i="40"/>
  <c r="AA107" i="45"/>
  <c r="S107" i="41"/>
  <c r="O107" i="43"/>
  <c r="K107" i="41"/>
  <c r="AA103" i="45"/>
  <c r="G103" i="43"/>
  <c r="AA99" i="45"/>
  <c r="S99" i="37"/>
  <c r="K99" i="37"/>
  <c r="W95" i="38"/>
  <c r="O95" i="38"/>
  <c r="AA91" i="45"/>
  <c r="S91" i="45"/>
  <c r="AA87" i="45"/>
  <c r="O87" i="38"/>
  <c r="K87" i="45"/>
  <c r="G87" i="43"/>
  <c r="S83" i="45"/>
  <c r="K83" i="38"/>
  <c r="G83" i="43"/>
  <c r="AA79" i="41"/>
  <c r="K79" i="38"/>
  <c r="W75" i="43"/>
  <c r="O75" i="43"/>
  <c r="W71" i="43"/>
  <c r="G71" i="43"/>
  <c r="AA67" i="41"/>
  <c r="E107" i="37"/>
  <c r="M67" i="40"/>
  <c r="AB111" i="42"/>
  <c r="X111" i="44"/>
  <c r="T111" i="42"/>
  <c r="L111" i="38"/>
  <c r="X107" i="37"/>
  <c r="T107" i="42"/>
  <c r="L107" i="38"/>
  <c r="H107" i="40"/>
  <c r="AB103" i="42"/>
  <c r="X103" i="40"/>
  <c r="X99" i="40"/>
  <c r="P99" i="40"/>
  <c r="AB95" i="38"/>
  <c r="X95" i="40"/>
  <c r="T95" i="38"/>
  <c r="P95" i="40"/>
  <c r="L95" i="38"/>
  <c r="H95" i="44"/>
  <c r="T87" i="38"/>
  <c r="AB83" i="38"/>
  <c r="T83" i="38"/>
  <c r="P83" i="40"/>
  <c r="L83" i="38"/>
  <c r="H83" i="44"/>
  <c r="AB79" i="38"/>
  <c r="AB75" i="42"/>
  <c r="AB71" i="38"/>
  <c r="AB67" i="42"/>
  <c r="L67" i="42"/>
  <c r="G111" i="43"/>
  <c r="AA107" i="37"/>
  <c r="S107" i="37"/>
  <c r="K107" i="37"/>
  <c r="G107" i="43"/>
  <c r="K103" i="45"/>
  <c r="AA99" i="41"/>
  <c r="S99" i="41"/>
  <c r="AA95" i="45"/>
  <c r="S95" i="45"/>
  <c r="G95" i="38"/>
  <c r="AA91" i="41"/>
  <c r="S91" i="41"/>
  <c r="K91" i="45"/>
  <c r="W87" i="43"/>
  <c r="O87" i="43"/>
  <c r="G87" i="38"/>
  <c r="W83" i="43"/>
  <c r="O83" i="43"/>
  <c r="K83" i="45"/>
  <c r="AA79" i="38"/>
  <c r="S79" i="45"/>
  <c r="AA75" i="45"/>
  <c r="S75" i="45"/>
  <c r="K75" i="45"/>
  <c r="S71" i="38"/>
  <c r="K71" i="38"/>
  <c r="AA67" i="38"/>
  <c r="J99" i="39"/>
  <c r="F107" i="45"/>
  <c r="J103" i="43"/>
  <c r="J87" i="43"/>
  <c r="R67" i="43"/>
  <c r="W79" i="41"/>
  <c r="O67" i="41"/>
  <c r="F107" i="41"/>
  <c r="F95" i="45"/>
  <c r="V91" i="45"/>
  <c r="R87" i="38"/>
  <c r="W75" i="45"/>
  <c r="R107" i="43"/>
  <c r="N99" i="37"/>
  <c r="Z95" i="38"/>
  <c r="J95" i="38"/>
  <c r="F91" i="41"/>
  <c r="N87" i="45"/>
  <c r="Z83" i="43"/>
  <c r="F79" i="37"/>
  <c r="J75" i="43"/>
  <c r="R71" i="43"/>
  <c r="U95" i="39"/>
  <c r="O99" i="37"/>
  <c r="S71" i="43"/>
  <c r="J107" i="39"/>
  <c r="V99" i="37"/>
  <c r="F91" i="45"/>
  <c r="Z87" i="38"/>
  <c r="F83" i="40"/>
  <c r="N79" i="37"/>
  <c r="J67" i="43"/>
  <c r="Y111" i="39"/>
  <c r="Q111" i="39"/>
  <c r="Q111" i="43"/>
  <c r="I111" i="39"/>
  <c r="P111" i="42"/>
  <c r="P83" i="38"/>
  <c r="H79" i="38"/>
  <c r="O107" i="45"/>
  <c r="W103" i="45"/>
  <c r="G103" i="45"/>
  <c r="W91" i="45"/>
  <c r="O91" i="45"/>
  <c r="G91" i="45"/>
  <c r="O87" i="45"/>
  <c r="G79" i="45"/>
  <c r="O67" i="38"/>
  <c r="K67" i="43"/>
  <c r="J111" i="43"/>
  <c r="Z107" i="43"/>
  <c r="V107" i="45"/>
  <c r="R107" i="39"/>
  <c r="N107" i="41"/>
  <c r="N107" i="45"/>
  <c r="N103" i="45"/>
  <c r="V99" i="41"/>
  <c r="V99" i="45"/>
  <c r="N99" i="41"/>
  <c r="N95" i="45"/>
  <c r="R83" i="43"/>
  <c r="N83" i="45"/>
  <c r="J83" i="43"/>
  <c r="F83" i="45"/>
  <c r="R75" i="43"/>
  <c r="N75" i="45"/>
  <c r="Z71" i="43"/>
  <c r="U87" i="43"/>
  <c r="M71" i="43"/>
  <c r="E67" i="43"/>
  <c r="T99" i="45"/>
  <c r="W111" i="38"/>
  <c r="O107" i="42"/>
  <c r="S95" i="44"/>
  <c r="V111" i="42"/>
  <c r="J111" i="44"/>
  <c r="V107" i="38"/>
  <c r="F107" i="42"/>
  <c r="R99" i="44"/>
  <c r="R95" i="44"/>
  <c r="Q83" i="38"/>
  <c r="I83" i="42"/>
  <c r="U79" i="41"/>
  <c r="Q79" i="38"/>
  <c r="I75" i="42"/>
  <c r="I107" i="43"/>
  <c r="E107" i="45"/>
  <c r="I103" i="43"/>
  <c r="G111" i="40"/>
  <c r="AA83" i="38"/>
  <c r="S83" i="38"/>
  <c r="AB111" i="44"/>
  <c r="T83" i="40"/>
  <c r="X67" i="38"/>
  <c r="O107" i="37"/>
  <c r="S87" i="38"/>
  <c r="AA83" i="43"/>
  <c r="K83" i="43"/>
  <c r="W79" i="38"/>
  <c r="G79" i="38"/>
  <c r="K75" i="43"/>
  <c r="O71" i="38"/>
  <c r="E111" i="39"/>
  <c r="V91" i="39"/>
  <c r="Y91" i="41"/>
  <c r="F111" i="39"/>
  <c r="R107" i="37"/>
  <c r="J107" i="37"/>
  <c r="V99" i="39"/>
  <c r="N99" i="39"/>
  <c r="F99" i="39"/>
  <c r="Q83" i="40"/>
  <c r="Q107" i="37"/>
  <c r="M79" i="38"/>
  <c r="P107" i="37"/>
  <c r="H107" i="37"/>
  <c r="AA107" i="38"/>
  <c r="S107" i="38"/>
  <c r="K107" i="38"/>
  <c r="AC80" i="40"/>
  <c r="R111" i="38"/>
  <c r="R111" i="42"/>
  <c r="J111" i="39"/>
  <c r="F111" i="44"/>
  <c r="N107" i="37"/>
  <c r="V107" i="40"/>
  <c r="N103" i="40"/>
  <c r="N99" i="40"/>
  <c r="R83" i="38"/>
  <c r="N83" i="44"/>
  <c r="F83" i="44"/>
  <c r="R79" i="38"/>
  <c r="R75" i="42"/>
  <c r="R71" i="38"/>
  <c r="M95" i="39"/>
  <c r="M71" i="38"/>
  <c r="M67" i="38"/>
  <c r="M107" i="39"/>
  <c r="AB107" i="37"/>
  <c r="AA111" i="43"/>
  <c r="K107" i="43"/>
  <c r="G99" i="37"/>
  <c r="O95" i="45"/>
  <c r="W91" i="41"/>
  <c r="G91" i="41"/>
  <c r="G83" i="38"/>
  <c r="O79" i="38"/>
  <c r="W71" i="38"/>
  <c r="Z111" i="38"/>
  <c r="F107" i="37"/>
  <c r="N107" i="40"/>
  <c r="V103" i="40"/>
  <c r="V99" i="40"/>
  <c r="F99" i="40"/>
  <c r="V95" i="40"/>
  <c r="N95" i="44"/>
  <c r="R91" i="39"/>
  <c r="J91" i="39"/>
  <c r="Z83" i="38"/>
  <c r="R83" i="42"/>
  <c r="F79" i="41"/>
  <c r="J67" i="38"/>
  <c r="I111" i="42"/>
  <c r="Q91" i="39"/>
  <c r="Y87" i="38"/>
  <c r="H111" i="39"/>
  <c r="P99" i="39"/>
  <c r="W107" i="38"/>
  <c r="O107" i="38"/>
  <c r="R111" i="43"/>
  <c r="V107" i="41"/>
  <c r="Z103" i="43"/>
  <c r="R103" i="43"/>
  <c r="F103" i="45"/>
  <c r="F99" i="37"/>
  <c r="F99" i="41"/>
  <c r="V95" i="45"/>
  <c r="R87" i="43"/>
  <c r="J87" i="38"/>
  <c r="N83" i="40"/>
  <c r="V79" i="37"/>
  <c r="V75" i="45"/>
  <c r="N67" i="40"/>
  <c r="G67" i="40"/>
  <c r="E107" i="43"/>
  <c r="X107" i="42"/>
  <c r="T99" i="40"/>
  <c r="T95" i="44"/>
  <c r="X83" i="42"/>
  <c r="P75" i="42"/>
  <c r="H71" i="38"/>
  <c r="X67" i="42"/>
  <c r="H67" i="38"/>
  <c r="AA103" i="43"/>
  <c r="W99" i="37"/>
  <c r="O99" i="45"/>
  <c r="S95" i="38"/>
  <c r="S83" i="43"/>
  <c r="O75" i="45"/>
  <c r="V111" i="39"/>
  <c r="N111" i="39"/>
  <c r="F103" i="40"/>
  <c r="R99" i="39"/>
  <c r="N99" i="44"/>
  <c r="R95" i="39"/>
  <c r="J83" i="38"/>
  <c r="J79" i="38"/>
  <c r="Z75" i="42"/>
  <c r="J75" i="42"/>
  <c r="Z67" i="42"/>
  <c r="R67" i="38"/>
  <c r="U111" i="38"/>
  <c r="Y107" i="37"/>
  <c r="I99" i="40"/>
  <c r="E95" i="39"/>
  <c r="U91" i="39"/>
  <c r="M91" i="39"/>
  <c r="U83" i="38"/>
  <c r="E79" i="38"/>
  <c r="M75" i="42"/>
  <c r="I67" i="44"/>
  <c r="E67" i="38"/>
  <c r="X87" i="45"/>
  <c r="L67" i="43"/>
  <c r="AA111" i="42"/>
  <c r="G107" i="40"/>
  <c r="F87" i="43"/>
  <c r="Z79" i="37"/>
  <c r="U111" i="43"/>
  <c r="M111" i="39"/>
  <c r="M111" i="43"/>
  <c r="E111" i="43"/>
  <c r="Y107" i="41"/>
  <c r="U107" i="39"/>
  <c r="Q107" i="41"/>
  <c r="M107" i="43"/>
  <c r="I107" i="41"/>
  <c r="I107" i="45"/>
  <c r="Y103" i="45"/>
  <c r="M103" i="43"/>
  <c r="E103" i="43"/>
  <c r="Y99" i="37"/>
  <c r="Y99" i="45"/>
  <c r="Q99" i="37"/>
  <c r="Q99" i="45"/>
  <c r="I99" i="41"/>
  <c r="U95" i="38"/>
  <c r="M95" i="38"/>
  <c r="I95" i="45"/>
  <c r="Q91" i="45"/>
  <c r="I91" i="41"/>
  <c r="Y87" i="45"/>
  <c r="M87" i="43"/>
  <c r="E87" i="43"/>
  <c r="Y83" i="45"/>
  <c r="Q83" i="45"/>
  <c r="I83" i="40"/>
  <c r="E83" i="43"/>
  <c r="Y79" i="37"/>
  <c r="Q79" i="37"/>
  <c r="I79" i="37"/>
  <c r="U75" i="43"/>
  <c r="Q75" i="45"/>
  <c r="I75" i="45"/>
  <c r="E111" i="38"/>
  <c r="Y107" i="40"/>
  <c r="E107" i="42"/>
  <c r="Q103" i="40"/>
  <c r="M99" i="39"/>
  <c r="Q95" i="40"/>
  <c r="U79" i="38"/>
  <c r="U71" i="38"/>
  <c r="E71" i="38"/>
  <c r="U67" i="38"/>
  <c r="E67" i="42"/>
  <c r="K95" i="39"/>
  <c r="U111" i="39"/>
  <c r="Y107" i="45"/>
  <c r="U107" i="43"/>
  <c r="Q107" i="45"/>
  <c r="I107" i="37"/>
  <c r="E107" i="39"/>
  <c r="U103" i="43"/>
  <c r="Q103" i="45"/>
  <c r="I103" i="45"/>
  <c r="Y99" i="41"/>
  <c r="Q99" i="41"/>
  <c r="I99" i="37"/>
  <c r="I99" i="45"/>
  <c r="Y95" i="45"/>
  <c r="Q95" i="45"/>
  <c r="E95" i="38"/>
  <c r="Y91" i="45"/>
  <c r="I91" i="45"/>
  <c r="I87" i="45"/>
  <c r="Y83" i="40"/>
  <c r="U83" i="43"/>
  <c r="M83" i="43"/>
  <c r="I83" i="45"/>
  <c r="Q79" i="45"/>
  <c r="Y75" i="45"/>
  <c r="M75" i="43"/>
  <c r="E75" i="43"/>
  <c r="U71" i="43"/>
  <c r="E71" i="43"/>
  <c r="U67" i="43"/>
  <c r="Q67" i="41"/>
  <c r="M67" i="43"/>
  <c r="AB111" i="39"/>
  <c r="X111" i="38"/>
  <c r="X111" i="42"/>
  <c r="T111" i="39"/>
  <c r="T111" i="44"/>
  <c r="P111" i="38"/>
  <c r="L111" i="39"/>
  <c r="L111" i="44"/>
  <c r="H111" i="38"/>
  <c r="H111" i="42"/>
  <c r="AB107" i="40"/>
  <c r="T107" i="40"/>
  <c r="P107" i="38"/>
  <c r="P107" i="42"/>
  <c r="L107" i="40"/>
  <c r="H107" i="42"/>
  <c r="AB103" i="40"/>
  <c r="T103" i="40"/>
  <c r="L103" i="40"/>
  <c r="AB99" i="40"/>
  <c r="AB99" i="44"/>
  <c r="T99" i="44"/>
  <c r="L99" i="40"/>
  <c r="L99" i="44"/>
  <c r="AB95" i="40"/>
  <c r="AB95" i="44"/>
  <c r="X95" i="38"/>
  <c r="P95" i="38"/>
  <c r="L95" i="40"/>
  <c r="L95" i="44"/>
  <c r="H95" i="38"/>
  <c r="X87" i="38"/>
  <c r="P87" i="38"/>
  <c r="H87" i="38"/>
  <c r="AB83" i="40"/>
  <c r="X83" i="38"/>
  <c r="T83" i="44"/>
  <c r="P83" i="42"/>
  <c r="L83" i="40"/>
  <c r="H83" i="38"/>
  <c r="H83" i="42"/>
  <c r="X79" i="38"/>
  <c r="P79" i="38"/>
  <c r="X75" i="42"/>
  <c r="H75" i="42"/>
  <c r="X71" i="38"/>
  <c r="P71" i="38"/>
  <c r="AB67" i="40"/>
  <c r="T67" i="40"/>
  <c r="T67" i="44"/>
  <c r="P67" i="38"/>
  <c r="L67" i="40"/>
  <c r="H67" i="42"/>
  <c r="S111" i="43"/>
  <c r="K111" i="43"/>
  <c r="AA107" i="43"/>
  <c r="W107" i="41"/>
  <c r="W107" i="45"/>
  <c r="G107" i="37"/>
  <c r="W107" i="37"/>
  <c r="S107" i="43"/>
  <c r="O107" i="41"/>
  <c r="G107" i="41"/>
  <c r="G107" i="45"/>
  <c r="O103" i="45"/>
  <c r="K103" i="43"/>
  <c r="W99" i="41"/>
  <c r="W99" i="45"/>
  <c r="O99" i="41"/>
  <c r="G99" i="41"/>
  <c r="G99" i="45"/>
  <c r="AA95" i="38"/>
  <c r="W95" i="45"/>
  <c r="K95" i="38"/>
  <c r="G95" i="45"/>
  <c r="AA87" i="38"/>
  <c r="AA87" i="43"/>
  <c r="W87" i="45"/>
  <c r="S87" i="43"/>
  <c r="K87" i="38"/>
  <c r="K87" i="43"/>
  <c r="G87" i="45"/>
  <c r="W83" i="45"/>
  <c r="G83" i="45"/>
  <c r="W79" i="45"/>
  <c r="O79" i="41"/>
  <c r="G79" i="41"/>
  <c r="AA75" i="43"/>
  <c r="S75" i="43"/>
  <c r="G75" i="45"/>
  <c r="AA71" i="43"/>
  <c r="K71" i="43"/>
  <c r="G71" i="38"/>
  <c r="AA67" i="43"/>
  <c r="W67" i="38"/>
  <c r="S67" i="43"/>
  <c r="G67" i="38"/>
  <c r="J111" i="42"/>
  <c r="Z107" i="38"/>
  <c r="Z107" i="42"/>
  <c r="V107" i="37"/>
  <c r="Z99" i="39"/>
  <c r="V99" i="44"/>
  <c r="F99" i="44"/>
  <c r="Z95" i="39"/>
  <c r="V95" i="44"/>
  <c r="J95" i="39"/>
  <c r="F95" i="44"/>
  <c r="Z91" i="39"/>
  <c r="Z83" i="42"/>
  <c r="J83" i="42"/>
  <c r="Z79" i="38"/>
  <c r="V79" i="41"/>
  <c r="Z71" i="38"/>
  <c r="J71" i="38"/>
  <c r="Z67" i="38"/>
  <c r="J67" i="42"/>
  <c r="Y111" i="38"/>
  <c r="Y111" i="42"/>
  <c r="U111" i="44"/>
  <c r="Q111" i="38"/>
  <c r="Q111" i="42"/>
  <c r="M111" i="44"/>
  <c r="I111" i="38"/>
  <c r="E111" i="44"/>
  <c r="M107" i="37"/>
  <c r="U107" i="37"/>
  <c r="Q107" i="38"/>
  <c r="Q107" i="42"/>
  <c r="M107" i="40"/>
  <c r="I107" i="38"/>
  <c r="U103" i="40"/>
  <c r="E103" i="40"/>
  <c r="Y99" i="39"/>
  <c r="U99" i="40"/>
  <c r="U99" i="44"/>
  <c r="Q99" i="39"/>
  <c r="M99" i="40"/>
  <c r="I99" i="39"/>
  <c r="E99" i="40"/>
  <c r="Y95" i="39"/>
  <c r="U95" i="40"/>
  <c r="U95" i="44"/>
  <c r="Q95" i="39"/>
  <c r="I95" i="39"/>
  <c r="E95" i="40"/>
  <c r="Y91" i="39"/>
  <c r="I91" i="39"/>
  <c r="Q87" i="38"/>
  <c r="I87" i="38"/>
  <c r="Y83" i="38"/>
  <c r="Q83" i="42"/>
  <c r="M83" i="44"/>
  <c r="I83" i="38"/>
  <c r="Y79" i="38"/>
  <c r="M79" i="41"/>
  <c r="AC76" i="38"/>
  <c r="E79" i="41"/>
  <c r="Y75" i="42"/>
  <c r="Q75" i="42"/>
  <c r="Y71" i="38"/>
  <c r="Q71" i="38"/>
  <c r="AC68" i="38"/>
  <c r="Y67" i="38"/>
  <c r="Y67" i="42"/>
  <c r="U67" i="40"/>
  <c r="Q67" i="38"/>
  <c r="Q67" i="42"/>
  <c r="I67" i="38"/>
  <c r="E67" i="40"/>
  <c r="X107" i="39"/>
  <c r="T107" i="37"/>
  <c r="T107" i="41"/>
  <c r="P107" i="39"/>
  <c r="P107" i="43"/>
  <c r="L107" i="37"/>
  <c r="AC104" i="41"/>
  <c r="H107" i="39"/>
  <c r="X103" i="43"/>
  <c r="L103" i="45"/>
  <c r="H103" i="43"/>
  <c r="AB99" i="37"/>
  <c r="AB99" i="41"/>
  <c r="AB99" i="45"/>
  <c r="X99" i="39"/>
  <c r="T99" i="37"/>
  <c r="T99" i="41"/>
  <c r="L99" i="41"/>
  <c r="L99" i="45"/>
  <c r="H99" i="39"/>
  <c r="AB95" i="45"/>
  <c r="X95" i="39"/>
  <c r="T95" i="45"/>
  <c r="P95" i="39"/>
  <c r="L95" i="45"/>
  <c r="H95" i="39"/>
  <c r="AB91" i="41"/>
  <c r="X91" i="39"/>
  <c r="T91" i="41"/>
  <c r="P91" i="39"/>
  <c r="H91" i="39"/>
  <c r="P87" i="43"/>
  <c r="L87" i="45"/>
  <c r="H87" i="43"/>
  <c r="AB83" i="45"/>
  <c r="X83" i="43"/>
  <c r="T83" i="45"/>
  <c r="P83" i="43"/>
  <c r="L83" i="45"/>
  <c r="AB79" i="37"/>
  <c r="AB79" i="41"/>
  <c r="AB79" i="45"/>
  <c r="T79" i="37"/>
  <c r="T79" i="41"/>
  <c r="L79" i="37"/>
  <c r="L79" i="41"/>
  <c r="X75" i="43"/>
  <c r="P75" i="43"/>
  <c r="H75" i="43"/>
  <c r="X71" i="43"/>
  <c r="P71" i="43"/>
  <c r="H71" i="43"/>
  <c r="AB67" i="41"/>
  <c r="X67" i="43"/>
  <c r="P67" i="43"/>
  <c r="H67" i="43"/>
  <c r="AA111" i="39"/>
  <c r="AA111" i="44"/>
  <c r="W111" i="42"/>
  <c r="S111" i="39"/>
  <c r="S111" i="44"/>
  <c r="O111" i="38"/>
  <c r="O111" i="42"/>
  <c r="G111" i="38"/>
  <c r="G111" i="42"/>
  <c r="W107" i="39"/>
  <c r="O107" i="39"/>
  <c r="G107" i="39"/>
  <c r="AA107" i="40"/>
  <c r="W107" i="42"/>
  <c r="S107" i="40"/>
  <c r="K107" i="40"/>
  <c r="G107" i="42"/>
  <c r="AA103" i="40"/>
  <c r="S103" i="40"/>
  <c r="K103" i="40"/>
  <c r="J111" i="38"/>
  <c r="AC76" i="37"/>
  <c r="AA99" i="40"/>
  <c r="AA99" i="44"/>
  <c r="W99" i="39"/>
  <c r="S99" i="40"/>
  <c r="K99" i="40"/>
  <c r="K99" i="44"/>
  <c r="G99" i="39"/>
  <c r="AA95" i="40"/>
  <c r="AA95" i="44"/>
  <c r="W95" i="39"/>
  <c r="O95" i="39"/>
  <c r="K95" i="40"/>
  <c r="G95" i="39"/>
  <c r="O91" i="39"/>
  <c r="G91" i="39"/>
  <c r="W83" i="38"/>
  <c r="O83" i="38"/>
  <c r="AA83" i="40"/>
  <c r="AA83" i="44"/>
  <c r="W83" i="42"/>
  <c r="S83" i="40"/>
  <c r="S83" i="44"/>
  <c r="O83" i="42"/>
  <c r="K83" i="40"/>
  <c r="K83" i="44"/>
  <c r="G83" i="42"/>
  <c r="W79" i="37"/>
  <c r="O79" i="37"/>
  <c r="G79" i="37"/>
  <c r="W75" i="42"/>
  <c r="G75" i="42"/>
  <c r="W67" i="42"/>
  <c r="S67" i="40"/>
  <c r="O67" i="42"/>
  <c r="K67" i="40"/>
  <c r="Z111" i="43"/>
  <c r="Z107" i="39"/>
  <c r="J107" i="43"/>
  <c r="V103" i="45"/>
  <c r="F99" i="45"/>
  <c r="R95" i="38"/>
  <c r="V91" i="41"/>
  <c r="N91" i="41"/>
  <c r="N91" i="45"/>
  <c r="Z87" i="43"/>
  <c r="F87" i="45"/>
  <c r="V83" i="40"/>
  <c r="V83" i="45"/>
  <c r="Z75" i="43"/>
  <c r="F75" i="45"/>
  <c r="J71" i="43"/>
  <c r="Z67" i="43"/>
  <c r="F67" i="40"/>
  <c r="AC64" i="38"/>
  <c r="I71" i="38"/>
  <c r="I79" i="38"/>
  <c r="Q111" i="44"/>
  <c r="M107" i="42"/>
  <c r="I107" i="40"/>
  <c r="Y103" i="40"/>
  <c r="I103" i="40"/>
  <c r="M83" i="42"/>
  <c r="U75" i="42"/>
  <c r="E75" i="42"/>
  <c r="K111" i="39"/>
  <c r="AB107" i="39"/>
  <c r="L107" i="43"/>
  <c r="AB99" i="39"/>
  <c r="P99" i="37"/>
  <c r="L99" i="39"/>
  <c r="T95" i="39"/>
  <c r="L95" i="39"/>
  <c r="T91" i="39"/>
  <c r="X79" i="37"/>
  <c r="H79" i="37"/>
  <c r="T75" i="43"/>
  <c r="AB67" i="43"/>
  <c r="W111" i="39"/>
  <c r="W111" i="44"/>
  <c r="S111" i="38"/>
  <c r="O111" i="39"/>
  <c r="K111" i="42"/>
  <c r="AA107" i="39"/>
  <c r="AC101" i="42"/>
  <c r="S95" i="39"/>
  <c r="S79" i="37"/>
  <c r="N111" i="43"/>
  <c r="Z99" i="37"/>
  <c r="J99" i="37"/>
  <c r="J99" i="41"/>
  <c r="N95" i="38"/>
  <c r="V87" i="38"/>
  <c r="V87" i="43"/>
  <c r="F87" i="38"/>
  <c r="V83" i="43"/>
  <c r="V75" i="43"/>
  <c r="N75" i="43"/>
  <c r="R67" i="40"/>
  <c r="Y111" i="43"/>
  <c r="I111" i="43"/>
  <c r="Q107" i="43"/>
  <c r="Y103" i="43"/>
  <c r="M95" i="45"/>
  <c r="U91" i="45"/>
  <c r="E91" i="45"/>
  <c r="U83" i="45"/>
  <c r="L111" i="43"/>
  <c r="T107" i="39"/>
  <c r="L107" i="39"/>
  <c r="L103" i="43"/>
  <c r="X99" i="37"/>
  <c r="T99" i="39"/>
  <c r="H99" i="41"/>
  <c r="P95" i="45"/>
  <c r="X91" i="45"/>
  <c r="P91" i="45"/>
  <c r="H91" i="45"/>
  <c r="AB87" i="43"/>
  <c r="L87" i="43"/>
  <c r="T83" i="43"/>
  <c r="H83" i="45"/>
  <c r="X79" i="41"/>
  <c r="P79" i="41"/>
  <c r="X75" i="45"/>
  <c r="P75" i="45"/>
  <c r="AB71" i="43"/>
  <c r="T67" i="43"/>
  <c r="AA111" i="38"/>
  <c r="K107" i="39"/>
  <c r="O107" i="40"/>
  <c r="W103" i="40"/>
  <c r="O103" i="40"/>
  <c r="S99" i="39"/>
  <c r="K99" i="39"/>
  <c r="G99" i="40"/>
  <c r="W95" i="44"/>
  <c r="G95" i="44"/>
  <c r="AC90" i="39"/>
  <c r="O83" i="40"/>
  <c r="G83" i="40"/>
  <c r="AA75" i="42"/>
  <c r="W67" i="40"/>
  <c r="O67" i="44"/>
  <c r="F111" i="43"/>
  <c r="AC108" i="43"/>
  <c r="AC106" i="39"/>
  <c r="Z107" i="45"/>
  <c r="R107" i="41"/>
  <c r="N107" i="43"/>
  <c r="F107" i="43"/>
  <c r="R103" i="45"/>
  <c r="J103" i="45"/>
  <c r="R99" i="37"/>
  <c r="J99" i="45"/>
  <c r="Z95" i="45"/>
  <c r="R95" i="45"/>
  <c r="AC92" i="38"/>
  <c r="Z91" i="45"/>
  <c r="J91" i="45"/>
  <c r="Z87" i="45"/>
  <c r="N87" i="43"/>
  <c r="Z83" i="40"/>
  <c r="N83" i="43"/>
  <c r="J83" i="45"/>
  <c r="R79" i="37"/>
  <c r="J75" i="45"/>
  <c r="V71" i="43"/>
  <c r="AC65" i="43"/>
  <c r="Z67" i="40"/>
  <c r="V67" i="43"/>
  <c r="N67" i="43"/>
  <c r="J67" i="40"/>
  <c r="AC64" i="43"/>
  <c r="F67" i="43"/>
  <c r="AC96" i="39"/>
  <c r="T111" i="43"/>
  <c r="AB107" i="43"/>
  <c r="X107" i="45"/>
  <c r="P107" i="41"/>
  <c r="H107" i="45"/>
  <c r="T103" i="43"/>
  <c r="H103" i="45"/>
  <c r="X99" i="45"/>
  <c r="P99" i="45"/>
  <c r="H99" i="37"/>
  <c r="AC96" i="37"/>
  <c r="X95" i="45"/>
  <c r="L91" i="39"/>
  <c r="T87" i="43"/>
  <c r="H87" i="45"/>
  <c r="X83" i="45"/>
  <c r="P83" i="45"/>
  <c r="X79" i="45"/>
  <c r="H79" i="41"/>
  <c r="L75" i="43"/>
  <c r="T71" i="43"/>
  <c r="X67" i="41"/>
  <c r="H67" i="41"/>
  <c r="K111" i="38"/>
  <c r="O111" i="44"/>
  <c r="G111" i="44"/>
  <c r="S107" i="39"/>
  <c r="W107" i="40"/>
  <c r="S107" i="42"/>
  <c r="G103" i="40"/>
  <c r="W99" i="40"/>
  <c r="O99" i="40"/>
  <c r="AA95" i="39"/>
  <c r="W95" i="40"/>
  <c r="W83" i="40"/>
  <c r="O83" i="44"/>
  <c r="K79" i="37"/>
  <c r="S75" i="42"/>
  <c r="S67" i="42"/>
  <c r="Z107" i="41"/>
  <c r="V107" i="43"/>
  <c r="N107" i="39"/>
  <c r="J107" i="45"/>
  <c r="AC102" i="43"/>
  <c r="Z103" i="45"/>
  <c r="F103" i="43"/>
  <c r="Z99" i="41"/>
  <c r="R99" i="41"/>
  <c r="R95" i="41"/>
  <c r="R91" i="45"/>
  <c r="R87" i="45"/>
  <c r="J87" i="45"/>
  <c r="Z83" i="45"/>
  <c r="R83" i="45"/>
  <c r="F83" i="43"/>
  <c r="J79" i="37"/>
  <c r="Z75" i="45"/>
  <c r="AB111" i="43"/>
  <c r="X107" i="41"/>
  <c r="T107" i="43"/>
  <c r="P107" i="45"/>
  <c r="H107" i="41"/>
  <c r="X103" i="45"/>
  <c r="P103" i="45"/>
  <c r="X99" i="41"/>
  <c r="P99" i="41"/>
  <c r="H99" i="45"/>
  <c r="AB95" i="39"/>
  <c r="H95" i="45"/>
  <c r="AB91" i="39"/>
  <c r="P91" i="41"/>
  <c r="H91" i="41"/>
  <c r="P87" i="45"/>
  <c r="AB83" i="43"/>
  <c r="L83" i="43"/>
  <c r="AC77" i="41"/>
  <c r="P79" i="37"/>
  <c r="H79" i="45"/>
  <c r="AB75" i="43"/>
  <c r="H75" i="45"/>
  <c r="L71" i="43"/>
  <c r="P67" i="41"/>
  <c r="G111" i="39"/>
  <c r="S111" i="42"/>
  <c r="AA107" i="42"/>
  <c r="K107" i="42"/>
  <c r="AA99" i="39"/>
  <c r="W99" i="44"/>
  <c r="O99" i="44"/>
  <c r="G99" i="44"/>
  <c r="O95" i="44"/>
  <c r="G95" i="40"/>
  <c r="K91" i="39"/>
  <c r="AC82" i="44"/>
  <c r="AA83" i="42"/>
  <c r="S83" i="42"/>
  <c r="K83" i="42"/>
  <c r="AA79" i="37"/>
  <c r="K75" i="42"/>
  <c r="O67" i="40"/>
  <c r="V111" i="43"/>
  <c r="V107" i="39"/>
  <c r="R107" i="45"/>
  <c r="J107" i="41"/>
  <c r="F107" i="39"/>
  <c r="AC104" i="39"/>
  <c r="AC101" i="39"/>
  <c r="V103" i="43"/>
  <c r="N103" i="43"/>
  <c r="Z99" i="45"/>
  <c r="R99" i="45"/>
  <c r="V95" i="38"/>
  <c r="J95" i="45"/>
  <c r="R91" i="41"/>
  <c r="N87" i="38"/>
  <c r="AC84" i="43"/>
  <c r="R83" i="40"/>
  <c r="J83" i="40"/>
  <c r="Z79" i="45"/>
  <c r="J79" i="45"/>
  <c r="R75" i="45"/>
  <c r="AC72" i="43"/>
  <c r="F75" i="43"/>
  <c r="N71" i="43"/>
  <c r="AC68" i="43"/>
  <c r="F71" i="43"/>
  <c r="F95" i="38"/>
  <c r="AC86" i="43"/>
  <c r="AC106" i="41"/>
  <c r="M107" i="45"/>
  <c r="AC104" i="45"/>
  <c r="AC102" i="45"/>
  <c r="AC101" i="45"/>
  <c r="U103" i="45"/>
  <c r="M103" i="45"/>
  <c r="AC100" i="45"/>
  <c r="E103" i="45"/>
  <c r="AC98" i="45"/>
  <c r="AC97" i="45"/>
  <c r="U99" i="45"/>
  <c r="M99" i="45"/>
  <c r="E99" i="45"/>
  <c r="AC94" i="45"/>
  <c r="AC93" i="41"/>
  <c r="U95" i="45"/>
  <c r="E95" i="45"/>
  <c r="AC90" i="45"/>
  <c r="AC89" i="45"/>
  <c r="M91" i="45"/>
  <c r="AC85" i="45"/>
  <c r="U87" i="45"/>
  <c r="M87" i="45"/>
  <c r="E87" i="45"/>
  <c r="AC82" i="40"/>
  <c r="AC82" i="45"/>
  <c r="AC81" i="40"/>
  <c r="M83" i="45"/>
  <c r="E83" i="45"/>
  <c r="AC78" i="40"/>
  <c r="AC77" i="45"/>
  <c r="M79" i="45"/>
  <c r="AC76" i="45"/>
  <c r="AC74" i="45"/>
  <c r="U75" i="45"/>
  <c r="M75" i="45"/>
  <c r="AC72" i="45"/>
  <c r="E75" i="45"/>
  <c r="AC69" i="45"/>
  <c r="AC110" i="38"/>
  <c r="AC110" i="42"/>
  <c r="AC109" i="38"/>
  <c r="AC109" i="42"/>
  <c r="Y111" i="44"/>
  <c r="U111" i="42"/>
  <c r="M111" i="38"/>
  <c r="M111" i="42"/>
  <c r="I111" i="44"/>
  <c r="AC108" i="38"/>
  <c r="E111" i="42"/>
  <c r="AC106" i="38"/>
  <c r="AC106" i="42"/>
  <c r="Q107" i="40"/>
  <c r="M107" i="38"/>
  <c r="AC105" i="38"/>
  <c r="AC105" i="42"/>
  <c r="AC104" i="37"/>
  <c r="U107" i="42"/>
  <c r="AC104" i="40"/>
  <c r="AC100" i="40"/>
  <c r="Y99" i="40"/>
  <c r="Y99" i="44"/>
  <c r="U99" i="39"/>
  <c r="Q99" i="40"/>
  <c r="Q99" i="44"/>
  <c r="AC96" i="40"/>
  <c r="I99" i="44"/>
  <c r="E99" i="39"/>
  <c r="Y95" i="44"/>
  <c r="Q95" i="44"/>
  <c r="AC92" i="39"/>
  <c r="Y87" i="41"/>
  <c r="U87" i="38"/>
  <c r="M87" i="38"/>
  <c r="AC84" i="38"/>
  <c r="AC82" i="38"/>
  <c r="AC81" i="38"/>
  <c r="Y83" i="44"/>
  <c r="U83" i="42"/>
  <c r="M83" i="38"/>
  <c r="I83" i="44"/>
  <c r="AC80" i="38"/>
  <c r="AC80" i="42"/>
  <c r="AC78" i="38"/>
  <c r="AC77" i="38"/>
  <c r="Y79" i="41"/>
  <c r="Q79" i="41"/>
  <c r="I79" i="41"/>
  <c r="AC72" i="42"/>
  <c r="AC70" i="38"/>
  <c r="AC69" i="38"/>
  <c r="AC65" i="42"/>
  <c r="Y67" i="40"/>
  <c r="Y67" i="44"/>
  <c r="I67" i="40"/>
  <c r="F111" i="40"/>
  <c r="V87" i="41"/>
  <c r="AC110" i="39"/>
  <c r="AC110" i="43"/>
  <c r="AC109" i="39"/>
  <c r="AC105" i="43"/>
  <c r="AC85" i="43"/>
  <c r="AC81" i="43"/>
  <c r="AC70" i="43"/>
  <c r="AC69" i="43"/>
  <c r="AC109" i="43"/>
  <c r="X111" i="43"/>
  <c r="P111" i="43"/>
  <c r="H111" i="43"/>
  <c r="AC106" i="43"/>
  <c r="AB107" i="41"/>
  <c r="AB107" i="45"/>
  <c r="X107" i="43"/>
  <c r="T107" i="45"/>
  <c r="L107" i="45"/>
  <c r="H107" i="43"/>
  <c r="AC101" i="43"/>
  <c r="AB103" i="45"/>
  <c r="T103" i="45"/>
  <c r="AC96" i="41"/>
  <c r="AC96" i="45"/>
  <c r="AC93" i="45"/>
  <c r="AC92" i="45"/>
  <c r="AC90" i="41"/>
  <c r="AB91" i="45"/>
  <c r="T91" i="45"/>
  <c r="L91" i="45"/>
  <c r="AC86" i="45"/>
  <c r="AB87" i="45"/>
  <c r="X87" i="43"/>
  <c r="T87" i="45"/>
  <c r="AC84" i="45"/>
  <c r="AC82" i="43"/>
  <c r="H83" i="43"/>
  <c r="AC80" i="45"/>
  <c r="L79" i="45"/>
  <c r="AB75" i="45"/>
  <c r="T75" i="45"/>
  <c r="L75" i="45"/>
  <c r="AC66" i="41"/>
  <c r="K111" i="40"/>
  <c r="G107" i="38"/>
  <c r="AC110" i="44"/>
  <c r="AC106" i="44"/>
  <c r="Y107" i="42"/>
  <c r="U107" i="40"/>
  <c r="E107" i="40"/>
  <c r="AC102" i="40"/>
  <c r="AC101" i="40"/>
  <c r="M103" i="40"/>
  <c r="AC98" i="40"/>
  <c r="M99" i="44"/>
  <c r="E99" i="44"/>
  <c r="AC94" i="44"/>
  <c r="M95" i="40"/>
  <c r="AC93" i="40"/>
  <c r="AC93" i="44"/>
  <c r="M95" i="44"/>
  <c r="AC90" i="40"/>
  <c r="U87" i="41"/>
  <c r="AC66" i="44"/>
  <c r="J111" i="40"/>
  <c r="AC96" i="44"/>
  <c r="AC110" i="37"/>
  <c r="AC110" i="40"/>
  <c r="AC109" i="37"/>
  <c r="AC109" i="40"/>
  <c r="AC109" i="44"/>
  <c r="U111" i="37"/>
  <c r="U111" i="40"/>
  <c r="M111" i="37"/>
  <c r="M111" i="40"/>
  <c r="AC108" i="37"/>
  <c r="E111" i="37"/>
  <c r="AC108" i="40"/>
  <c r="E111" i="40"/>
  <c r="AC108" i="44"/>
  <c r="AC106" i="37"/>
  <c r="AC106" i="40"/>
  <c r="AC105" i="37"/>
  <c r="AC105" i="40"/>
  <c r="AC105" i="44"/>
  <c r="Y107" i="38"/>
  <c r="U107" i="44"/>
  <c r="M107" i="44"/>
  <c r="AC104" i="44"/>
  <c r="E107" i="44"/>
  <c r="AC102" i="44"/>
  <c r="AC101" i="44"/>
  <c r="Y103" i="38"/>
  <c r="Y103" i="42"/>
  <c r="U103" i="44"/>
  <c r="Q103" i="38"/>
  <c r="Q103" i="42"/>
  <c r="M103" i="44"/>
  <c r="I103" i="38"/>
  <c r="I103" i="42"/>
  <c r="AC100" i="44"/>
  <c r="E103" i="44"/>
  <c r="AC98" i="44"/>
  <c r="AC97" i="40"/>
  <c r="AC97" i="44"/>
  <c r="Y99" i="42"/>
  <c r="Q99" i="42"/>
  <c r="I99" i="42"/>
  <c r="AC94" i="40"/>
  <c r="Y95" i="42"/>
  <c r="Q95" i="42"/>
  <c r="I95" i="42"/>
  <c r="AC92" i="40"/>
  <c r="AC92" i="44"/>
  <c r="AC90" i="44"/>
  <c r="AC89" i="40"/>
  <c r="AC89" i="44"/>
  <c r="Y91" i="42"/>
  <c r="U91" i="40"/>
  <c r="U91" i="44"/>
  <c r="Q91" i="42"/>
  <c r="M91" i="40"/>
  <c r="M91" i="44"/>
  <c r="I91" i="42"/>
  <c r="E91" i="40"/>
  <c r="AC88" i="40"/>
  <c r="E91" i="44"/>
  <c r="AC88" i="44"/>
  <c r="AC86" i="40"/>
  <c r="AC86" i="44"/>
  <c r="AC85" i="41"/>
  <c r="AC85" i="44"/>
  <c r="Y87" i="42"/>
  <c r="U87" i="44"/>
  <c r="Q87" i="42"/>
  <c r="M87" i="41"/>
  <c r="M87" i="44"/>
  <c r="I87" i="42"/>
  <c r="E87" i="41"/>
  <c r="AC84" i="41"/>
  <c r="AC84" i="44"/>
  <c r="E87" i="44"/>
  <c r="AC82" i="41"/>
  <c r="AC81" i="41"/>
  <c r="AC81" i="44"/>
  <c r="U83" i="41"/>
  <c r="U83" i="44"/>
  <c r="M83" i="41"/>
  <c r="AC80" i="41"/>
  <c r="E83" i="41"/>
  <c r="AC80" i="44"/>
  <c r="E83" i="44"/>
  <c r="AC78" i="41"/>
  <c r="AC78" i="44"/>
  <c r="AC77" i="44"/>
  <c r="Y79" i="42"/>
  <c r="U79" i="44"/>
  <c r="Q79" i="42"/>
  <c r="M79" i="44"/>
  <c r="I79" i="42"/>
  <c r="E79" i="44"/>
  <c r="AC76" i="44"/>
  <c r="AC74" i="41"/>
  <c r="AC74" i="44"/>
  <c r="AC73" i="41"/>
  <c r="AC73" i="44"/>
  <c r="Y75" i="38"/>
  <c r="U75" i="41"/>
  <c r="U75" i="44"/>
  <c r="Q75" i="38"/>
  <c r="M75" i="41"/>
  <c r="M75" i="44"/>
  <c r="I75" i="38"/>
  <c r="E75" i="41"/>
  <c r="AC72" i="41"/>
  <c r="AC72" i="44"/>
  <c r="E75" i="44"/>
  <c r="AC70" i="41"/>
  <c r="AC70" i="44"/>
  <c r="AC69" i="41"/>
  <c r="AC69" i="44"/>
  <c r="Y71" i="42"/>
  <c r="U71" i="41"/>
  <c r="U71" i="44"/>
  <c r="Q71" i="42"/>
  <c r="M71" i="41"/>
  <c r="M71" i="44"/>
  <c r="I71" i="42"/>
  <c r="E71" i="41"/>
  <c r="AC68" i="41"/>
  <c r="AC68" i="44"/>
  <c r="E71" i="44"/>
  <c r="AC66" i="40"/>
  <c r="AC65" i="40"/>
  <c r="AC65" i="44"/>
  <c r="U67" i="44"/>
  <c r="M67" i="44"/>
  <c r="I67" i="42"/>
  <c r="AC64" i="44"/>
  <c r="E67" i="44"/>
  <c r="AB111" i="40"/>
  <c r="X111" i="41"/>
  <c r="X111" i="45"/>
  <c r="T111" i="40"/>
  <c r="P111" i="41"/>
  <c r="P111" i="45"/>
  <c r="L111" i="40"/>
  <c r="H111" i="41"/>
  <c r="H111" i="45"/>
  <c r="AB103" i="39"/>
  <c r="AB103" i="43"/>
  <c r="X103" i="37"/>
  <c r="X103" i="41"/>
  <c r="T103" i="39"/>
  <c r="P103" i="37"/>
  <c r="P103" i="41"/>
  <c r="L103" i="39"/>
  <c r="H103" i="37"/>
  <c r="H103" i="41"/>
  <c r="AB99" i="43"/>
  <c r="T99" i="43"/>
  <c r="L99" i="43"/>
  <c r="AB95" i="43"/>
  <c r="X95" i="37"/>
  <c r="X95" i="41"/>
  <c r="T95" i="43"/>
  <c r="P95" i="37"/>
  <c r="P95" i="41"/>
  <c r="L95" i="43"/>
  <c r="H95" i="37"/>
  <c r="H95" i="41"/>
  <c r="AB91" i="43"/>
  <c r="X91" i="37"/>
  <c r="X91" i="41"/>
  <c r="T91" i="43"/>
  <c r="P91" i="37"/>
  <c r="L91" i="43"/>
  <c r="H91" i="37"/>
  <c r="AB87" i="39"/>
  <c r="X87" i="37"/>
  <c r="X87" i="41"/>
  <c r="T87" i="39"/>
  <c r="P87" i="37"/>
  <c r="P87" i="41"/>
  <c r="L87" i="39"/>
  <c r="H87" i="37"/>
  <c r="H87" i="41"/>
  <c r="AB83" i="39"/>
  <c r="X83" i="37"/>
  <c r="X83" i="41"/>
  <c r="T83" i="39"/>
  <c r="P83" i="37"/>
  <c r="P83" i="41"/>
  <c r="L83" i="39"/>
  <c r="H83" i="37"/>
  <c r="H83" i="41"/>
  <c r="AB79" i="39"/>
  <c r="AB79" i="43"/>
  <c r="T79" i="39"/>
  <c r="T79" i="43"/>
  <c r="P79" i="45"/>
  <c r="L79" i="39"/>
  <c r="L79" i="43"/>
  <c r="AB75" i="39"/>
  <c r="X75" i="37"/>
  <c r="X75" i="41"/>
  <c r="T75" i="39"/>
  <c r="P75" i="37"/>
  <c r="P75" i="41"/>
  <c r="L75" i="39"/>
  <c r="H75" i="37"/>
  <c r="H75" i="41"/>
  <c r="AB71" i="39"/>
  <c r="X71" i="37"/>
  <c r="X71" i="41"/>
  <c r="X71" i="45"/>
  <c r="T71" i="39"/>
  <c r="P71" i="37"/>
  <c r="P71" i="41"/>
  <c r="P71" i="45"/>
  <c r="L71" i="39"/>
  <c r="H71" i="37"/>
  <c r="H71" i="41"/>
  <c r="H71" i="45"/>
  <c r="AB67" i="39"/>
  <c r="X67" i="37"/>
  <c r="X67" i="45"/>
  <c r="T67" i="39"/>
  <c r="P67" i="37"/>
  <c r="P67" i="45"/>
  <c r="L67" i="39"/>
  <c r="H67" i="37"/>
  <c r="H67" i="45"/>
  <c r="AA111" i="37"/>
  <c r="S111" i="37"/>
  <c r="K111" i="37"/>
  <c r="AA107" i="44"/>
  <c r="S107" i="44"/>
  <c r="K107" i="44"/>
  <c r="AA103" i="44"/>
  <c r="W103" i="38"/>
  <c r="W103" i="42"/>
  <c r="S103" i="44"/>
  <c r="O103" i="38"/>
  <c r="O103" i="42"/>
  <c r="K103" i="44"/>
  <c r="G103" i="38"/>
  <c r="G103" i="42"/>
  <c r="W99" i="42"/>
  <c r="O99" i="42"/>
  <c r="G99" i="42"/>
  <c r="W95" i="42"/>
  <c r="O95" i="42"/>
  <c r="G95" i="42"/>
  <c r="AA91" i="40"/>
  <c r="AA91" i="44"/>
  <c r="W91" i="39"/>
  <c r="W91" i="42"/>
  <c r="S91" i="40"/>
  <c r="S91" i="44"/>
  <c r="O91" i="42"/>
  <c r="K91" i="40"/>
  <c r="K91" i="44"/>
  <c r="G91" i="42"/>
  <c r="AA87" i="40"/>
  <c r="AA87" i="44"/>
  <c r="W87" i="39"/>
  <c r="W87" i="42"/>
  <c r="S87" i="40"/>
  <c r="S87" i="44"/>
  <c r="O87" i="39"/>
  <c r="O87" i="42"/>
  <c r="K87" i="40"/>
  <c r="K87" i="44"/>
  <c r="G87" i="39"/>
  <c r="G87" i="42"/>
  <c r="W83" i="37"/>
  <c r="O83" i="37"/>
  <c r="G83" i="37"/>
  <c r="AA79" i="40"/>
  <c r="AA79" i="44"/>
  <c r="W79" i="42"/>
  <c r="S79" i="40"/>
  <c r="S79" i="44"/>
  <c r="O79" i="42"/>
  <c r="K79" i="40"/>
  <c r="K79" i="44"/>
  <c r="G79" i="42"/>
  <c r="AA75" i="40"/>
  <c r="AA75" i="44"/>
  <c r="W75" i="37"/>
  <c r="S75" i="40"/>
  <c r="S75" i="44"/>
  <c r="O75" i="37"/>
  <c r="K75" i="40"/>
  <c r="K75" i="44"/>
  <c r="G75" i="37"/>
  <c r="AA71" i="40"/>
  <c r="AA71" i="44"/>
  <c r="W71" i="37"/>
  <c r="W71" i="42"/>
  <c r="S71" i="40"/>
  <c r="S71" i="44"/>
  <c r="O71" i="37"/>
  <c r="O71" i="42"/>
  <c r="K71" i="40"/>
  <c r="K71" i="44"/>
  <c r="G71" i="37"/>
  <c r="G71" i="42"/>
  <c r="AA67" i="44"/>
  <c r="W67" i="37"/>
  <c r="S67" i="44"/>
  <c r="O67" i="37"/>
  <c r="K67" i="44"/>
  <c r="G67" i="37"/>
  <c r="Z107" i="44"/>
  <c r="R107" i="44"/>
  <c r="J107" i="44"/>
  <c r="Z103" i="44"/>
  <c r="V103" i="38"/>
  <c r="V103" i="42"/>
  <c r="R103" i="44"/>
  <c r="N103" i="38"/>
  <c r="N103" i="42"/>
  <c r="J103" i="44"/>
  <c r="F103" i="38"/>
  <c r="F103" i="42"/>
  <c r="V99" i="42"/>
  <c r="N99" i="42"/>
  <c r="F99" i="42"/>
  <c r="V95" i="42"/>
  <c r="N95" i="42"/>
  <c r="F95" i="42"/>
  <c r="Z91" i="40"/>
  <c r="Z91" i="44"/>
  <c r="V91" i="42"/>
  <c r="R91" i="40"/>
  <c r="R91" i="44"/>
  <c r="N91" i="39"/>
  <c r="N91" i="42"/>
  <c r="J91" i="40"/>
  <c r="J91" i="44"/>
  <c r="F91" i="42"/>
  <c r="Z87" i="41"/>
  <c r="Z87" i="44"/>
  <c r="V87" i="39"/>
  <c r="V87" i="42"/>
  <c r="R87" i="41"/>
  <c r="R87" i="44"/>
  <c r="N87" i="39"/>
  <c r="N87" i="42"/>
  <c r="J87" i="41"/>
  <c r="J87" i="44"/>
  <c r="F87" i="39"/>
  <c r="F87" i="42"/>
  <c r="Z83" i="41"/>
  <c r="R83" i="41"/>
  <c r="R83" i="44"/>
  <c r="J83" i="41"/>
  <c r="Z79" i="44"/>
  <c r="V79" i="42"/>
  <c r="R79" i="44"/>
  <c r="N79" i="42"/>
  <c r="J79" i="44"/>
  <c r="F79" i="42"/>
  <c r="Z75" i="41"/>
  <c r="Z75" i="44"/>
  <c r="V75" i="38"/>
  <c r="R75" i="41"/>
  <c r="R75" i="44"/>
  <c r="N75" i="38"/>
  <c r="J75" i="41"/>
  <c r="J75" i="44"/>
  <c r="F75" i="38"/>
  <c r="Z71" i="41"/>
  <c r="Z71" i="44"/>
  <c r="V71" i="42"/>
  <c r="R71" i="41"/>
  <c r="R71" i="44"/>
  <c r="N71" i="42"/>
  <c r="J71" i="41"/>
  <c r="J71" i="44"/>
  <c r="F71" i="42"/>
  <c r="R67" i="41"/>
  <c r="R67" i="44"/>
  <c r="E83" i="38"/>
  <c r="E87" i="38"/>
  <c r="AC64" i="40"/>
  <c r="AC76" i="41"/>
  <c r="E83" i="42"/>
  <c r="AC108" i="42"/>
  <c r="AC104" i="43"/>
  <c r="E95" i="44"/>
  <c r="AC110" i="41"/>
  <c r="AC110" i="45"/>
  <c r="AC109" i="41"/>
  <c r="AC109" i="45"/>
  <c r="U111" i="41"/>
  <c r="U111" i="45"/>
  <c r="M111" i="41"/>
  <c r="M111" i="45"/>
  <c r="E111" i="41"/>
  <c r="AC108" i="41"/>
  <c r="AC108" i="45"/>
  <c r="E111" i="45"/>
  <c r="AC106" i="45"/>
  <c r="AC105" i="41"/>
  <c r="AC105" i="45"/>
  <c r="AC102" i="37"/>
  <c r="AC102" i="41"/>
  <c r="AC101" i="37"/>
  <c r="AC101" i="41"/>
  <c r="Y103" i="39"/>
  <c r="U103" i="37"/>
  <c r="U103" i="41"/>
  <c r="Q103" i="39"/>
  <c r="M103" i="37"/>
  <c r="M103" i="41"/>
  <c r="I103" i="39"/>
  <c r="AC100" i="37"/>
  <c r="E103" i="37"/>
  <c r="E103" i="41"/>
  <c r="AC100" i="41"/>
  <c r="AC98" i="37"/>
  <c r="AC98" i="41"/>
  <c r="AC97" i="37"/>
  <c r="AC97" i="41"/>
  <c r="Y99" i="38"/>
  <c r="Y99" i="43"/>
  <c r="Q99" i="38"/>
  <c r="Q99" i="43"/>
  <c r="I99" i="38"/>
  <c r="I99" i="43"/>
  <c r="AC94" i="37"/>
  <c r="AC94" i="41"/>
  <c r="AC93" i="37"/>
  <c r="Y95" i="43"/>
  <c r="U95" i="37"/>
  <c r="U95" i="41"/>
  <c r="Q95" i="43"/>
  <c r="M95" i="37"/>
  <c r="M95" i="41"/>
  <c r="I95" i="43"/>
  <c r="E95" i="37"/>
  <c r="AC92" i="37"/>
  <c r="AC92" i="41"/>
  <c r="E95" i="41"/>
  <c r="AC90" i="37"/>
  <c r="AC89" i="37"/>
  <c r="AC89" i="41"/>
  <c r="Y91" i="38"/>
  <c r="Y91" i="43"/>
  <c r="U91" i="37"/>
  <c r="Q91" i="38"/>
  <c r="Q91" i="43"/>
  <c r="M91" i="37"/>
  <c r="I91" i="38"/>
  <c r="I91" i="43"/>
  <c r="E91" i="37"/>
  <c r="AC88" i="37"/>
  <c r="AC88" i="41"/>
  <c r="AC86" i="37"/>
  <c r="AC86" i="41"/>
  <c r="AC85" i="37"/>
  <c r="AC85" i="40"/>
  <c r="Y87" i="39"/>
  <c r="U87" i="37"/>
  <c r="U87" i="40"/>
  <c r="Q87" i="39"/>
  <c r="M87" i="37"/>
  <c r="M87" i="40"/>
  <c r="I87" i="39"/>
  <c r="AC84" i="37"/>
  <c r="E87" i="37"/>
  <c r="AC84" i="40"/>
  <c r="E87" i="40"/>
  <c r="AC82" i="37"/>
  <c r="AC81" i="37"/>
  <c r="AC81" i="45"/>
  <c r="Y83" i="39"/>
  <c r="U83" i="37"/>
  <c r="Q83" i="39"/>
  <c r="M83" i="37"/>
  <c r="I83" i="39"/>
  <c r="E83" i="37"/>
  <c r="AC80" i="37"/>
  <c r="AC78" i="37"/>
  <c r="AC78" i="45"/>
  <c r="AC77" i="37"/>
  <c r="AC77" i="40"/>
  <c r="Y79" i="39"/>
  <c r="Y79" i="43"/>
  <c r="U79" i="40"/>
  <c r="U79" i="45"/>
  <c r="Q79" i="39"/>
  <c r="Q79" i="43"/>
  <c r="M79" i="40"/>
  <c r="I79" i="39"/>
  <c r="I79" i="43"/>
  <c r="E79" i="40"/>
  <c r="AC76" i="40"/>
  <c r="E79" i="45"/>
  <c r="AC74" i="37"/>
  <c r="AC74" i="40"/>
  <c r="AC73" i="37"/>
  <c r="AC73" i="40"/>
  <c r="AC73" i="45"/>
  <c r="Y75" i="39"/>
  <c r="U75" i="37"/>
  <c r="U75" i="40"/>
  <c r="Q75" i="39"/>
  <c r="M75" i="37"/>
  <c r="M75" i="40"/>
  <c r="I75" i="39"/>
  <c r="AC72" i="37"/>
  <c r="E75" i="37"/>
  <c r="AC72" i="40"/>
  <c r="E75" i="40"/>
  <c r="AC70" i="37"/>
  <c r="AC70" i="40"/>
  <c r="AC70" i="45"/>
  <c r="AC69" i="37"/>
  <c r="AC69" i="40"/>
  <c r="Y71" i="39"/>
  <c r="U71" i="37"/>
  <c r="U71" i="40"/>
  <c r="U71" i="45"/>
  <c r="Q71" i="39"/>
  <c r="M71" i="37"/>
  <c r="M71" i="40"/>
  <c r="M71" i="45"/>
  <c r="I71" i="39"/>
  <c r="E71" i="37"/>
  <c r="AC68" i="37"/>
  <c r="E71" i="40"/>
  <c r="AC68" i="40"/>
  <c r="E71" i="45"/>
  <c r="AC68" i="45"/>
  <c r="AC66" i="37"/>
  <c r="AC66" i="45"/>
  <c r="AC65" i="37"/>
  <c r="AC65" i="41"/>
  <c r="AC65" i="45"/>
  <c r="Y67" i="39"/>
  <c r="U67" i="37"/>
  <c r="U67" i="45"/>
  <c r="Q67" i="39"/>
  <c r="M67" i="37"/>
  <c r="M67" i="41"/>
  <c r="M67" i="45"/>
  <c r="I67" i="39"/>
  <c r="E67" i="37"/>
  <c r="AC64" i="37"/>
  <c r="AC64" i="41"/>
  <c r="E67" i="45"/>
  <c r="AC64" i="45"/>
  <c r="AB111" i="37"/>
  <c r="T111" i="37"/>
  <c r="L111" i="37"/>
  <c r="AB107" i="44"/>
  <c r="X107" i="38"/>
  <c r="T107" i="44"/>
  <c r="L107" i="44"/>
  <c r="H107" i="38"/>
  <c r="AB103" i="44"/>
  <c r="X103" i="38"/>
  <c r="X103" i="42"/>
  <c r="T103" i="44"/>
  <c r="P103" i="38"/>
  <c r="P103" i="42"/>
  <c r="L103" i="44"/>
  <c r="H103" i="38"/>
  <c r="H103" i="42"/>
  <c r="X99" i="38"/>
  <c r="X99" i="42"/>
  <c r="P99" i="38"/>
  <c r="P99" i="42"/>
  <c r="H99" i="38"/>
  <c r="H99" i="42"/>
  <c r="X95" i="42"/>
  <c r="T95" i="40"/>
  <c r="P95" i="42"/>
  <c r="H95" i="42"/>
  <c r="AB91" i="40"/>
  <c r="AB91" i="44"/>
  <c r="X91" i="38"/>
  <c r="X91" i="42"/>
  <c r="T91" i="40"/>
  <c r="T91" i="44"/>
  <c r="P91" i="38"/>
  <c r="P91" i="42"/>
  <c r="L91" i="40"/>
  <c r="L91" i="44"/>
  <c r="H91" i="38"/>
  <c r="H91" i="42"/>
  <c r="AB87" i="40"/>
  <c r="AB87" i="44"/>
  <c r="X87" i="42"/>
  <c r="T87" i="40"/>
  <c r="T87" i="44"/>
  <c r="P87" i="42"/>
  <c r="L87" i="40"/>
  <c r="L87" i="44"/>
  <c r="H87" i="42"/>
  <c r="AB83" i="44"/>
  <c r="L83" i="44"/>
  <c r="AB79" i="40"/>
  <c r="AB79" i="44"/>
  <c r="X79" i="42"/>
  <c r="T79" i="40"/>
  <c r="T79" i="44"/>
  <c r="P79" i="42"/>
  <c r="L79" i="40"/>
  <c r="L79" i="44"/>
  <c r="H79" i="42"/>
  <c r="AB75" i="40"/>
  <c r="AB75" i="44"/>
  <c r="X75" i="38"/>
  <c r="T75" i="40"/>
  <c r="T75" i="44"/>
  <c r="P75" i="38"/>
  <c r="L75" i="40"/>
  <c r="L75" i="44"/>
  <c r="H75" i="38"/>
  <c r="AB71" i="40"/>
  <c r="AB71" i="44"/>
  <c r="X71" i="42"/>
  <c r="T71" i="40"/>
  <c r="T71" i="44"/>
  <c r="P71" i="42"/>
  <c r="L71" i="40"/>
  <c r="L71" i="44"/>
  <c r="H71" i="42"/>
  <c r="AB67" i="44"/>
  <c r="P67" i="42"/>
  <c r="L67" i="44"/>
  <c r="AA111" i="41"/>
  <c r="AA111" i="45"/>
  <c r="W111" i="40"/>
  <c r="S111" i="41"/>
  <c r="S111" i="45"/>
  <c r="O111" i="40"/>
  <c r="K111" i="41"/>
  <c r="K111" i="45"/>
  <c r="AA103" i="37"/>
  <c r="AA103" i="41"/>
  <c r="W103" i="39"/>
  <c r="S103" i="37"/>
  <c r="S103" i="41"/>
  <c r="O103" i="39"/>
  <c r="K103" i="37"/>
  <c r="K103" i="41"/>
  <c r="G103" i="39"/>
  <c r="W99" i="38"/>
  <c r="W99" i="43"/>
  <c r="O99" i="38"/>
  <c r="O99" i="43"/>
  <c r="G99" i="38"/>
  <c r="G99" i="43"/>
  <c r="AA95" i="37"/>
  <c r="AA95" i="41"/>
  <c r="W95" i="43"/>
  <c r="S95" i="37"/>
  <c r="S95" i="41"/>
  <c r="O95" i="43"/>
  <c r="K95" i="37"/>
  <c r="K95" i="41"/>
  <c r="G95" i="43"/>
  <c r="AA91" i="37"/>
  <c r="W91" i="38"/>
  <c r="W91" i="43"/>
  <c r="S91" i="37"/>
  <c r="O91" i="38"/>
  <c r="O91" i="43"/>
  <c r="K91" i="37"/>
  <c r="G91" i="38"/>
  <c r="G91" i="43"/>
  <c r="AA87" i="37"/>
  <c r="AA87" i="41"/>
  <c r="S87" i="37"/>
  <c r="S87" i="41"/>
  <c r="K87" i="37"/>
  <c r="K87" i="41"/>
  <c r="AA83" i="41"/>
  <c r="W83" i="39"/>
  <c r="S83" i="41"/>
  <c r="O83" i="39"/>
  <c r="K83" i="41"/>
  <c r="G83" i="39"/>
  <c r="AA79" i="45"/>
  <c r="W79" i="39"/>
  <c r="W79" i="43"/>
  <c r="O79" i="39"/>
  <c r="O79" i="43"/>
  <c r="K79" i="45"/>
  <c r="G79" i="39"/>
  <c r="G79" i="43"/>
  <c r="AA75" i="38"/>
  <c r="AA75" i="41"/>
  <c r="W75" i="39"/>
  <c r="S75" i="38"/>
  <c r="S75" i="41"/>
  <c r="O75" i="39"/>
  <c r="K75" i="38"/>
  <c r="K75" i="41"/>
  <c r="G75" i="39"/>
  <c r="AA71" i="41"/>
  <c r="AA71" i="45"/>
  <c r="W71" i="39"/>
  <c r="S71" i="41"/>
  <c r="S71" i="45"/>
  <c r="O71" i="39"/>
  <c r="K71" i="41"/>
  <c r="K71" i="45"/>
  <c r="G71" i="39"/>
  <c r="AA67" i="45"/>
  <c r="W67" i="39"/>
  <c r="S67" i="41"/>
  <c r="S67" i="45"/>
  <c r="O67" i="39"/>
  <c r="K67" i="41"/>
  <c r="K67" i="45"/>
  <c r="G67" i="39"/>
  <c r="Z111" i="37"/>
  <c r="Z111" i="41"/>
  <c r="Z111" i="45"/>
  <c r="V111" i="40"/>
  <c r="R111" i="37"/>
  <c r="R111" i="41"/>
  <c r="R111" i="45"/>
  <c r="N111" i="40"/>
  <c r="J111" i="37"/>
  <c r="J111" i="41"/>
  <c r="J111" i="45"/>
  <c r="Z103" i="37"/>
  <c r="Z103" i="41"/>
  <c r="V103" i="39"/>
  <c r="R103" i="37"/>
  <c r="R103" i="41"/>
  <c r="N103" i="39"/>
  <c r="J103" i="37"/>
  <c r="J103" i="41"/>
  <c r="F103" i="39"/>
  <c r="V99" i="38"/>
  <c r="V99" i="43"/>
  <c r="N99" i="38"/>
  <c r="N99" i="43"/>
  <c r="F99" i="38"/>
  <c r="F99" i="43"/>
  <c r="Z95" i="37"/>
  <c r="Z95" i="41"/>
  <c r="V95" i="43"/>
  <c r="R95" i="37"/>
  <c r="N95" i="43"/>
  <c r="J95" i="37"/>
  <c r="J95" i="41"/>
  <c r="F95" i="43"/>
  <c r="Z91" i="37"/>
  <c r="Z91" i="41"/>
  <c r="V91" i="38"/>
  <c r="V91" i="43"/>
  <c r="R91" i="37"/>
  <c r="N91" i="38"/>
  <c r="N91" i="43"/>
  <c r="J91" i="37"/>
  <c r="J91" i="41"/>
  <c r="F91" i="38"/>
  <c r="F91" i="43"/>
  <c r="Z87" i="37"/>
  <c r="Z87" i="40"/>
  <c r="R87" i="37"/>
  <c r="R87" i="40"/>
  <c r="J87" i="37"/>
  <c r="J87" i="40"/>
  <c r="Z83" i="37"/>
  <c r="V83" i="39"/>
  <c r="R83" i="37"/>
  <c r="N83" i="39"/>
  <c r="J83" i="37"/>
  <c r="F83" i="39"/>
  <c r="Z79" i="40"/>
  <c r="V79" i="39"/>
  <c r="V79" i="43"/>
  <c r="R79" i="40"/>
  <c r="R79" i="45"/>
  <c r="N79" i="39"/>
  <c r="N79" i="43"/>
  <c r="J79" i="40"/>
  <c r="F79" i="39"/>
  <c r="F79" i="43"/>
  <c r="Z75" i="37"/>
  <c r="Z75" i="40"/>
  <c r="V75" i="39"/>
  <c r="R75" i="37"/>
  <c r="R75" i="40"/>
  <c r="N75" i="39"/>
  <c r="J75" i="37"/>
  <c r="J75" i="40"/>
  <c r="F75" i="39"/>
  <c r="Z71" i="37"/>
  <c r="Z71" i="40"/>
  <c r="Z71" i="45"/>
  <c r="V71" i="39"/>
  <c r="R71" i="37"/>
  <c r="R71" i="40"/>
  <c r="R71" i="45"/>
  <c r="N71" i="39"/>
  <c r="J71" i="37"/>
  <c r="J71" i="40"/>
  <c r="J71" i="45"/>
  <c r="F71" i="39"/>
  <c r="Z67" i="37"/>
  <c r="Z67" i="45"/>
  <c r="V67" i="39"/>
  <c r="R67" i="37"/>
  <c r="R67" i="45"/>
  <c r="N67" i="39"/>
  <c r="J67" i="37"/>
  <c r="J67" i="45"/>
  <c r="F67" i="39"/>
  <c r="Y111" i="37"/>
  <c r="Y111" i="40"/>
  <c r="Q111" i="37"/>
  <c r="Q111" i="40"/>
  <c r="I111" i="37"/>
  <c r="I111" i="40"/>
  <c r="Y107" i="44"/>
  <c r="U107" i="38"/>
  <c r="Q107" i="44"/>
  <c r="I107" i="44"/>
  <c r="AC104" i="38"/>
  <c r="E107" i="38"/>
  <c r="AC104" i="42"/>
  <c r="AC102" i="38"/>
  <c r="AC102" i="42"/>
  <c r="AC101" i="38"/>
  <c r="Y103" i="44"/>
  <c r="U103" i="38"/>
  <c r="U103" i="42"/>
  <c r="Q103" i="44"/>
  <c r="M103" i="38"/>
  <c r="M103" i="42"/>
  <c r="I103" i="44"/>
  <c r="AC100" i="38"/>
  <c r="E103" i="38"/>
  <c r="AC100" i="42"/>
  <c r="E103" i="42"/>
  <c r="AC98" i="38"/>
  <c r="AC98" i="42"/>
  <c r="AC97" i="39"/>
  <c r="AC97" i="42"/>
  <c r="U99" i="42"/>
  <c r="M99" i="42"/>
  <c r="E99" i="42"/>
  <c r="AC96" i="42"/>
  <c r="AC94" i="39"/>
  <c r="AC94" i="42"/>
  <c r="AC93" i="39"/>
  <c r="AC93" i="42"/>
  <c r="Y95" i="40"/>
  <c r="U95" i="42"/>
  <c r="M95" i="42"/>
  <c r="I95" i="40"/>
  <c r="I95" i="44"/>
  <c r="E95" i="42"/>
  <c r="AC92" i="42"/>
  <c r="AC90" i="42"/>
  <c r="AC89" i="39"/>
  <c r="AC89" i="42"/>
  <c r="Y91" i="40"/>
  <c r="Y91" i="44"/>
  <c r="U91" i="42"/>
  <c r="Q91" i="40"/>
  <c r="Q91" i="44"/>
  <c r="M91" i="42"/>
  <c r="I91" i="40"/>
  <c r="I91" i="44"/>
  <c r="E91" i="39"/>
  <c r="AC88" i="39"/>
  <c r="AC88" i="42"/>
  <c r="E91" i="42"/>
  <c r="AC86" i="38"/>
  <c r="AC86" i="42"/>
  <c r="AC85" i="38"/>
  <c r="AC85" i="42"/>
  <c r="Y87" i="44"/>
  <c r="U87" i="42"/>
  <c r="Q87" i="41"/>
  <c r="Q87" i="44"/>
  <c r="M87" i="42"/>
  <c r="I87" i="41"/>
  <c r="I87" i="44"/>
  <c r="AC84" i="42"/>
  <c r="E87" i="42"/>
  <c r="AC82" i="42"/>
  <c r="AC81" i="42"/>
  <c r="Y83" i="41"/>
  <c r="Q83" i="41"/>
  <c r="Q83" i="44"/>
  <c r="I83" i="41"/>
  <c r="AC78" i="42"/>
  <c r="AC77" i="42"/>
  <c r="Y79" i="44"/>
  <c r="U79" i="42"/>
  <c r="Q79" i="44"/>
  <c r="M79" i="42"/>
  <c r="I79" i="44"/>
  <c r="AC76" i="42"/>
  <c r="E79" i="42"/>
  <c r="AC74" i="38"/>
  <c r="AC74" i="42"/>
  <c r="AC73" i="38"/>
  <c r="AC73" i="42"/>
  <c r="Y75" i="41"/>
  <c r="Y75" i="44"/>
  <c r="U75" i="38"/>
  <c r="Q75" i="41"/>
  <c r="Q75" i="44"/>
  <c r="M75" i="38"/>
  <c r="I75" i="41"/>
  <c r="I75" i="44"/>
  <c r="AC72" i="38"/>
  <c r="E75" i="38"/>
  <c r="AC70" i="42"/>
  <c r="AC69" i="42"/>
  <c r="Y71" i="41"/>
  <c r="Y71" i="44"/>
  <c r="U71" i="42"/>
  <c r="Q71" i="41"/>
  <c r="Q71" i="44"/>
  <c r="M71" i="42"/>
  <c r="I71" i="41"/>
  <c r="I71" i="44"/>
  <c r="AC68" i="42"/>
  <c r="E71" i="42"/>
  <c r="AC66" i="38"/>
  <c r="AC66" i="42"/>
  <c r="AC65" i="38"/>
  <c r="U67" i="42"/>
  <c r="Q67" i="44"/>
  <c r="M67" i="42"/>
  <c r="AC64" i="42"/>
  <c r="AB111" i="41"/>
  <c r="AB111" i="45"/>
  <c r="X111" i="40"/>
  <c r="T111" i="41"/>
  <c r="T111" i="45"/>
  <c r="P111" i="40"/>
  <c r="L111" i="41"/>
  <c r="L111" i="45"/>
  <c r="AB103" i="37"/>
  <c r="AB103" i="41"/>
  <c r="X103" i="39"/>
  <c r="T103" i="37"/>
  <c r="T103" i="41"/>
  <c r="L103" i="37"/>
  <c r="L103" i="41"/>
  <c r="H103" i="39"/>
  <c r="X99" i="43"/>
  <c r="P99" i="43"/>
  <c r="H99" i="43"/>
  <c r="AB95" i="37"/>
  <c r="AB95" i="41"/>
  <c r="X95" i="43"/>
  <c r="T95" i="37"/>
  <c r="T95" i="41"/>
  <c r="P95" i="43"/>
  <c r="L95" i="37"/>
  <c r="L95" i="41"/>
  <c r="H95" i="43"/>
  <c r="AB91" i="37"/>
  <c r="X91" i="43"/>
  <c r="T91" i="37"/>
  <c r="P91" i="43"/>
  <c r="L91" i="37"/>
  <c r="L91" i="41"/>
  <c r="H91" i="43"/>
  <c r="AB87" i="37"/>
  <c r="AB87" i="41"/>
  <c r="X87" i="39"/>
  <c r="T87" i="37"/>
  <c r="T87" i="41"/>
  <c r="P87" i="39"/>
  <c r="L87" i="37"/>
  <c r="L87" i="41"/>
  <c r="H87" i="39"/>
  <c r="AB83" i="37"/>
  <c r="AB83" i="41"/>
  <c r="X83" i="39"/>
  <c r="T83" i="37"/>
  <c r="T83" i="41"/>
  <c r="P83" i="39"/>
  <c r="L83" i="37"/>
  <c r="L83" i="41"/>
  <c r="H83" i="39"/>
  <c r="X79" i="39"/>
  <c r="X79" i="43"/>
  <c r="T79" i="45"/>
  <c r="P79" i="39"/>
  <c r="P79" i="43"/>
  <c r="H79" i="39"/>
  <c r="H79" i="43"/>
  <c r="AB75" i="37"/>
  <c r="AB75" i="41"/>
  <c r="X75" i="39"/>
  <c r="T75" i="37"/>
  <c r="T75" i="41"/>
  <c r="P75" i="39"/>
  <c r="L75" i="37"/>
  <c r="L75" i="41"/>
  <c r="H75" i="39"/>
  <c r="AB71" i="37"/>
  <c r="AB71" i="41"/>
  <c r="AB71" i="45"/>
  <c r="X71" i="39"/>
  <c r="T71" i="37"/>
  <c r="T71" i="41"/>
  <c r="T71" i="45"/>
  <c r="P71" i="39"/>
  <c r="L71" i="37"/>
  <c r="L71" i="41"/>
  <c r="L71" i="45"/>
  <c r="H71" i="39"/>
  <c r="AB67" i="37"/>
  <c r="AB67" i="45"/>
  <c r="X67" i="39"/>
  <c r="T67" i="37"/>
  <c r="T67" i="41"/>
  <c r="T67" i="45"/>
  <c r="P67" i="39"/>
  <c r="L67" i="37"/>
  <c r="L67" i="41"/>
  <c r="L67" i="45"/>
  <c r="H67" i="39"/>
  <c r="W111" i="37"/>
  <c r="O111" i="37"/>
  <c r="G111" i="37"/>
  <c r="W107" i="44"/>
  <c r="O107" i="44"/>
  <c r="G107" i="44"/>
  <c r="AA103" i="38"/>
  <c r="AA103" i="42"/>
  <c r="W103" i="44"/>
  <c r="S103" i="38"/>
  <c r="S103" i="42"/>
  <c r="O103" i="44"/>
  <c r="K103" i="38"/>
  <c r="K103" i="42"/>
  <c r="G103" i="44"/>
  <c r="AA99" i="42"/>
  <c r="S99" i="42"/>
  <c r="K99" i="42"/>
  <c r="AA95" i="42"/>
  <c r="S95" i="42"/>
  <c r="O95" i="40"/>
  <c r="K95" i="42"/>
  <c r="AA91" i="39"/>
  <c r="AA91" i="42"/>
  <c r="W91" i="40"/>
  <c r="W91" i="44"/>
  <c r="S91" i="39"/>
  <c r="S91" i="42"/>
  <c r="O91" i="40"/>
  <c r="O91" i="44"/>
  <c r="K91" i="42"/>
  <c r="G91" i="40"/>
  <c r="G91" i="44"/>
  <c r="AA87" i="39"/>
  <c r="AA87" i="42"/>
  <c r="W87" i="40"/>
  <c r="W87" i="44"/>
  <c r="S87" i="39"/>
  <c r="S87" i="42"/>
  <c r="O87" i="40"/>
  <c r="O87" i="44"/>
  <c r="K87" i="39"/>
  <c r="K87" i="42"/>
  <c r="G87" i="40"/>
  <c r="G87" i="44"/>
  <c r="AA83" i="37"/>
  <c r="W83" i="44"/>
  <c r="S83" i="37"/>
  <c r="K83" i="37"/>
  <c r="G83" i="44"/>
  <c r="AA79" i="42"/>
  <c r="W79" i="40"/>
  <c r="W79" i="44"/>
  <c r="S79" i="42"/>
  <c r="O79" i="40"/>
  <c r="O79" i="44"/>
  <c r="K79" i="42"/>
  <c r="G79" i="40"/>
  <c r="G79" i="44"/>
  <c r="AA75" i="37"/>
  <c r="W75" i="40"/>
  <c r="W75" i="44"/>
  <c r="S75" i="37"/>
  <c r="O75" i="40"/>
  <c r="O75" i="44"/>
  <c r="K75" i="37"/>
  <c r="G75" i="40"/>
  <c r="G75" i="44"/>
  <c r="AA71" i="37"/>
  <c r="AA71" i="42"/>
  <c r="W71" i="40"/>
  <c r="W71" i="44"/>
  <c r="S71" i="37"/>
  <c r="S71" i="42"/>
  <c r="O71" i="40"/>
  <c r="O71" i="44"/>
  <c r="K71" i="37"/>
  <c r="K71" i="42"/>
  <c r="G71" i="40"/>
  <c r="G71" i="44"/>
  <c r="AA67" i="37"/>
  <c r="AA67" i="42"/>
  <c r="W67" i="44"/>
  <c r="S67" i="37"/>
  <c r="K67" i="37"/>
  <c r="K67" i="42"/>
  <c r="G67" i="44"/>
  <c r="V107" i="44"/>
  <c r="R107" i="38"/>
  <c r="N107" i="44"/>
  <c r="F107" i="44"/>
  <c r="Z103" i="38"/>
  <c r="Z103" i="42"/>
  <c r="V103" i="44"/>
  <c r="R103" i="38"/>
  <c r="R103" i="42"/>
  <c r="N103" i="44"/>
  <c r="J103" i="38"/>
  <c r="J103" i="42"/>
  <c r="F103" i="44"/>
  <c r="Z99" i="42"/>
  <c r="R99" i="42"/>
  <c r="J99" i="42"/>
  <c r="Z95" i="42"/>
  <c r="R95" i="42"/>
  <c r="N95" i="40"/>
  <c r="J95" i="42"/>
  <c r="F95" i="40"/>
  <c r="Z91" i="42"/>
  <c r="V91" i="40"/>
  <c r="V91" i="44"/>
  <c r="R91" i="42"/>
  <c r="N91" i="40"/>
  <c r="N91" i="44"/>
  <c r="J91" i="42"/>
  <c r="F91" i="40"/>
  <c r="F91" i="44"/>
  <c r="Z87" i="39"/>
  <c r="Z87" i="42"/>
  <c r="V87" i="44"/>
  <c r="R87" i="39"/>
  <c r="R87" i="42"/>
  <c r="N87" i="41"/>
  <c r="N87" i="44"/>
  <c r="J87" i="39"/>
  <c r="J87" i="42"/>
  <c r="F87" i="41"/>
  <c r="F87" i="44"/>
  <c r="V83" i="41"/>
  <c r="N83" i="41"/>
  <c r="F83" i="41"/>
  <c r="Z79" i="42"/>
  <c r="V79" i="44"/>
  <c r="R79" i="42"/>
  <c r="N79" i="44"/>
  <c r="J79" i="42"/>
  <c r="F79" i="44"/>
  <c r="Z75" i="38"/>
  <c r="V75" i="41"/>
  <c r="V75" i="44"/>
  <c r="R75" i="38"/>
  <c r="N75" i="41"/>
  <c r="N75" i="44"/>
  <c r="J75" i="38"/>
  <c r="F75" i="41"/>
  <c r="F75" i="44"/>
  <c r="Z71" i="42"/>
  <c r="V71" i="41"/>
  <c r="V71" i="44"/>
  <c r="R71" i="42"/>
  <c r="N71" i="41"/>
  <c r="N71" i="44"/>
  <c r="J71" i="42"/>
  <c r="F71" i="41"/>
  <c r="F71" i="44"/>
  <c r="V67" i="41"/>
  <c r="R67" i="42"/>
  <c r="N67" i="44"/>
  <c r="F67" i="41"/>
  <c r="F67" i="44"/>
  <c r="AC88" i="45"/>
  <c r="Y111" i="41"/>
  <c r="Y111" i="45"/>
  <c r="Q111" i="41"/>
  <c r="Q111" i="45"/>
  <c r="I111" i="41"/>
  <c r="I111" i="45"/>
  <c r="AC108" i="39"/>
  <c r="AC105" i="39"/>
  <c r="AC102" i="39"/>
  <c r="Y103" i="37"/>
  <c r="Y103" i="41"/>
  <c r="U103" i="39"/>
  <c r="Q103" i="37"/>
  <c r="Q103" i="41"/>
  <c r="M103" i="39"/>
  <c r="I103" i="37"/>
  <c r="I103" i="41"/>
  <c r="AC100" i="39"/>
  <c r="E103" i="39"/>
  <c r="AC100" i="43"/>
  <c r="AC98" i="39"/>
  <c r="AC98" i="43"/>
  <c r="AC97" i="38"/>
  <c r="AC97" i="43"/>
  <c r="U99" i="38"/>
  <c r="U99" i="43"/>
  <c r="M99" i="38"/>
  <c r="M99" i="43"/>
  <c r="E99" i="38"/>
  <c r="AC96" i="38"/>
  <c r="E99" i="43"/>
  <c r="AC96" i="43"/>
  <c r="AC94" i="38"/>
  <c r="AC94" i="43"/>
  <c r="AC93" i="38"/>
  <c r="AC93" i="43"/>
  <c r="Y95" i="37"/>
  <c r="Y95" i="41"/>
  <c r="U95" i="43"/>
  <c r="Q95" i="37"/>
  <c r="Q95" i="41"/>
  <c r="M95" i="43"/>
  <c r="I95" i="37"/>
  <c r="I95" i="41"/>
  <c r="E95" i="43"/>
  <c r="AC92" i="43"/>
  <c r="AC90" i="38"/>
  <c r="AC90" i="43"/>
  <c r="AC89" i="38"/>
  <c r="AC89" i="43"/>
  <c r="Y91" i="37"/>
  <c r="U91" i="38"/>
  <c r="U91" i="43"/>
  <c r="Q91" i="37"/>
  <c r="Q91" i="41"/>
  <c r="M91" i="38"/>
  <c r="M91" i="43"/>
  <c r="I91" i="37"/>
  <c r="AC88" i="38"/>
  <c r="E91" i="38"/>
  <c r="AC88" i="43"/>
  <c r="E91" i="43"/>
  <c r="AC86" i="39"/>
  <c r="AC85" i="39"/>
  <c r="Y87" i="37"/>
  <c r="Y87" i="40"/>
  <c r="U87" i="39"/>
  <c r="Q87" i="37"/>
  <c r="Q87" i="40"/>
  <c r="M87" i="39"/>
  <c r="I87" i="37"/>
  <c r="I87" i="40"/>
  <c r="E87" i="39"/>
  <c r="AC84" i="39"/>
  <c r="AC82" i="39"/>
  <c r="AC81" i="39"/>
  <c r="Y83" i="37"/>
  <c r="U83" i="39"/>
  <c r="Q83" i="37"/>
  <c r="M83" i="39"/>
  <c r="I83" i="37"/>
  <c r="E83" i="39"/>
  <c r="AC80" i="39"/>
  <c r="AC80" i="43"/>
  <c r="AC78" i="39"/>
  <c r="AC78" i="43"/>
  <c r="AC77" i="39"/>
  <c r="AC77" i="43"/>
  <c r="Y79" i="40"/>
  <c r="Y79" i="45"/>
  <c r="U79" i="39"/>
  <c r="U79" i="43"/>
  <c r="Q79" i="40"/>
  <c r="M79" i="39"/>
  <c r="M79" i="43"/>
  <c r="I79" i="40"/>
  <c r="I79" i="45"/>
  <c r="AC76" i="39"/>
  <c r="E79" i="39"/>
  <c r="AC76" i="43"/>
  <c r="E79" i="43"/>
  <c r="AC74" i="39"/>
  <c r="AC74" i="43"/>
  <c r="AC73" i="39"/>
  <c r="AC73" i="43"/>
  <c r="Y75" i="37"/>
  <c r="Y75" i="40"/>
  <c r="U75" i="39"/>
  <c r="Q75" i="37"/>
  <c r="Q75" i="40"/>
  <c r="M75" i="39"/>
  <c r="I75" i="37"/>
  <c r="I75" i="40"/>
  <c r="AC72" i="39"/>
  <c r="E75" i="39"/>
  <c r="AC70" i="39"/>
  <c r="AC69" i="39"/>
  <c r="Y71" i="37"/>
  <c r="Y71" i="40"/>
  <c r="Y71" i="45"/>
  <c r="U71" i="39"/>
  <c r="Q71" i="37"/>
  <c r="Q71" i="40"/>
  <c r="Q71" i="45"/>
  <c r="M71" i="39"/>
  <c r="I71" i="37"/>
  <c r="I71" i="40"/>
  <c r="I71" i="45"/>
  <c r="AC68" i="39"/>
  <c r="E71" i="39"/>
  <c r="AC66" i="39"/>
  <c r="AC66" i="43"/>
  <c r="AC65" i="39"/>
  <c r="Y67" i="37"/>
  <c r="Y67" i="41"/>
  <c r="Y67" i="45"/>
  <c r="U67" i="39"/>
  <c r="Q67" i="37"/>
  <c r="Q67" i="45"/>
  <c r="M67" i="39"/>
  <c r="I67" i="37"/>
  <c r="I67" i="41"/>
  <c r="I67" i="45"/>
  <c r="AC64" i="39"/>
  <c r="E67" i="39"/>
  <c r="X111" i="37"/>
  <c r="P111" i="37"/>
  <c r="H111" i="37"/>
  <c r="H111" i="40"/>
  <c r="X107" i="44"/>
  <c r="P107" i="44"/>
  <c r="H107" i="44"/>
  <c r="AB103" i="38"/>
  <c r="X103" i="44"/>
  <c r="T103" i="38"/>
  <c r="T103" i="42"/>
  <c r="P103" i="44"/>
  <c r="L103" i="38"/>
  <c r="L103" i="42"/>
  <c r="H103" i="44"/>
  <c r="AB99" i="38"/>
  <c r="AB99" i="42"/>
  <c r="T99" i="38"/>
  <c r="T99" i="42"/>
  <c r="L99" i="38"/>
  <c r="L99" i="42"/>
  <c r="AB95" i="42"/>
  <c r="T95" i="42"/>
  <c r="L95" i="42"/>
  <c r="AB91" i="38"/>
  <c r="AB91" i="42"/>
  <c r="X91" i="40"/>
  <c r="X91" i="44"/>
  <c r="T91" i="38"/>
  <c r="T91" i="42"/>
  <c r="P91" i="40"/>
  <c r="P91" i="44"/>
  <c r="L91" i="38"/>
  <c r="L91" i="42"/>
  <c r="H91" i="40"/>
  <c r="H91" i="44"/>
  <c r="AB87" i="42"/>
  <c r="X87" i="40"/>
  <c r="X87" i="44"/>
  <c r="T87" i="42"/>
  <c r="P87" i="40"/>
  <c r="P87" i="44"/>
  <c r="L87" i="42"/>
  <c r="H87" i="40"/>
  <c r="H87" i="44"/>
  <c r="AB79" i="42"/>
  <c r="X79" i="40"/>
  <c r="X79" i="44"/>
  <c r="T79" i="42"/>
  <c r="P79" i="40"/>
  <c r="P79" i="44"/>
  <c r="L79" i="42"/>
  <c r="H79" i="40"/>
  <c r="H79" i="44"/>
  <c r="AB75" i="38"/>
  <c r="X75" i="40"/>
  <c r="X75" i="44"/>
  <c r="T75" i="38"/>
  <c r="P75" i="40"/>
  <c r="P75" i="44"/>
  <c r="L75" i="38"/>
  <c r="H75" i="40"/>
  <c r="H75" i="44"/>
  <c r="AB71" i="42"/>
  <c r="X71" i="40"/>
  <c r="X71" i="44"/>
  <c r="T71" i="42"/>
  <c r="P71" i="40"/>
  <c r="P71" i="44"/>
  <c r="L71" i="42"/>
  <c r="H71" i="40"/>
  <c r="H71" i="44"/>
  <c r="X67" i="44"/>
  <c r="P67" i="44"/>
  <c r="H67" i="44"/>
  <c r="AA111" i="40"/>
  <c r="W111" i="41"/>
  <c r="W111" i="45"/>
  <c r="S111" i="40"/>
  <c r="O111" i="41"/>
  <c r="O111" i="45"/>
  <c r="G111" i="41"/>
  <c r="G111" i="45"/>
  <c r="AA103" i="39"/>
  <c r="W103" i="37"/>
  <c r="W103" i="41"/>
  <c r="S103" i="39"/>
  <c r="S103" i="43"/>
  <c r="O103" i="37"/>
  <c r="O103" i="41"/>
  <c r="K103" i="39"/>
  <c r="G103" i="37"/>
  <c r="G103" i="41"/>
  <c r="AA99" i="38"/>
  <c r="AA99" i="43"/>
  <c r="S99" i="38"/>
  <c r="S99" i="43"/>
  <c r="K99" i="38"/>
  <c r="K99" i="43"/>
  <c r="AA95" i="43"/>
  <c r="W95" i="37"/>
  <c r="W95" i="41"/>
  <c r="S95" i="43"/>
  <c r="O95" i="37"/>
  <c r="O95" i="41"/>
  <c r="K95" i="43"/>
  <c r="G95" i="37"/>
  <c r="G95" i="41"/>
  <c r="AA91" i="38"/>
  <c r="AA91" i="43"/>
  <c r="W91" i="37"/>
  <c r="S91" i="38"/>
  <c r="S91" i="43"/>
  <c r="O91" i="37"/>
  <c r="O91" i="41"/>
  <c r="K91" i="38"/>
  <c r="K91" i="43"/>
  <c r="G91" i="37"/>
  <c r="W87" i="37"/>
  <c r="W87" i="41"/>
  <c r="O87" i="37"/>
  <c r="O87" i="41"/>
  <c r="G87" i="37"/>
  <c r="G87" i="41"/>
  <c r="AA83" i="39"/>
  <c r="W83" i="41"/>
  <c r="S83" i="39"/>
  <c r="O83" i="41"/>
  <c r="K83" i="39"/>
  <c r="G83" i="41"/>
  <c r="AA79" i="39"/>
  <c r="AA79" i="43"/>
  <c r="S79" i="39"/>
  <c r="S79" i="43"/>
  <c r="O79" i="45"/>
  <c r="K79" i="39"/>
  <c r="K79" i="43"/>
  <c r="AA75" i="39"/>
  <c r="W75" i="38"/>
  <c r="W75" i="41"/>
  <c r="S75" i="39"/>
  <c r="O75" i="38"/>
  <c r="O75" i="41"/>
  <c r="K75" i="39"/>
  <c r="G75" i="38"/>
  <c r="G75" i="41"/>
  <c r="AA71" i="39"/>
  <c r="W71" i="41"/>
  <c r="W71" i="45"/>
  <c r="S71" i="39"/>
  <c r="O71" i="41"/>
  <c r="O71" i="45"/>
  <c r="K71" i="39"/>
  <c r="G71" i="41"/>
  <c r="G71" i="45"/>
  <c r="AA67" i="39"/>
  <c r="W67" i="41"/>
  <c r="W67" i="45"/>
  <c r="S67" i="39"/>
  <c r="O67" i="45"/>
  <c r="K67" i="39"/>
  <c r="G67" i="41"/>
  <c r="G67" i="45"/>
  <c r="Z111" i="40"/>
  <c r="V111" i="37"/>
  <c r="V111" i="41"/>
  <c r="V111" i="45"/>
  <c r="R111" i="40"/>
  <c r="N111" i="37"/>
  <c r="N111" i="41"/>
  <c r="N111" i="45"/>
  <c r="F111" i="37"/>
  <c r="F111" i="41"/>
  <c r="F111" i="45"/>
  <c r="Z103" i="39"/>
  <c r="V103" i="37"/>
  <c r="V103" i="41"/>
  <c r="R103" i="39"/>
  <c r="N103" i="37"/>
  <c r="N103" i="41"/>
  <c r="J103" i="39"/>
  <c r="F103" i="37"/>
  <c r="F103" i="41"/>
  <c r="Z99" i="38"/>
  <c r="Z99" i="43"/>
  <c r="R99" i="38"/>
  <c r="R99" i="43"/>
  <c r="J99" i="38"/>
  <c r="J99" i="43"/>
  <c r="Z95" i="43"/>
  <c r="V95" i="37"/>
  <c r="V95" i="41"/>
  <c r="R95" i="43"/>
  <c r="N95" i="37"/>
  <c r="N95" i="41"/>
  <c r="J95" i="43"/>
  <c r="F95" i="37"/>
  <c r="F95" i="41"/>
  <c r="Z91" i="38"/>
  <c r="Z91" i="43"/>
  <c r="V91" i="37"/>
  <c r="R91" i="38"/>
  <c r="R91" i="43"/>
  <c r="N91" i="37"/>
  <c r="J91" i="38"/>
  <c r="J91" i="43"/>
  <c r="F91" i="37"/>
  <c r="V87" i="37"/>
  <c r="V87" i="40"/>
  <c r="N87" i="37"/>
  <c r="N87" i="40"/>
  <c r="F87" i="37"/>
  <c r="F87" i="40"/>
  <c r="Z83" i="39"/>
  <c r="V83" i="37"/>
  <c r="R83" i="39"/>
  <c r="N83" i="37"/>
  <c r="J83" i="39"/>
  <c r="F83" i="37"/>
  <c r="Z79" i="39"/>
  <c r="Z79" i="43"/>
  <c r="V79" i="40"/>
  <c r="V79" i="45"/>
  <c r="R79" i="39"/>
  <c r="R79" i="43"/>
  <c r="N79" i="40"/>
  <c r="N79" i="45"/>
  <c r="J79" i="39"/>
  <c r="J79" i="43"/>
  <c r="F79" i="40"/>
  <c r="F79" i="45"/>
  <c r="Z75" i="39"/>
  <c r="V75" i="37"/>
  <c r="V75" i="40"/>
  <c r="R75" i="39"/>
  <c r="N75" i="37"/>
  <c r="N75" i="40"/>
  <c r="J75" i="39"/>
  <c r="F75" i="37"/>
  <c r="F75" i="40"/>
  <c r="Z71" i="39"/>
  <c r="V71" i="37"/>
  <c r="V71" i="40"/>
  <c r="V71" i="45"/>
  <c r="R71" i="39"/>
  <c r="N71" i="37"/>
  <c r="N71" i="40"/>
  <c r="N71" i="45"/>
  <c r="J71" i="39"/>
  <c r="F71" i="37"/>
  <c r="F71" i="40"/>
  <c r="F71" i="45"/>
  <c r="Z67" i="39"/>
  <c r="V67" i="37"/>
  <c r="V67" i="45"/>
  <c r="R67" i="39"/>
  <c r="N67" i="37"/>
  <c r="N67" i="45"/>
  <c r="J67" i="39"/>
  <c r="F67" i="37"/>
  <c r="F67" i="45"/>
  <c r="AG27" i="45"/>
  <c r="AG24" i="45"/>
  <c r="AG25" i="45" s="1"/>
  <c r="AG31" i="44"/>
  <c r="AG28" i="44"/>
  <c r="AG29" i="44" s="1"/>
  <c r="AG28" i="43"/>
  <c r="AG29" i="43" s="1"/>
  <c r="AG31" i="43"/>
  <c r="AG28" i="42"/>
  <c r="AG29" i="42" s="1"/>
  <c r="AG31" i="42"/>
  <c r="AG31" i="41"/>
  <c r="AG28" i="41"/>
  <c r="AG29" i="41" s="1"/>
  <c r="AG31" i="40"/>
  <c r="AG28" i="40"/>
  <c r="AG29" i="40" s="1"/>
  <c r="AG31" i="38"/>
  <c r="AG28" i="38"/>
  <c r="AG29" i="38" s="1"/>
  <c r="AG28" i="37"/>
  <c r="AG29" i="37" s="1"/>
  <c r="AG31" i="37"/>
  <c r="AG31" i="39" l="1"/>
  <c r="AG28" i="39"/>
  <c r="AG29" i="39" s="1"/>
  <c r="AC67" i="42"/>
  <c r="AC99" i="41"/>
  <c r="AC107" i="37"/>
  <c r="AC95" i="39"/>
  <c r="AC99" i="39"/>
  <c r="AC87" i="45"/>
  <c r="AC111" i="39"/>
  <c r="AC79" i="37"/>
  <c r="AC83" i="38"/>
  <c r="AC67" i="38"/>
  <c r="AC71" i="38"/>
  <c r="AC99" i="37"/>
  <c r="AC79" i="38"/>
  <c r="AC107" i="43"/>
  <c r="AC71" i="43"/>
  <c r="AC91" i="39"/>
  <c r="AC103" i="40"/>
  <c r="AC83" i="45"/>
  <c r="AC67" i="41"/>
  <c r="AC87" i="38"/>
  <c r="AC83" i="43"/>
  <c r="AC87" i="43"/>
  <c r="AC99" i="40"/>
  <c r="AC95" i="45"/>
  <c r="AC79" i="41"/>
  <c r="AC111" i="42"/>
  <c r="AC99" i="45"/>
  <c r="AC95" i="38"/>
  <c r="AC67" i="43"/>
  <c r="AC107" i="38"/>
  <c r="AC107" i="40"/>
  <c r="AC103" i="45"/>
  <c r="AC103" i="43"/>
  <c r="AC107" i="41"/>
  <c r="AC67" i="40"/>
  <c r="AC83" i="42"/>
  <c r="AC95" i="40"/>
  <c r="AC107" i="42"/>
  <c r="AC75" i="43"/>
  <c r="AC91" i="41"/>
  <c r="AC75" i="42"/>
  <c r="AC111" i="44"/>
  <c r="AC107" i="45"/>
  <c r="AC111" i="43"/>
  <c r="AC75" i="45"/>
  <c r="AC83" i="40"/>
  <c r="AC95" i="44"/>
  <c r="AC111" i="38"/>
  <c r="AC91" i="45"/>
  <c r="AC107" i="39"/>
  <c r="AC99" i="44"/>
  <c r="AC103" i="39"/>
  <c r="AC95" i="41"/>
  <c r="AC103" i="42"/>
  <c r="AC67" i="44"/>
  <c r="AC83" i="44"/>
  <c r="AC79" i="45"/>
  <c r="AC71" i="39"/>
  <c r="AC83" i="39"/>
  <c r="AC91" i="43"/>
  <c r="AC87" i="42"/>
  <c r="AC99" i="42"/>
  <c r="AC67" i="37"/>
  <c r="AC75" i="37"/>
  <c r="AC79" i="40"/>
  <c r="AC87" i="40"/>
  <c r="AC95" i="37"/>
  <c r="AC71" i="41"/>
  <c r="AC79" i="44"/>
  <c r="AC91" i="40"/>
  <c r="AC107" i="44"/>
  <c r="AC67" i="39"/>
  <c r="AC79" i="43"/>
  <c r="AC87" i="39"/>
  <c r="AC95" i="43"/>
  <c r="AC99" i="38"/>
  <c r="AC91" i="42"/>
  <c r="AC95" i="42"/>
  <c r="AC103" i="38"/>
  <c r="AC67" i="45"/>
  <c r="AC71" i="40"/>
  <c r="AC91" i="37"/>
  <c r="AC71" i="44"/>
  <c r="AC75" i="41"/>
  <c r="AC83" i="41"/>
  <c r="AC111" i="37"/>
  <c r="AC91" i="38"/>
  <c r="AC71" i="42"/>
  <c r="AC75" i="38"/>
  <c r="AC75" i="40"/>
  <c r="AC87" i="37"/>
  <c r="AC103" i="41"/>
  <c r="AC111" i="41"/>
  <c r="AC75" i="44"/>
  <c r="AC87" i="41"/>
  <c r="AC91" i="44"/>
  <c r="AC103" i="44"/>
  <c r="AC75" i="39"/>
  <c r="AC79" i="39"/>
  <c r="AC99" i="43"/>
  <c r="AC79" i="42"/>
  <c r="AC71" i="45"/>
  <c r="AC71" i="37"/>
  <c r="AC83" i="37"/>
  <c r="AC103" i="37"/>
  <c r="AC111" i="45"/>
  <c r="AC87" i="44"/>
  <c r="AC111" i="40"/>
  <c r="AG31" i="45"/>
  <c r="AG28" i="45"/>
  <c r="AG29" i="45" s="1"/>
  <c r="AG35" i="44"/>
  <c r="AG32" i="44"/>
  <c r="AG33" i="44" s="1"/>
  <c r="AG35" i="43"/>
  <c r="AG32" i="43"/>
  <c r="AG33" i="43" s="1"/>
  <c r="AG35" i="42"/>
  <c r="AG32" i="42"/>
  <c r="AG33" i="42" s="1"/>
  <c r="AG35" i="41"/>
  <c r="AG32" i="41"/>
  <c r="AG33" i="41" s="1"/>
  <c r="AG35" i="40"/>
  <c r="AG32" i="40"/>
  <c r="AG33" i="40" s="1"/>
  <c r="AG35" i="38"/>
  <c r="AG32" i="38"/>
  <c r="AG33" i="38" s="1"/>
  <c r="AG32" i="37"/>
  <c r="AG33" i="37" s="1"/>
  <c r="AG35" i="37"/>
  <c r="D3" i="14"/>
  <c r="Q29" i="38" l="1"/>
  <c r="X29" i="38"/>
  <c r="K29" i="38"/>
  <c r="Z27" i="38"/>
  <c r="G27" i="38"/>
  <c r="AA28" i="38"/>
  <c r="Y27" i="38"/>
  <c r="AB29" i="38"/>
  <c r="E29" i="38"/>
  <c r="L29" i="38"/>
  <c r="T28" i="38"/>
  <c r="I27" i="38"/>
  <c r="U29" i="38"/>
  <c r="J28" i="38"/>
  <c r="Q28" i="38"/>
  <c r="X28" i="38"/>
  <c r="AB27" i="38"/>
  <c r="W29" i="38"/>
  <c r="F29" i="38"/>
  <c r="S27" i="38"/>
  <c r="V29" i="38"/>
  <c r="O28" i="38"/>
  <c r="S29" i="38"/>
  <c r="E28" i="38"/>
  <c r="L28" i="38"/>
  <c r="K27" i="38"/>
  <c r="H29" i="38"/>
  <c r="N28" i="38"/>
  <c r="O27" i="38"/>
  <c r="K28" i="38"/>
  <c r="O29" i="38"/>
  <c r="V27" i="38"/>
  <c r="Q27" i="38"/>
  <c r="Q30" i="38" s="1"/>
  <c r="X27" i="38"/>
  <c r="AA29" i="38"/>
  <c r="P28" i="38"/>
  <c r="U27" i="38"/>
  <c r="R29" i="38"/>
  <c r="E27" i="38"/>
  <c r="L27" i="38"/>
  <c r="J29" i="38"/>
  <c r="W27" i="38"/>
  <c r="F27" i="38"/>
  <c r="Z28" i="38"/>
  <c r="J27" i="38"/>
  <c r="P29" i="38"/>
  <c r="V28" i="38"/>
  <c r="M27" i="38"/>
  <c r="Y29" i="38"/>
  <c r="N29" i="38"/>
  <c r="S28" i="38"/>
  <c r="H27" i="38"/>
  <c r="T29" i="38"/>
  <c r="I28" i="38"/>
  <c r="F28" i="38"/>
  <c r="I29" i="38"/>
  <c r="P27" i="38"/>
  <c r="M29" i="38"/>
  <c r="U28" i="38"/>
  <c r="AA27" i="38"/>
  <c r="G28" i="38"/>
  <c r="AB28" i="38"/>
  <c r="R27" i="38"/>
  <c r="Y28" i="38"/>
  <c r="H28" i="38"/>
  <c r="R28" i="38"/>
  <c r="M28" i="38"/>
  <c r="N27" i="38"/>
  <c r="Z29" i="38"/>
  <c r="G29" i="38"/>
  <c r="T27" i="38"/>
  <c r="W28" i="38"/>
  <c r="R56" i="38"/>
  <c r="AB57" i="38"/>
  <c r="Y56" i="38"/>
  <c r="P56" i="38"/>
  <c r="G56" i="38"/>
  <c r="Z57" i="38"/>
  <c r="H57" i="38"/>
  <c r="Q56" i="38"/>
  <c r="AB56" i="38"/>
  <c r="P57" i="38"/>
  <c r="M56" i="38"/>
  <c r="O57" i="38"/>
  <c r="P55" i="38"/>
  <c r="W57" i="38"/>
  <c r="E55" i="38"/>
  <c r="R55" i="38"/>
  <c r="AB55" i="38"/>
  <c r="N57" i="38"/>
  <c r="S56" i="38"/>
  <c r="AA56" i="38"/>
  <c r="X55" i="38"/>
  <c r="Q55" i="38"/>
  <c r="X57" i="38"/>
  <c r="K57" i="38"/>
  <c r="F55" i="38"/>
  <c r="G55" i="38"/>
  <c r="O56" i="38"/>
  <c r="L55" i="38"/>
  <c r="F57" i="38"/>
  <c r="L57" i="38"/>
  <c r="V56" i="38"/>
  <c r="Q57" i="38"/>
  <c r="E56" i="38"/>
  <c r="Z55" i="38"/>
  <c r="S57" i="38"/>
  <c r="W56" i="38"/>
  <c r="J56" i="38"/>
  <c r="V57" i="38"/>
  <c r="K55" i="38"/>
  <c r="N55" i="38"/>
  <c r="AA57" i="38"/>
  <c r="Y57" i="38"/>
  <c r="K56" i="38"/>
  <c r="U55" i="38"/>
  <c r="J57" i="38"/>
  <c r="M55" i="38"/>
  <c r="R57" i="38"/>
  <c r="AA55" i="38"/>
  <c r="M57" i="38"/>
  <c r="V55" i="38"/>
  <c r="I55" i="38"/>
  <c r="U56" i="38"/>
  <c r="U57" i="38"/>
  <c r="X56" i="38"/>
  <c r="J55" i="38"/>
  <c r="I56" i="38"/>
  <c r="I57" i="38"/>
  <c r="Z56" i="38"/>
  <c r="F56" i="38"/>
  <c r="L56" i="38"/>
  <c r="T55" i="38"/>
  <c r="T56" i="38"/>
  <c r="Y55" i="38"/>
  <c r="S55" i="38"/>
  <c r="N56" i="38"/>
  <c r="W55" i="38"/>
  <c r="G57" i="38"/>
  <c r="H55" i="38"/>
  <c r="H56" i="38"/>
  <c r="T57" i="38"/>
  <c r="O55" i="38"/>
  <c r="E57" i="38"/>
  <c r="AB45" i="39"/>
  <c r="U45" i="39"/>
  <c r="V45" i="39"/>
  <c r="Y45" i="39"/>
  <c r="AA45" i="39"/>
  <c r="Q45" i="39"/>
  <c r="S45" i="39"/>
  <c r="K43" i="39"/>
  <c r="R45" i="39"/>
  <c r="T45" i="39"/>
  <c r="X45" i="39"/>
  <c r="M43" i="39"/>
  <c r="N43" i="39"/>
  <c r="O43" i="39"/>
  <c r="P43" i="39"/>
  <c r="E43" i="39"/>
  <c r="F43" i="39"/>
  <c r="G43" i="39"/>
  <c r="H43" i="39"/>
  <c r="I43" i="39"/>
  <c r="J43" i="39"/>
  <c r="L43" i="39"/>
  <c r="Y43" i="39"/>
  <c r="Z43" i="39"/>
  <c r="AA43" i="39"/>
  <c r="AB43" i="39"/>
  <c r="Q43" i="39"/>
  <c r="R43" i="39"/>
  <c r="S43" i="39"/>
  <c r="T43" i="39"/>
  <c r="U43" i="39"/>
  <c r="V43" i="39"/>
  <c r="W43" i="39"/>
  <c r="X43" i="39"/>
  <c r="Z45" i="39"/>
  <c r="M44" i="39"/>
  <c r="N44" i="39"/>
  <c r="O44" i="39"/>
  <c r="P44" i="39"/>
  <c r="E44" i="39"/>
  <c r="F44" i="39"/>
  <c r="G44" i="39"/>
  <c r="H44" i="39"/>
  <c r="I44" i="39"/>
  <c r="J44" i="39"/>
  <c r="K44" i="39"/>
  <c r="L44" i="39"/>
  <c r="Y44" i="39"/>
  <c r="Z44" i="39"/>
  <c r="AA44" i="39"/>
  <c r="AB44" i="39"/>
  <c r="Q44" i="39"/>
  <c r="R44" i="39"/>
  <c r="S44" i="39"/>
  <c r="T44" i="39"/>
  <c r="U44" i="39"/>
  <c r="V44" i="39"/>
  <c r="W44" i="39"/>
  <c r="X44" i="39"/>
  <c r="W45" i="39"/>
  <c r="M45" i="39"/>
  <c r="N45" i="39"/>
  <c r="O45" i="39"/>
  <c r="P45" i="39"/>
  <c r="E45" i="39"/>
  <c r="F45" i="39"/>
  <c r="G45" i="39"/>
  <c r="H45" i="39"/>
  <c r="I45" i="39"/>
  <c r="J45" i="39"/>
  <c r="K45" i="39"/>
  <c r="L45" i="39"/>
  <c r="AB23" i="38"/>
  <c r="O24" i="38"/>
  <c r="W23" i="38"/>
  <c r="W24" i="38"/>
  <c r="J25" i="38"/>
  <c r="X24" i="38"/>
  <c r="L25" i="38"/>
  <c r="P23" i="38"/>
  <c r="Z23" i="38"/>
  <c r="I24" i="38"/>
  <c r="K23" i="38"/>
  <c r="K24" i="38"/>
  <c r="W25" i="38"/>
  <c r="I25" i="38"/>
  <c r="N23" i="38"/>
  <c r="V23" i="38"/>
  <c r="K25" i="38"/>
  <c r="U24" i="38"/>
  <c r="H24" i="38"/>
  <c r="T25" i="38"/>
  <c r="Q25" i="38"/>
  <c r="J23" i="38"/>
  <c r="V24" i="38"/>
  <c r="F25" i="38"/>
  <c r="T24" i="38"/>
  <c r="L23" i="38"/>
  <c r="T23" i="38"/>
  <c r="H25" i="38"/>
  <c r="AB24" i="38"/>
  <c r="E23" i="38"/>
  <c r="U25" i="38"/>
  <c r="J24" i="38"/>
  <c r="X25" i="38"/>
  <c r="M23" i="38"/>
  <c r="L24" i="38"/>
  <c r="S24" i="38"/>
  <c r="S25" i="38"/>
  <c r="P24" i="38"/>
  <c r="Z25" i="38"/>
  <c r="U23" i="38"/>
  <c r="G24" i="38"/>
  <c r="G25" i="38"/>
  <c r="G23" i="38"/>
  <c r="AA23" i="38"/>
  <c r="AA25" i="38"/>
  <c r="N25" i="38"/>
  <c r="I23" i="38"/>
  <c r="R23" i="38"/>
  <c r="R24" i="38"/>
  <c r="E25" i="38"/>
  <c r="O23" i="38"/>
  <c r="O25" i="38"/>
  <c r="Y24" i="38"/>
  <c r="F23" i="38"/>
  <c r="F24" i="38"/>
  <c r="V25" i="38"/>
  <c r="Z24" i="38"/>
  <c r="M24" i="38"/>
  <c r="H23" i="38"/>
  <c r="Y25" i="38"/>
  <c r="P25" i="38"/>
  <c r="Y23" i="38"/>
  <c r="Q24" i="38"/>
  <c r="AA24" i="38"/>
  <c r="S23" i="38"/>
  <c r="Q23" i="38"/>
  <c r="R25" i="38"/>
  <c r="E24" i="38"/>
  <c r="AB25" i="38"/>
  <c r="N24" i="38"/>
  <c r="X23" i="38"/>
  <c r="M25" i="38"/>
  <c r="AA19" i="38"/>
  <c r="AA20" i="38"/>
  <c r="R20" i="38"/>
  <c r="X19" i="38"/>
  <c r="X21" i="38"/>
  <c r="E20" i="38"/>
  <c r="K21" i="38"/>
  <c r="F19" i="38"/>
  <c r="AB21" i="38"/>
  <c r="Y20" i="38"/>
  <c r="O20" i="38"/>
  <c r="L19" i="38"/>
  <c r="E21" i="38"/>
  <c r="L21" i="38"/>
  <c r="V20" i="38"/>
  <c r="G21" i="38"/>
  <c r="AB20" i="38"/>
  <c r="W21" i="38"/>
  <c r="Z19" i="38"/>
  <c r="AA21" i="38"/>
  <c r="W20" i="38"/>
  <c r="J20" i="38"/>
  <c r="V21" i="38"/>
  <c r="Q20" i="38"/>
  <c r="F21" i="38"/>
  <c r="N19" i="38"/>
  <c r="O21" i="38"/>
  <c r="Y21" i="38"/>
  <c r="K20" i="38"/>
  <c r="U19" i="38"/>
  <c r="E19" i="38"/>
  <c r="J21" i="38"/>
  <c r="Z20" i="38"/>
  <c r="M21" i="38"/>
  <c r="V19" i="38"/>
  <c r="I19" i="38"/>
  <c r="U20" i="38"/>
  <c r="U21" i="38"/>
  <c r="M20" i="38"/>
  <c r="N20" i="38"/>
  <c r="X20" i="38"/>
  <c r="J19" i="38"/>
  <c r="I20" i="38"/>
  <c r="I21" i="38"/>
  <c r="F20" i="38"/>
  <c r="Y19" i="38"/>
  <c r="S21" i="38"/>
  <c r="L20" i="38"/>
  <c r="T19" i="38"/>
  <c r="T20" i="38"/>
  <c r="P21" i="38"/>
  <c r="P19" i="38"/>
  <c r="M19" i="38"/>
  <c r="W19" i="38"/>
  <c r="H19" i="38"/>
  <c r="H20" i="38"/>
  <c r="T21" i="38"/>
  <c r="G20" i="38"/>
  <c r="P20" i="38"/>
  <c r="R19" i="38"/>
  <c r="Z21" i="38"/>
  <c r="K19" i="38"/>
  <c r="R21" i="38"/>
  <c r="S19" i="38"/>
  <c r="H21" i="38"/>
  <c r="AB19" i="38"/>
  <c r="Q21" i="38"/>
  <c r="Q19" i="38"/>
  <c r="N21" i="38"/>
  <c r="O19" i="38"/>
  <c r="G19" i="38"/>
  <c r="S20" i="38"/>
  <c r="E49" i="38"/>
  <c r="V49" i="38"/>
  <c r="S48" i="38"/>
  <c r="X47" i="38"/>
  <c r="M49" i="38"/>
  <c r="Y49" i="38"/>
  <c r="J49" i="38"/>
  <c r="W48" i="38"/>
  <c r="J48" i="38"/>
  <c r="G48" i="38"/>
  <c r="Q49" i="38"/>
  <c r="L47" i="38"/>
  <c r="U48" i="38"/>
  <c r="R47" i="38"/>
  <c r="I49" i="38"/>
  <c r="R49" i="38"/>
  <c r="AB48" i="38"/>
  <c r="M48" i="38"/>
  <c r="L49" i="38"/>
  <c r="W49" i="38"/>
  <c r="I48" i="38"/>
  <c r="F47" i="38"/>
  <c r="W47" i="38"/>
  <c r="E48" i="38"/>
  <c r="F49" i="38"/>
  <c r="K48" i="38"/>
  <c r="P48" i="38"/>
  <c r="AB49" i="38"/>
  <c r="E47" i="38"/>
  <c r="T49" i="38"/>
  <c r="U47" i="38"/>
  <c r="T47" i="38"/>
  <c r="Q48" i="38"/>
  <c r="AA47" i="38"/>
  <c r="P49" i="38"/>
  <c r="Y48" i="38"/>
  <c r="H47" i="38"/>
  <c r="S49" i="38"/>
  <c r="X49" i="38"/>
  <c r="V48" i="38"/>
  <c r="AB47" i="38"/>
  <c r="O47" i="38"/>
  <c r="AA48" i="38"/>
  <c r="AA49" i="38"/>
  <c r="U49" i="38"/>
  <c r="T48" i="38"/>
  <c r="G49" i="38"/>
  <c r="J47" i="38"/>
  <c r="P47" i="38"/>
  <c r="O48" i="38"/>
  <c r="O49" i="38"/>
  <c r="H49" i="38"/>
  <c r="X48" i="38"/>
  <c r="H48" i="38"/>
  <c r="R48" i="38"/>
  <c r="L48" i="38"/>
  <c r="Z47" i="38"/>
  <c r="Z48" i="38"/>
  <c r="M47" i="38"/>
  <c r="M50" i="38" s="1"/>
  <c r="K49" i="38"/>
  <c r="S47" i="38"/>
  <c r="F48" i="38"/>
  <c r="N47" i="38"/>
  <c r="N48" i="38"/>
  <c r="Z49" i="38"/>
  <c r="V47" i="38"/>
  <c r="I47" i="38"/>
  <c r="G47" i="38"/>
  <c r="K47" i="38"/>
  <c r="Q47" i="38"/>
  <c r="Y47" i="38"/>
  <c r="N49" i="38"/>
  <c r="M39" i="39"/>
  <c r="N39" i="39"/>
  <c r="O39" i="39"/>
  <c r="P39" i="39"/>
  <c r="E39" i="39"/>
  <c r="F39" i="39"/>
  <c r="G39" i="39"/>
  <c r="H39" i="39"/>
  <c r="I39" i="39"/>
  <c r="J39" i="39"/>
  <c r="K39" i="39"/>
  <c r="L39" i="39"/>
  <c r="Y39" i="39"/>
  <c r="Z39" i="39"/>
  <c r="AA39" i="39"/>
  <c r="AB39" i="39"/>
  <c r="Q39" i="39"/>
  <c r="R39" i="39"/>
  <c r="S39" i="39"/>
  <c r="T39" i="39"/>
  <c r="U39" i="39"/>
  <c r="V39" i="39"/>
  <c r="W39" i="39"/>
  <c r="X39" i="39"/>
  <c r="V40" i="39"/>
  <c r="W40" i="39"/>
  <c r="M40" i="39"/>
  <c r="N40" i="39"/>
  <c r="O40" i="39"/>
  <c r="P40" i="39"/>
  <c r="E40" i="39"/>
  <c r="F40" i="39"/>
  <c r="G40" i="39"/>
  <c r="H40" i="39"/>
  <c r="I40" i="39"/>
  <c r="J40" i="39"/>
  <c r="K40" i="39"/>
  <c r="L40" i="39"/>
  <c r="Y40" i="39"/>
  <c r="Z40" i="39"/>
  <c r="AA40" i="39"/>
  <c r="AB40" i="39"/>
  <c r="Q40" i="39"/>
  <c r="R40" i="39"/>
  <c r="S40" i="39"/>
  <c r="T40" i="39"/>
  <c r="U40" i="39"/>
  <c r="X40" i="39"/>
  <c r="M41" i="39"/>
  <c r="N41" i="39"/>
  <c r="O41" i="39"/>
  <c r="P41" i="39"/>
  <c r="E41" i="39"/>
  <c r="F41" i="39"/>
  <c r="G41" i="39"/>
  <c r="H41" i="39"/>
  <c r="I41" i="39"/>
  <c r="J41" i="39"/>
  <c r="K41" i="39"/>
  <c r="L41" i="39"/>
  <c r="Y41" i="39"/>
  <c r="Z41" i="39"/>
  <c r="AA41" i="39"/>
  <c r="AB41" i="39"/>
  <c r="Q41" i="39"/>
  <c r="R41" i="39"/>
  <c r="S41" i="39"/>
  <c r="T41" i="39"/>
  <c r="U41" i="39"/>
  <c r="V41" i="39"/>
  <c r="W41" i="39"/>
  <c r="X41" i="39"/>
  <c r="M23" i="39"/>
  <c r="N23" i="39"/>
  <c r="O23" i="39"/>
  <c r="P23" i="39"/>
  <c r="E23" i="39"/>
  <c r="F23" i="39"/>
  <c r="G23" i="39"/>
  <c r="H23" i="39"/>
  <c r="I23" i="39"/>
  <c r="J23" i="39"/>
  <c r="K23" i="39"/>
  <c r="L23" i="39"/>
  <c r="Y23" i="39"/>
  <c r="Z23" i="39"/>
  <c r="AA23" i="39"/>
  <c r="AB23" i="39"/>
  <c r="Q23" i="39"/>
  <c r="R23" i="39"/>
  <c r="S23" i="39"/>
  <c r="T23" i="39"/>
  <c r="U23" i="39"/>
  <c r="V23" i="39"/>
  <c r="W23" i="39"/>
  <c r="X23" i="39"/>
  <c r="X24" i="39"/>
  <c r="M24" i="39"/>
  <c r="N24" i="39"/>
  <c r="O24" i="39"/>
  <c r="P24" i="39"/>
  <c r="E24" i="39"/>
  <c r="F24" i="39"/>
  <c r="G24" i="39"/>
  <c r="H24" i="39"/>
  <c r="I24" i="39"/>
  <c r="J24" i="39"/>
  <c r="K24" i="39"/>
  <c r="L24" i="39"/>
  <c r="V24" i="39"/>
  <c r="Y24" i="39"/>
  <c r="Z24" i="39"/>
  <c r="AA24" i="39"/>
  <c r="AB24" i="39"/>
  <c r="Q24" i="39"/>
  <c r="R24" i="39"/>
  <c r="S24" i="39"/>
  <c r="T24" i="39"/>
  <c r="U24" i="39"/>
  <c r="W24" i="39"/>
  <c r="M25" i="39"/>
  <c r="N25" i="39"/>
  <c r="O25" i="39"/>
  <c r="P25" i="39"/>
  <c r="E25" i="39"/>
  <c r="F25" i="39"/>
  <c r="G25" i="39"/>
  <c r="H25" i="39"/>
  <c r="I25" i="39"/>
  <c r="J25" i="39"/>
  <c r="K25" i="39"/>
  <c r="L25" i="39"/>
  <c r="Y25" i="39"/>
  <c r="Z25" i="39"/>
  <c r="AA25" i="39"/>
  <c r="AB25" i="39"/>
  <c r="Q25" i="39"/>
  <c r="R25" i="39"/>
  <c r="S25" i="39"/>
  <c r="T25" i="39"/>
  <c r="U25" i="39"/>
  <c r="V25" i="39"/>
  <c r="W25" i="39"/>
  <c r="X25" i="39"/>
  <c r="Q44" i="38"/>
  <c r="E45" i="38"/>
  <c r="AA44" i="38"/>
  <c r="M43" i="38"/>
  <c r="L44" i="38"/>
  <c r="L45" i="38"/>
  <c r="R45" i="38"/>
  <c r="AB45" i="38"/>
  <c r="X43" i="38"/>
  <c r="AB43" i="38"/>
  <c r="O44" i="38"/>
  <c r="W43" i="38"/>
  <c r="W44" i="38"/>
  <c r="Y43" i="38"/>
  <c r="T43" i="38"/>
  <c r="I45" i="38"/>
  <c r="H45" i="38"/>
  <c r="P43" i="38"/>
  <c r="Z43" i="38"/>
  <c r="K43" i="38"/>
  <c r="K44" i="38"/>
  <c r="W45" i="38"/>
  <c r="E43" i="38"/>
  <c r="N43" i="38"/>
  <c r="T45" i="38"/>
  <c r="V43" i="38"/>
  <c r="K45" i="38"/>
  <c r="M45" i="38"/>
  <c r="U45" i="38"/>
  <c r="Q45" i="38"/>
  <c r="H44" i="38"/>
  <c r="G44" i="38"/>
  <c r="J43" i="38"/>
  <c r="V44" i="38"/>
  <c r="N44" i="38"/>
  <c r="S43" i="38"/>
  <c r="F43" i="38"/>
  <c r="AB44" i="38"/>
  <c r="V45" i="38"/>
  <c r="J44" i="38"/>
  <c r="H43" i="38"/>
  <c r="S45" i="38"/>
  <c r="I44" i="38"/>
  <c r="P44" i="38"/>
  <c r="S44" i="38"/>
  <c r="Z45" i="38"/>
  <c r="U43" i="38"/>
  <c r="Q43" i="38"/>
  <c r="F45" i="38"/>
  <c r="P45" i="38"/>
  <c r="X44" i="38"/>
  <c r="G45" i="38"/>
  <c r="AA43" i="38"/>
  <c r="G43" i="38"/>
  <c r="AA45" i="38"/>
  <c r="N45" i="38"/>
  <c r="I43" i="38"/>
  <c r="R43" i="38"/>
  <c r="R44" i="38"/>
  <c r="E44" i="38"/>
  <c r="O43" i="38"/>
  <c r="O45" i="38"/>
  <c r="Y44" i="38"/>
  <c r="U44" i="38"/>
  <c r="J45" i="38"/>
  <c r="L43" i="38"/>
  <c r="X45" i="38"/>
  <c r="F44" i="38"/>
  <c r="Z44" i="38"/>
  <c r="M44" i="38"/>
  <c r="Y45" i="38"/>
  <c r="T44" i="38"/>
  <c r="V15" i="38"/>
  <c r="I16" i="38"/>
  <c r="O17" i="38"/>
  <c r="Q15" i="38"/>
  <c r="Q16" i="38"/>
  <c r="L15" i="38"/>
  <c r="J15" i="38"/>
  <c r="N15" i="38"/>
  <c r="T15" i="38"/>
  <c r="M15" i="38"/>
  <c r="AB15" i="38"/>
  <c r="Q17" i="38"/>
  <c r="F16" i="38"/>
  <c r="W17" i="38"/>
  <c r="H15" i="38"/>
  <c r="O16" i="38"/>
  <c r="P15" i="38"/>
  <c r="Z15" i="38"/>
  <c r="AB16" i="38"/>
  <c r="K16" i="38"/>
  <c r="AA16" i="38"/>
  <c r="K17" i="38"/>
  <c r="P16" i="38"/>
  <c r="R17" i="38"/>
  <c r="Z16" i="38"/>
  <c r="U16" i="38"/>
  <c r="F17" i="38"/>
  <c r="N16" i="38"/>
  <c r="Y17" i="38"/>
  <c r="X15" i="38"/>
  <c r="V16" i="38"/>
  <c r="AA15" i="38"/>
  <c r="J17" i="38"/>
  <c r="R16" i="38"/>
  <c r="E15" i="38"/>
  <c r="M17" i="38"/>
  <c r="J16" i="38"/>
  <c r="T17" i="38"/>
  <c r="E17" i="38"/>
  <c r="O15" i="38"/>
  <c r="O18" i="38" s="1"/>
  <c r="G15" i="38"/>
  <c r="X16" i="38"/>
  <c r="N17" i="38"/>
  <c r="U15" i="38"/>
  <c r="U17" i="38"/>
  <c r="H17" i="38"/>
  <c r="L16" i="38"/>
  <c r="I15" i="38"/>
  <c r="P17" i="38"/>
  <c r="I17" i="38"/>
  <c r="S16" i="38"/>
  <c r="S15" i="38"/>
  <c r="W15" i="38"/>
  <c r="Y15" i="38"/>
  <c r="X17" i="38"/>
  <c r="T16" i="38"/>
  <c r="G16" i="38"/>
  <c r="S17" i="38"/>
  <c r="E16" i="38"/>
  <c r="W16" i="38"/>
  <c r="Y16" i="38"/>
  <c r="F15" i="38"/>
  <c r="Z17" i="38"/>
  <c r="K15" i="38"/>
  <c r="L17" i="38"/>
  <c r="V17" i="38"/>
  <c r="H16" i="38"/>
  <c r="AA17" i="38"/>
  <c r="R15" i="38"/>
  <c r="AB17" i="38"/>
  <c r="G17" i="38"/>
  <c r="M16" i="38"/>
  <c r="AA21" i="39"/>
  <c r="X21" i="39"/>
  <c r="L19" i="39"/>
  <c r="Y21" i="39"/>
  <c r="M19" i="39"/>
  <c r="N19" i="39"/>
  <c r="O19" i="39"/>
  <c r="P19" i="39"/>
  <c r="E19" i="39"/>
  <c r="F19" i="39"/>
  <c r="G19" i="39"/>
  <c r="H19" i="39"/>
  <c r="I19" i="39"/>
  <c r="J19" i="39"/>
  <c r="K19" i="39"/>
  <c r="Z21" i="39"/>
  <c r="V21" i="39"/>
  <c r="W21" i="39"/>
  <c r="Y19" i="39"/>
  <c r="Z19" i="39"/>
  <c r="AA19" i="39"/>
  <c r="AB19" i="39"/>
  <c r="Q19" i="39"/>
  <c r="R19" i="39"/>
  <c r="S19" i="39"/>
  <c r="T19" i="39"/>
  <c r="U19" i="39"/>
  <c r="V19" i="39"/>
  <c r="W19" i="39"/>
  <c r="X19" i="39"/>
  <c r="M20" i="39"/>
  <c r="N20" i="39"/>
  <c r="O20" i="39"/>
  <c r="P20" i="39"/>
  <c r="E20" i="39"/>
  <c r="F20" i="39"/>
  <c r="G20" i="39"/>
  <c r="H20" i="39"/>
  <c r="I20" i="39"/>
  <c r="J20" i="39"/>
  <c r="K20" i="39"/>
  <c r="L20" i="39"/>
  <c r="Y20" i="39"/>
  <c r="Z20" i="39"/>
  <c r="AA20" i="39"/>
  <c r="AB20" i="39"/>
  <c r="Q20" i="39"/>
  <c r="R20" i="39"/>
  <c r="S20" i="39"/>
  <c r="T20" i="39"/>
  <c r="U20" i="39"/>
  <c r="V20" i="39"/>
  <c r="W20" i="39"/>
  <c r="X20" i="39"/>
  <c r="AB21" i="39"/>
  <c r="Q21" i="39"/>
  <c r="R21" i="39"/>
  <c r="S21" i="39"/>
  <c r="T21" i="39"/>
  <c r="U21" i="39"/>
  <c r="M21" i="39"/>
  <c r="N21" i="39"/>
  <c r="O21" i="39"/>
  <c r="P21" i="39"/>
  <c r="E21" i="39"/>
  <c r="F21" i="39"/>
  <c r="G21" i="39"/>
  <c r="H21" i="39"/>
  <c r="I21" i="39"/>
  <c r="J21" i="39"/>
  <c r="K21" i="39"/>
  <c r="L21" i="39"/>
  <c r="AA37" i="38"/>
  <c r="Y36" i="38"/>
  <c r="K36" i="38"/>
  <c r="U36" i="38"/>
  <c r="G35" i="38"/>
  <c r="F36" i="38"/>
  <c r="F37" i="38"/>
  <c r="V35" i="38"/>
  <c r="I36" i="38"/>
  <c r="Q35" i="38"/>
  <c r="Q36" i="38"/>
  <c r="J37" i="38"/>
  <c r="J35" i="38"/>
  <c r="T35" i="38"/>
  <c r="AB35" i="38"/>
  <c r="Q37" i="38"/>
  <c r="N35" i="38"/>
  <c r="W37" i="38"/>
  <c r="H35" i="38"/>
  <c r="P35" i="38"/>
  <c r="AB36" i="38"/>
  <c r="V37" i="38"/>
  <c r="H36" i="38"/>
  <c r="W36" i="38"/>
  <c r="F35" i="38"/>
  <c r="Z36" i="38"/>
  <c r="Z37" i="38"/>
  <c r="K37" i="38"/>
  <c r="E37" i="38"/>
  <c r="P36" i="38"/>
  <c r="K35" i="38"/>
  <c r="L37" i="38"/>
  <c r="R35" i="38"/>
  <c r="Y37" i="38"/>
  <c r="V36" i="38"/>
  <c r="E35" i="38"/>
  <c r="AA35" i="38"/>
  <c r="M37" i="38"/>
  <c r="J36" i="38"/>
  <c r="N36" i="38"/>
  <c r="N37" i="38"/>
  <c r="T37" i="38"/>
  <c r="AB37" i="38"/>
  <c r="O35" i="38"/>
  <c r="Y35" i="38"/>
  <c r="M36" i="38"/>
  <c r="X36" i="38"/>
  <c r="AA36" i="38"/>
  <c r="U35" i="38"/>
  <c r="U37" i="38"/>
  <c r="L35" i="38"/>
  <c r="H37" i="38"/>
  <c r="E36" i="38"/>
  <c r="S35" i="38"/>
  <c r="R36" i="38"/>
  <c r="L36" i="38"/>
  <c r="I35" i="38"/>
  <c r="O37" i="38"/>
  <c r="X35" i="38"/>
  <c r="I37" i="38"/>
  <c r="S36" i="38"/>
  <c r="G37" i="38"/>
  <c r="Z35" i="38"/>
  <c r="W35" i="38"/>
  <c r="X37" i="38"/>
  <c r="M35" i="38"/>
  <c r="T36" i="38"/>
  <c r="O36" i="38"/>
  <c r="G36" i="38"/>
  <c r="S37" i="38"/>
  <c r="P37" i="38"/>
  <c r="R37" i="38"/>
  <c r="L13" i="38"/>
  <c r="U12" i="38"/>
  <c r="R11" i="38"/>
  <c r="R13" i="38"/>
  <c r="E13" i="38"/>
  <c r="AB12" i="38"/>
  <c r="W13" i="38"/>
  <c r="X12" i="38"/>
  <c r="V13" i="38"/>
  <c r="L12" i="38"/>
  <c r="X11" i="38"/>
  <c r="G12" i="38"/>
  <c r="I12" i="38"/>
  <c r="F11" i="38"/>
  <c r="F13" i="38"/>
  <c r="P12" i="38"/>
  <c r="AB13" i="38"/>
  <c r="J12" i="38"/>
  <c r="T11" i="38"/>
  <c r="U13" i="38"/>
  <c r="K12" i="38"/>
  <c r="Q12" i="38"/>
  <c r="AA11" i="38"/>
  <c r="P13" i="38"/>
  <c r="K13" i="38"/>
  <c r="J13" i="38"/>
  <c r="U11" i="38"/>
  <c r="H11" i="38"/>
  <c r="I13" i="38"/>
  <c r="S13" i="38"/>
  <c r="AB11" i="38"/>
  <c r="O11" i="38"/>
  <c r="AA12" i="38"/>
  <c r="AA13" i="38"/>
  <c r="K11" i="38"/>
  <c r="S12" i="38"/>
  <c r="I11" i="38"/>
  <c r="T12" i="38"/>
  <c r="G13" i="38"/>
  <c r="P11" i="38"/>
  <c r="O12" i="38"/>
  <c r="O13" i="38"/>
  <c r="X13" i="38"/>
  <c r="L11" i="38"/>
  <c r="M13" i="38"/>
  <c r="V11" i="38"/>
  <c r="H12" i="38"/>
  <c r="R12" i="38"/>
  <c r="Z11" i="38"/>
  <c r="Z12" i="38"/>
  <c r="V12" i="38"/>
  <c r="Q13" i="38"/>
  <c r="S11" i="38"/>
  <c r="F12" i="38"/>
  <c r="N11" i="38"/>
  <c r="N12" i="38"/>
  <c r="Z13" i="38"/>
  <c r="G11" i="38"/>
  <c r="E11" i="38"/>
  <c r="Q11" i="38"/>
  <c r="Y11" i="38"/>
  <c r="N13" i="38"/>
  <c r="T13" i="38"/>
  <c r="W11" i="38"/>
  <c r="M11" i="38"/>
  <c r="Y12" i="38"/>
  <c r="E12" i="38"/>
  <c r="Y13" i="38"/>
  <c r="W12" i="38"/>
  <c r="H13" i="38"/>
  <c r="M12" i="38"/>
  <c r="J11" i="38"/>
  <c r="M15" i="39"/>
  <c r="N15" i="39"/>
  <c r="O15" i="39"/>
  <c r="P15" i="39"/>
  <c r="E15" i="39"/>
  <c r="F15" i="39"/>
  <c r="G15" i="39"/>
  <c r="H15" i="39"/>
  <c r="I15" i="39"/>
  <c r="J15" i="39"/>
  <c r="K15" i="39"/>
  <c r="L15" i="39"/>
  <c r="Y15" i="39"/>
  <c r="Z15" i="39"/>
  <c r="AA15" i="39"/>
  <c r="AB15" i="39"/>
  <c r="Q15" i="39"/>
  <c r="R15" i="39"/>
  <c r="S15" i="39"/>
  <c r="T15" i="39"/>
  <c r="U15" i="39"/>
  <c r="V15" i="39"/>
  <c r="W15" i="39"/>
  <c r="X15" i="39"/>
  <c r="M16" i="39"/>
  <c r="N16" i="39"/>
  <c r="O16" i="39"/>
  <c r="P16" i="39"/>
  <c r="E16" i="39"/>
  <c r="F16" i="39"/>
  <c r="G16" i="39"/>
  <c r="H16" i="39"/>
  <c r="I16" i="39"/>
  <c r="J16" i="39"/>
  <c r="K16" i="39"/>
  <c r="L16" i="39"/>
  <c r="Y16" i="39"/>
  <c r="Z16" i="39"/>
  <c r="AA16" i="39"/>
  <c r="AB16" i="39"/>
  <c r="Q16" i="39"/>
  <c r="R16" i="39"/>
  <c r="S16" i="39"/>
  <c r="T16" i="39"/>
  <c r="U16" i="39"/>
  <c r="V16" i="39"/>
  <c r="W16" i="39"/>
  <c r="X16" i="39"/>
  <c r="M17" i="39"/>
  <c r="N17" i="39"/>
  <c r="O17" i="39"/>
  <c r="P17" i="39"/>
  <c r="E17" i="39"/>
  <c r="F17" i="39"/>
  <c r="G17" i="39"/>
  <c r="H17" i="39"/>
  <c r="I17" i="39"/>
  <c r="J17" i="39"/>
  <c r="K17" i="39"/>
  <c r="L17" i="39"/>
  <c r="Y17" i="39"/>
  <c r="Z17" i="39"/>
  <c r="AA17" i="39"/>
  <c r="AB17" i="39"/>
  <c r="Q17" i="39"/>
  <c r="R17" i="39"/>
  <c r="S17" i="39"/>
  <c r="T17" i="39"/>
  <c r="U17" i="39"/>
  <c r="V17" i="39"/>
  <c r="W17" i="39"/>
  <c r="X17" i="39"/>
  <c r="M31" i="39"/>
  <c r="N31" i="39"/>
  <c r="O31" i="39"/>
  <c r="P31" i="39"/>
  <c r="E31" i="39"/>
  <c r="F31" i="39"/>
  <c r="G31" i="39"/>
  <c r="H31" i="39"/>
  <c r="I31" i="39"/>
  <c r="J31" i="39"/>
  <c r="K31" i="39"/>
  <c r="L31" i="39"/>
  <c r="Y31" i="39"/>
  <c r="Z31" i="39"/>
  <c r="AA31" i="39"/>
  <c r="AB31" i="39"/>
  <c r="Q31" i="39"/>
  <c r="R31" i="39"/>
  <c r="S31" i="39"/>
  <c r="T31" i="39"/>
  <c r="U31" i="39"/>
  <c r="V31" i="39"/>
  <c r="W31" i="39"/>
  <c r="X31" i="39"/>
  <c r="M32" i="39"/>
  <c r="N32" i="39"/>
  <c r="O32" i="39"/>
  <c r="P32" i="39"/>
  <c r="E32" i="39"/>
  <c r="F32" i="39"/>
  <c r="G32" i="39"/>
  <c r="H32" i="39"/>
  <c r="I32" i="39"/>
  <c r="J32" i="39"/>
  <c r="K32" i="39"/>
  <c r="L32" i="39"/>
  <c r="X32" i="39"/>
  <c r="Y32" i="39"/>
  <c r="Z32" i="39"/>
  <c r="AA32" i="39"/>
  <c r="AB32" i="39"/>
  <c r="Q32" i="39"/>
  <c r="R32" i="39"/>
  <c r="S32" i="39"/>
  <c r="T32" i="39"/>
  <c r="U32" i="39"/>
  <c r="V32" i="39"/>
  <c r="W32" i="39"/>
  <c r="M33" i="39"/>
  <c r="N33" i="39"/>
  <c r="O33" i="39"/>
  <c r="P33" i="39"/>
  <c r="E33" i="39"/>
  <c r="F33" i="39"/>
  <c r="G33" i="39"/>
  <c r="H33" i="39"/>
  <c r="I33" i="39"/>
  <c r="J33" i="39"/>
  <c r="K33" i="39"/>
  <c r="L33" i="39"/>
  <c r="Y33" i="39"/>
  <c r="Z33" i="39"/>
  <c r="AA33" i="39"/>
  <c r="AB33" i="39"/>
  <c r="Q33" i="39"/>
  <c r="R33" i="39"/>
  <c r="S33" i="39"/>
  <c r="T33" i="39"/>
  <c r="U33" i="39"/>
  <c r="V33" i="39"/>
  <c r="W33" i="39"/>
  <c r="X33" i="39"/>
  <c r="M47" i="39"/>
  <c r="N47" i="39"/>
  <c r="O47" i="39"/>
  <c r="P47" i="39"/>
  <c r="E47" i="39"/>
  <c r="F47" i="39"/>
  <c r="G47" i="39"/>
  <c r="H47" i="39"/>
  <c r="I47" i="39"/>
  <c r="J47" i="39"/>
  <c r="K47" i="39"/>
  <c r="L47" i="39"/>
  <c r="Y47" i="39"/>
  <c r="Z47" i="39"/>
  <c r="AA47" i="39"/>
  <c r="AB47" i="39"/>
  <c r="Q47" i="39"/>
  <c r="R47" i="39"/>
  <c r="S47" i="39"/>
  <c r="T47" i="39"/>
  <c r="U47" i="39"/>
  <c r="V47" i="39"/>
  <c r="W47" i="39"/>
  <c r="X47" i="39"/>
  <c r="X48" i="39"/>
  <c r="M48" i="39"/>
  <c r="N48" i="39"/>
  <c r="O48" i="39"/>
  <c r="P48" i="39"/>
  <c r="E48" i="39"/>
  <c r="F48" i="39"/>
  <c r="G48" i="39"/>
  <c r="H48" i="39"/>
  <c r="I48" i="39"/>
  <c r="J48" i="39"/>
  <c r="K48" i="39"/>
  <c r="L48" i="39"/>
  <c r="W48" i="39"/>
  <c r="Y48" i="39"/>
  <c r="Z48" i="39"/>
  <c r="AA48" i="39"/>
  <c r="AB48" i="39"/>
  <c r="Q48" i="39"/>
  <c r="R48" i="39"/>
  <c r="S48" i="39"/>
  <c r="T48" i="39"/>
  <c r="U48" i="39"/>
  <c r="V48" i="39"/>
  <c r="M49" i="39"/>
  <c r="N49" i="39"/>
  <c r="O49" i="39"/>
  <c r="P49" i="39"/>
  <c r="E49" i="39"/>
  <c r="F49" i="39"/>
  <c r="G49" i="39"/>
  <c r="H49" i="39"/>
  <c r="I49" i="39"/>
  <c r="J49" i="39"/>
  <c r="K49" i="39"/>
  <c r="L49" i="39"/>
  <c r="Y49" i="39"/>
  <c r="Z49" i="39"/>
  <c r="AA49" i="39"/>
  <c r="AB49" i="39"/>
  <c r="Q49" i="39"/>
  <c r="R49" i="39"/>
  <c r="S49" i="39"/>
  <c r="T49" i="39"/>
  <c r="U49" i="39"/>
  <c r="V49" i="39"/>
  <c r="W49" i="39"/>
  <c r="X49" i="39"/>
  <c r="N52" i="38"/>
  <c r="X51" i="38"/>
  <c r="X53" i="38"/>
  <c r="J53" i="38"/>
  <c r="S51" i="38"/>
  <c r="F51" i="38"/>
  <c r="R52" i="38"/>
  <c r="R53" i="38"/>
  <c r="T52" i="38"/>
  <c r="L53" i="38"/>
  <c r="U52" i="38"/>
  <c r="G51" i="38"/>
  <c r="Z53" i="38"/>
  <c r="F52" i="38"/>
  <c r="F53" i="38"/>
  <c r="K51" i="38"/>
  <c r="Z52" i="38"/>
  <c r="N53" i="38"/>
  <c r="W52" i="38"/>
  <c r="I52" i="38"/>
  <c r="Y51" i="38"/>
  <c r="L51" i="38"/>
  <c r="Q51" i="38"/>
  <c r="Q52" i="38"/>
  <c r="V53" i="38"/>
  <c r="K52" i="38"/>
  <c r="T51" i="38"/>
  <c r="E53" i="38"/>
  <c r="AB51" i="38"/>
  <c r="Q53" i="38"/>
  <c r="V51" i="38"/>
  <c r="W53" i="38"/>
  <c r="H51" i="38"/>
  <c r="O53" i="38"/>
  <c r="Y52" i="38"/>
  <c r="AB53" i="38"/>
  <c r="P51" i="38"/>
  <c r="AB52" i="38"/>
  <c r="S53" i="38"/>
  <c r="N51" i="38"/>
  <c r="J51" i="38"/>
  <c r="K53" i="38"/>
  <c r="P52" i="38"/>
  <c r="W51" i="38"/>
  <c r="P53" i="38"/>
  <c r="Y53" i="38"/>
  <c r="V52" i="38"/>
  <c r="AA52" i="38"/>
  <c r="E52" i="38"/>
  <c r="AA51" i="38"/>
  <c r="H52" i="38"/>
  <c r="R51" i="38"/>
  <c r="AA53" i="38"/>
  <c r="M52" i="38"/>
  <c r="M53" i="38"/>
  <c r="J52" i="38"/>
  <c r="T53" i="38"/>
  <c r="Z51" i="38"/>
  <c r="O51" i="38"/>
  <c r="M51" i="38"/>
  <c r="X52" i="38"/>
  <c r="U51" i="38"/>
  <c r="E51" i="38"/>
  <c r="U53" i="38"/>
  <c r="H53" i="38"/>
  <c r="G52" i="38"/>
  <c r="L52" i="38"/>
  <c r="I51" i="38"/>
  <c r="I53" i="38"/>
  <c r="S52" i="38"/>
  <c r="O52" i="38"/>
  <c r="G53" i="38"/>
  <c r="J33" i="38"/>
  <c r="G32" i="38"/>
  <c r="Y33" i="38"/>
  <c r="Q33" i="38"/>
  <c r="K31" i="38"/>
  <c r="L31" i="38"/>
  <c r="L33" i="38"/>
  <c r="W33" i="38"/>
  <c r="U32" i="38"/>
  <c r="R31" i="38"/>
  <c r="R33" i="38"/>
  <c r="AB32" i="38"/>
  <c r="I31" i="38"/>
  <c r="I32" i="38"/>
  <c r="X33" i="38"/>
  <c r="F31" i="38"/>
  <c r="F33" i="38"/>
  <c r="P32" i="38"/>
  <c r="AB33" i="38"/>
  <c r="V33" i="38"/>
  <c r="T31" i="38"/>
  <c r="U33" i="38"/>
  <c r="E32" i="38"/>
  <c r="Q32" i="38"/>
  <c r="AA31" i="38"/>
  <c r="P33" i="38"/>
  <c r="W31" i="38"/>
  <c r="H31" i="38"/>
  <c r="I33" i="38"/>
  <c r="S33" i="38"/>
  <c r="AB31" i="38"/>
  <c r="O31" i="38"/>
  <c r="AA32" i="38"/>
  <c r="AA33" i="38"/>
  <c r="E33" i="38"/>
  <c r="H33" i="38"/>
  <c r="K32" i="38"/>
  <c r="K33" i="38"/>
  <c r="T32" i="38"/>
  <c r="X32" i="38"/>
  <c r="G33" i="38"/>
  <c r="P31" i="38"/>
  <c r="O32" i="38"/>
  <c r="O33" i="38"/>
  <c r="E31" i="38"/>
  <c r="S32" i="38"/>
  <c r="H32" i="38"/>
  <c r="R32" i="38"/>
  <c r="Z31" i="38"/>
  <c r="Z32" i="38"/>
  <c r="S31" i="38"/>
  <c r="F32" i="38"/>
  <c r="J31" i="38"/>
  <c r="M33" i="38"/>
  <c r="N31" i="38"/>
  <c r="N32" i="38"/>
  <c r="Z33" i="38"/>
  <c r="V31" i="38"/>
  <c r="V32" i="38"/>
  <c r="G31" i="38"/>
  <c r="Q31" i="38"/>
  <c r="U31" i="38"/>
  <c r="Y31" i="38"/>
  <c r="N33" i="38"/>
  <c r="M32" i="38"/>
  <c r="T33" i="38"/>
  <c r="W32" i="38"/>
  <c r="J32" i="38"/>
  <c r="M31" i="38"/>
  <c r="Y32" i="38"/>
  <c r="L32" i="38"/>
  <c r="X31" i="38"/>
  <c r="U37" i="39"/>
  <c r="Q37" i="39"/>
  <c r="X37" i="39"/>
  <c r="J35" i="39"/>
  <c r="L35" i="39"/>
  <c r="W37" i="39"/>
  <c r="M35" i="39"/>
  <c r="N35" i="39"/>
  <c r="O35" i="39"/>
  <c r="P35" i="39"/>
  <c r="E35" i="39"/>
  <c r="F35" i="39"/>
  <c r="G35" i="39"/>
  <c r="H35" i="39"/>
  <c r="I35" i="39"/>
  <c r="K35" i="39"/>
  <c r="R37" i="39"/>
  <c r="S37" i="39"/>
  <c r="T37" i="39"/>
  <c r="Y35" i="39"/>
  <c r="Z35" i="39"/>
  <c r="AA35" i="39"/>
  <c r="AB35" i="39"/>
  <c r="Q35" i="39"/>
  <c r="R35" i="39"/>
  <c r="S35" i="39"/>
  <c r="T35" i="39"/>
  <c r="U35" i="39"/>
  <c r="V35" i="39"/>
  <c r="W35" i="39"/>
  <c r="X35" i="39"/>
  <c r="M36" i="39"/>
  <c r="N36" i="39"/>
  <c r="O36" i="39"/>
  <c r="P36" i="39"/>
  <c r="E36" i="39"/>
  <c r="F36" i="39"/>
  <c r="G36" i="39"/>
  <c r="H36" i="39"/>
  <c r="I36" i="39"/>
  <c r="J36" i="39"/>
  <c r="K36" i="39"/>
  <c r="L36" i="39"/>
  <c r="Z37" i="39"/>
  <c r="Y36" i="39"/>
  <c r="Z36" i="39"/>
  <c r="AA36" i="39"/>
  <c r="AB36" i="39"/>
  <c r="Q36" i="39"/>
  <c r="R36" i="39"/>
  <c r="S36" i="39"/>
  <c r="T36" i="39"/>
  <c r="U36" i="39"/>
  <c r="V36" i="39"/>
  <c r="W36" i="39"/>
  <c r="X36" i="39"/>
  <c r="Y37" i="39"/>
  <c r="AA37" i="39"/>
  <c r="AB37" i="39"/>
  <c r="V37" i="39"/>
  <c r="M37" i="39"/>
  <c r="N37" i="39"/>
  <c r="O37" i="39"/>
  <c r="P37" i="39"/>
  <c r="E37" i="39"/>
  <c r="F37" i="39"/>
  <c r="G37" i="39"/>
  <c r="H37" i="39"/>
  <c r="I37" i="39"/>
  <c r="J37" i="39"/>
  <c r="K37" i="39"/>
  <c r="L37" i="39"/>
  <c r="G11" i="39"/>
  <c r="H13" i="39"/>
  <c r="J11" i="39"/>
  <c r="K13" i="39"/>
  <c r="M13" i="39"/>
  <c r="O12" i="39"/>
  <c r="AB13" i="39"/>
  <c r="S11" i="39"/>
  <c r="T13" i="39"/>
  <c r="V11" i="39"/>
  <c r="W13" i="39"/>
  <c r="Y13" i="39"/>
  <c r="AA12" i="39"/>
  <c r="G12" i="39"/>
  <c r="Q13" i="39"/>
  <c r="J12" i="39"/>
  <c r="L11" i="39"/>
  <c r="N11" i="39"/>
  <c r="O13" i="39"/>
  <c r="P13" i="39"/>
  <c r="S12" i="39"/>
  <c r="F13" i="39"/>
  <c r="V12" i="39"/>
  <c r="X11" i="39"/>
  <c r="Z11" i="39"/>
  <c r="AA13" i="39"/>
  <c r="H12" i="39"/>
  <c r="F12" i="39"/>
  <c r="G13" i="39"/>
  <c r="I11" i="39"/>
  <c r="J13" i="39"/>
  <c r="L12" i="39"/>
  <c r="N12" i="39"/>
  <c r="Q11" i="39"/>
  <c r="O11" i="39"/>
  <c r="W12" i="39"/>
  <c r="S13" i="39"/>
  <c r="U11" i="39"/>
  <c r="V13" i="39"/>
  <c r="X12" i="39"/>
  <c r="Z12" i="39"/>
  <c r="F11" i="39"/>
  <c r="E12" i="39"/>
  <c r="I12" i="39"/>
  <c r="E13" i="39"/>
  <c r="L13" i="39"/>
  <c r="N13" i="39"/>
  <c r="P11" i="39"/>
  <c r="R13" i="39"/>
  <c r="U12" i="39"/>
  <c r="R12" i="39"/>
  <c r="X13" i="39"/>
  <c r="Z13" i="39"/>
  <c r="AB11" i="39"/>
  <c r="M12" i="39"/>
  <c r="T12" i="39"/>
  <c r="H11" i="39"/>
  <c r="I13" i="39"/>
  <c r="K11" i="39"/>
  <c r="M11" i="39"/>
  <c r="E11" i="39"/>
  <c r="P12" i="39"/>
  <c r="Q12" i="39"/>
  <c r="AA11" i="39"/>
  <c r="T11" i="39"/>
  <c r="U13" i="39"/>
  <c r="W11" i="39"/>
  <c r="Y11" i="39"/>
  <c r="R11" i="39"/>
  <c r="AB12" i="39"/>
  <c r="K12" i="39"/>
  <c r="Y12" i="39"/>
  <c r="P41" i="38"/>
  <c r="M40" i="38"/>
  <c r="E41" i="38"/>
  <c r="W41" i="38"/>
  <c r="R39" i="38"/>
  <c r="G39" i="38"/>
  <c r="P40" i="38"/>
  <c r="E40" i="38"/>
  <c r="AA40" i="38"/>
  <c r="X39" i="38"/>
  <c r="X41" i="38"/>
  <c r="K41" i="38"/>
  <c r="AB39" i="38"/>
  <c r="F39" i="38"/>
  <c r="O40" i="38"/>
  <c r="L39" i="38"/>
  <c r="L41" i="38"/>
  <c r="V40" i="38"/>
  <c r="E39" i="38"/>
  <c r="Z39" i="38"/>
  <c r="F41" i="38"/>
  <c r="Q41" i="38"/>
  <c r="AA41" i="38"/>
  <c r="W40" i="38"/>
  <c r="J40" i="38"/>
  <c r="V41" i="38"/>
  <c r="S40" i="38"/>
  <c r="N39" i="38"/>
  <c r="O41" i="38"/>
  <c r="R40" i="38"/>
  <c r="Y41" i="38"/>
  <c r="K40" i="38"/>
  <c r="U39" i="38"/>
  <c r="J41" i="38"/>
  <c r="F40" i="38"/>
  <c r="R41" i="38"/>
  <c r="Z40" i="38"/>
  <c r="M41" i="38"/>
  <c r="V39" i="38"/>
  <c r="Q40" i="38"/>
  <c r="AB40" i="38"/>
  <c r="I39" i="38"/>
  <c r="U40" i="38"/>
  <c r="U41" i="38"/>
  <c r="G40" i="38"/>
  <c r="P39" i="38"/>
  <c r="O39" i="38"/>
  <c r="N40" i="38"/>
  <c r="X40" i="38"/>
  <c r="J39" i="38"/>
  <c r="I40" i="38"/>
  <c r="I41" i="38"/>
  <c r="Q39" i="38"/>
  <c r="Y39" i="38"/>
  <c r="L40" i="38"/>
  <c r="AA39" i="38"/>
  <c r="T39" i="38"/>
  <c r="T40" i="38"/>
  <c r="Y40" i="38"/>
  <c r="S41" i="38"/>
  <c r="M39" i="38"/>
  <c r="W39" i="38"/>
  <c r="G41" i="38"/>
  <c r="H39" i="38"/>
  <c r="H40" i="38"/>
  <c r="T41" i="38"/>
  <c r="N41" i="38"/>
  <c r="Z41" i="38"/>
  <c r="K39" i="38"/>
  <c r="S39" i="38"/>
  <c r="H41" i="38"/>
  <c r="AB41" i="38"/>
  <c r="Y29" i="39"/>
  <c r="AA29" i="39"/>
  <c r="R29" i="39"/>
  <c r="S29" i="39"/>
  <c r="T29" i="39"/>
  <c r="W29" i="39"/>
  <c r="V29" i="39"/>
  <c r="M27" i="39"/>
  <c r="N27" i="39"/>
  <c r="O27" i="39"/>
  <c r="P27" i="39"/>
  <c r="E27" i="39"/>
  <c r="F27" i="39"/>
  <c r="G27" i="39"/>
  <c r="H27" i="39"/>
  <c r="I27" i="39"/>
  <c r="J27" i="39"/>
  <c r="K27" i="39"/>
  <c r="L27" i="39"/>
  <c r="AB29" i="39"/>
  <c r="Q29" i="39"/>
  <c r="U29" i="39"/>
  <c r="X29" i="39"/>
  <c r="Y27" i="39"/>
  <c r="Z27" i="39"/>
  <c r="AA27" i="39"/>
  <c r="AB27" i="39"/>
  <c r="Q27" i="39"/>
  <c r="R27" i="39"/>
  <c r="S27" i="39"/>
  <c r="T27" i="39"/>
  <c r="U27" i="39"/>
  <c r="V27" i="39"/>
  <c r="W27" i="39"/>
  <c r="X27" i="39"/>
  <c r="M28" i="39"/>
  <c r="N28" i="39"/>
  <c r="O28" i="39"/>
  <c r="P28" i="39"/>
  <c r="E28" i="39"/>
  <c r="F28" i="39"/>
  <c r="G28" i="39"/>
  <c r="H28" i="39"/>
  <c r="I28" i="39"/>
  <c r="J28" i="39"/>
  <c r="K28" i="39"/>
  <c r="L28" i="39"/>
  <c r="Y28" i="39"/>
  <c r="Z28" i="39"/>
  <c r="AA28" i="39"/>
  <c r="AB28" i="39"/>
  <c r="Q28" i="39"/>
  <c r="R28" i="39"/>
  <c r="S28" i="39"/>
  <c r="T28" i="39"/>
  <c r="U28" i="39"/>
  <c r="V28" i="39"/>
  <c r="W28" i="39"/>
  <c r="X28" i="39"/>
  <c r="M29" i="39"/>
  <c r="N29" i="39"/>
  <c r="O29" i="39"/>
  <c r="P29" i="39"/>
  <c r="E29" i="39"/>
  <c r="F29" i="39"/>
  <c r="G29" i="39"/>
  <c r="H29" i="39"/>
  <c r="I29" i="39"/>
  <c r="J29" i="39"/>
  <c r="K29" i="39"/>
  <c r="L29" i="39"/>
  <c r="Z29" i="39"/>
  <c r="Y53" i="39"/>
  <c r="Q53" i="39"/>
  <c r="S53" i="39"/>
  <c r="V53" i="39"/>
  <c r="AA53" i="39"/>
  <c r="W53" i="39"/>
  <c r="X53" i="39"/>
  <c r="AB53" i="39"/>
  <c r="R53" i="39"/>
  <c r="T53" i="39"/>
  <c r="U53" i="39"/>
  <c r="Z53" i="39"/>
  <c r="L51" i="39"/>
  <c r="M51" i="39"/>
  <c r="N51" i="39"/>
  <c r="O51" i="39"/>
  <c r="P51" i="39"/>
  <c r="E51" i="39"/>
  <c r="F51" i="39"/>
  <c r="G51" i="39"/>
  <c r="H51" i="39"/>
  <c r="I51" i="39"/>
  <c r="J51" i="39"/>
  <c r="K51" i="39"/>
  <c r="Y51" i="39"/>
  <c r="Z51" i="39"/>
  <c r="AA51" i="39"/>
  <c r="AB51" i="39"/>
  <c r="Q51" i="39"/>
  <c r="R51" i="39"/>
  <c r="S51" i="39"/>
  <c r="T51" i="39"/>
  <c r="U51" i="39"/>
  <c r="V51" i="39"/>
  <c r="W51" i="39"/>
  <c r="X51" i="39"/>
  <c r="M52" i="39"/>
  <c r="N52" i="39"/>
  <c r="O52" i="39"/>
  <c r="P52" i="39"/>
  <c r="E52" i="39"/>
  <c r="F52" i="39"/>
  <c r="G52" i="39"/>
  <c r="H52" i="39"/>
  <c r="I52" i="39"/>
  <c r="J52" i="39"/>
  <c r="K52" i="39"/>
  <c r="L52" i="39"/>
  <c r="Y52" i="39"/>
  <c r="Z52" i="39"/>
  <c r="AA52" i="39"/>
  <c r="AB52" i="39"/>
  <c r="Q52" i="39"/>
  <c r="R52" i="39"/>
  <c r="S52" i="39"/>
  <c r="T52" i="39"/>
  <c r="U52" i="39"/>
  <c r="V52" i="39"/>
  <c r="W52" i="39"/>
  <c r="X52" i="39"/>
  <c r="M53" i="39"/>
  <c r="N53" i="39"/>
  <c r="O53" i="39"/>
  <c r="P53" i="39"/>
  <c r="E53" i="39"/>
  <c r="F53" i="39"/>
  <c r="G53" i="39"/>
  <c r="H53" i="39"/>
  <c r="I53" i="39"/>
  <c r="J53" i="39"/>
  <c r="K53" i="39"/>
  <c r="L53" i="39"/>
  <c r="S57" i="45"/>
  <c r="G57" i="45"/>
  <c r="S56" i="45"/>
  <c r="G56" i="45"/>
  <c r="S55" i="45"/>
  <c r="G55" i="45"/>
  <c r="T57" i="45"/>
  <c r="R57" i="45"/>
  <c r="F57" i="45"/>
  <c r="R56" i="45"/>
  <c r="F56" i="45"/>
  <c r="R55" i="45"/>
  <c r="F55" i="45"/>
  <c r="I57" i="45"/>
  <c r="H55" i="45"/>
  <c r="Q57" i="45"/>
  <c r="E57" i="45"/>
  <c r="Q56" i="45"/>
  <c r="E56" i="45"/>
  <c r="Q55" i="45"/>
  <c r="E55" i="45"/>
  <c r="U55" i="45"/>
  <c r="H56" i="45"/>
  <c r="AB57" i="45"/>
  <c r="P57" i="45"/>
  <c r="AB56" i="45"/>
  <c r="P56" i="45"/>
  <c r="AB55" i="45"/>
  <c r="P55" i="45"/>
  <c r="T56" i="45"/>
  <c r="AA57" i="45"/>
  <c r="O57" i="45"/>
  <c r="AA56" i="45"/>
  <c r="O56" i="45"/>
  <c r="AA55" i="45"/>
  <c r="O55" i="45"/>
  <c r="T55" i="45"/>
  <c r="Z57" i="45"/>
  <c r="N57" i="45"/>
  <c r="Z56" i="45"/>
  <c r="N56" i="45"/>
  <c r="Z55" i="45"/>
  <c r="N55" i="45"/>
  <c r="I55" i="45"/>
  <c r="H57" i="45"/>
  <c r="Y57" i="45"/>
  <c r="M57" i="45"/>
  <c r="Y56" i="45"/>
  <c r="M56" i="45"/>
  <c r="Y55" i="45"/>
  <c r="M55" i="45"/>
  <c r="U57" i="45"/>
  <c r="X57" i="45"/>
  <c r="L57" i="45"/>
  <c r="X56" i="45"/>
  <c r="L56" i="45"/>
  <c r="X55" i="45"/>
  <c r="L55" i="45"/>
  <c r="W57" i="45"/>
  <c r="K57" i="45"/>
  <c r="W56" i="45"/>
  <c r="K56" i="45"/>
  <c r="W55" i="45"/>
  <c r="K55" i="45"/>
  <c r="U56" i="45"/>
  <c r="V57" i="45"/>
  <c r="J57" i="45"/>
  <c r="V56" i="45"/>
  <c r="J56" i="45"/>
  <c r="V55" i="45"/>
  <c r="J55" i="45"/>
  <c r="I56" i="45"/>
  <c r="S53" i="45"/>
  <c r="G53" i="45"/>
  <c r="S52" i="45"/>
  <c r="G52" i="45"/>
  <c r="S51" i="45"/>
  <c r="G51" i="45"/>
  <c r="R53" i="45"/>
  <c r="F53" i="45"/>
  <c r="R52" i="45"/>
  <c r="F52" i="45"/>
  <c r="R51" i="45"/>
  <c r="F51" i="45"/>
  <c r="Q53" i="45"/>
  <c r="E53" i="45"/>
  <c r="Q52" i="45"/>
  <c r="E52" i="45"/>
  <c r="Q51" i="45"/>
  <c r="E51" i="45"/>
  <c r="AB53" i="45"/>
  <c r="P53" i="45"/>
  <c r="AB52" i="45"/>
  <c r="P52" i="45"/>
  <c r="AB51" i="45"/>
  <c r="P51" i="45"/>
  <c r="AA53" i="45"/>
  <c r="O53" i="45"/>
  <c r="AA52" i="45"/>
  <c r="O52" i="45"/>
  <c r="AA51" i="45"/>
  <c r="O51" i="45"/>
  <c r="T53" i="45"/>
  <c r="H51" i="45"/>
  <c r="Z53" i="45"/>
  <c r="N53" i="45"/>
  <c r="Z52" i="45"/>
  <c r="N52" i="45"/>
  <c r="Z51" i="45"/>
  <c r="N51" i="45"/>
  <c r="T51" i="45"/>
  <c r="Y53" i="45"/>
  <c r="M53" i="45"/>
  <c r="Y52" i="45"/>
  <c r="M52" i="45"/>
  <c r="Y51" i="45"/>
  <c r="M51" i="45"/>
  <c r="T52" i="45"/>
  <c r="X53" i="45"/>
  <c r="L53" i="45"/>
  <c r="X52" i="45"/>
  <c r="L52" i="45"/>
  <c r="X51" i="45"/>
  <c r="L51" i="45"/>
  <c r="H52" i="45"/>
  <c r="W53" i="45"/>
  <c r="K53" i="45"/>
  <c r="W52" i="45"/>
  <c r="K52" i="45"/>
  <c r="W51" i="45"/>
  <c r="K51" i="45"/>
  <c r="H53" i="45"/>
  <c r="V53" i="45"/>
  <c r="J53" i="45"/>
  <c r="V52" i="45"/>
  <c r="J52" i="45"/>
  <c r="V51" i="45"/>
  <c r="J51" i="45"/>
  <c r="U53" i="45"/>
  <c r="I53" i="45"/>
  <c r="U52" i="45"/>
  <c r="I52" i="45"/>
  <c r="U51" i="45"/>
  <c r="I51" i="45"/>
  <c r="S49" i="45"/>
  <c r="G49" i="45"/>
  <c r="S48" i="45"/>
  <c r="G48" i="45"/>
  <c r="S47" i="45"/>
  <c r="G47" i="45"/>
  <c r="Y48" i="45"/>
  <c r="R49" i="45"/>
  <c r="F49" i="45"/>
  <c r="R48" i="45"/>
  <c r="F48" i="45"/>
  <c r="R47" i="45"/>
  <c r="F47" i="45"/>
  <c r="Y47" i="45"/>
  <c r="Q49" i="45"/>
  <c r="E49" i="45"/>
  <c r="Q48" i="45"/>
  <c r="E48" i="45"/>
  <c r="Q47" i="45"/>
  <c r="E47" i="45"/>
  <c r="M48" i="45"/>
  <c r="AB49" i="45"/>
  <c r="P49" i="45"/>
  <c r="AB48" i="45"/>
  <c r="P48" i="45"/>
  <c r="AB47" i="45"/>
  <c r="P47" i="45"/>
  <c r="M49" i="45"/>
  <c r="AA49" i="45"/>
  <c r="O49" i="45"/>
  <c r="AA48" i="45"/>
  <c r="O48" i="45"/>
  <c r="AA47" i="45"/>
  <c r="O47" i="45"/>
  <c r="M47" i="45"/>
  <c r="Z49" i="45"/>
  <c r="N49" i="45"/>
  <c r="Z48" i="45"/>
  <c r="N48" i="45"/>
  <c r="Z47" i="45"/>
  <c r="N47" i="45"/>
  <c r="Y49" i="45"/>
  <c r="X49" i="45"/>
  <c r="L49" i="45"/>
  <c r="X48" i="45"/>
  <c r="L48" i="45"/>
  <c r="X47" i="45"/>
  <c r="L47" i="45"/>
  <c r="H49" i="45"/>
  <c r="T47" i="45"/>
  <c r="W49" i="45"/>
  <c r="K49" i="45"/>
  <c r="W48" i="45"/>
  <c r="K48" i="45"/>
  <c r="W47" i="45"/>
  <c r="K47" i="45"/>
  <c r="T49" i="45"/>
  <c r="H47" i="45"/>
  <c r="V49" i="45"/>
  <c r="J49" i="45"/>
  <c r="V48" i="45"/>
  <c r="J48" i="45"/>
  <c r="V47" i="45"/>
  <c r="J47" i="45"/>
  <c r="H48" i="45"/>
  <c r="U49" i="45"/>
  <c r="I49" i="45"/>
  <c r="U48" i="45"/>
  <c r="I48" i="45"/>
  <c r="U47" i="45"/>
  <c r="I47" i="45"/>
  <c r="T48" i="45"/>
  <c r="S45" i="45"/>
  <c r="G45" i="45"/>
  <c r="S44" i="45"/>
  <c r="G44" i="45"/>
  <c r="S43" i="45"/>
  <c r="G43" i="45"/>
  <c r="H45" i="45"/>
  <c r="R45" i="45"/>
  <c r="F45" i="45"/>
  <c r="R44" i="45"/>
  <c r="F44" i="45"/>
  <c r="R43" i="45"/>
  <c r="F43" i="45"/>
  <c r="Q45" i="45"/>
  <c r="E45" i="45"/>
  <c r="Q44" i="45"/>
  <c r="E44" i="45"/>
  <c r="Q43" i="45"/>
  <c r="E43" i="45"/>
  <c r="I44" i="45"/>
  <c r="T44" i="45"/>
  <c r="AB45" i="45"/>
  <c r="P45" i="45"/>
  <c r="AB44" i="45"/>
  <c r="P44" i="45"/>
  <c r="AB43" i="45"/>
  <c r="P43" i="45"/>
  <c r="AA45" i="45"/>
  <c r="O45" i="45"/>
  <c r="AA44" i="45"/>
  <c r="O44" i="45"/>
  <c r="AA43" i="45"/>
  <c r="O43" i="45"/>
  <c r="H43" i="45"/>
  <c r="Z45" i="45"/>
  <c r="N45" i="45"/>
  <c r="Z44" i="45"/>
  <c r="N44" i="45"/>
  <c r="Z43" i="45"/>
  <c r="N43" i="45"/>
  <c r="U45" i="45"/>
  <c r="Y45" i="45"/>
  <c r="M45" i="45"/>
  <c r="Y44" i="45"/>
  <c r="M44" i="45"/>
  <c r="Y43" i="45"/>
  <c r="M43" i="45"/>
  <c r="T45" i="45"/>
  <c r="X45" i="45"/>
  <c r="L45" i="45"/>
  <c r="X44" i="45"/>
  <c r="L44" i="45"/>
  <c r="X43" i="45"/>
  <c r="L43" i="45"/>
  <c r="I43" i="45"/>
  <c r="T43" i="45"/>
  <c r="W45" i="45"/>
  <c r="K45" i="45"/>
  <c r="W44" i="45"/>
  <c r="K44" i="45"/>
  <c r="W43" i="45"/>
  <c r="K43" i="45"/>
  <c r="U44" i="45"/>
  <c r="H44" i="45"/>
  <c r="V45" i="45"/>
  <c r="J45" i="45"/>
  <c r="V44" i="45"/>
  <c r="J44" i="45"/>
  <c r="V43" i="45"/>
  <c r="J43" i="45"/>
  <c r="U43" i="45"/>
  <c r="I45" i="45"/>
  <c r="S41" i="45"/>
  <c r="G41" i="45"/>
  <c r="S40" i="45"/>
  <c r="G40" i="45"/>
  <c r="S39" i="45"/>
  <c r="G39" i="45"/>
  <c r="R41" i="45"/>
  <c r="F41" i="45"/>
  <c r="R40" i="45"/>
  <c r="F40" i="45"/>
  <c r="R39" i="45"/>
  <c r="F39" i="45"/>
  <c r="I39" i="45"/>
  <c r="Q41" i="45"/>
  <c r="E41" i="45"/>
  <c r="Q40" i="45"/>
  <c r="E40" i="45"/>
  <c r="Q39" i="45"/>
  <c r="E39" i="45"/>
  <c r="U40" i="45"/>
  <c r="AB41" i="45"/>
  <c r="P41" i="45"/>
  <c r="AB40" i="45"/>
  <c r="P40" i="45"/>
  <c r="AB39" i="45"/>
  <c r="P39" i="45"/>
  <c r="AA41" i="45"/>
  <c r="O41" i="45"/>
  <c r="AA40" i="45"/>
  <c r="O40" i="45"/>
  <c r="AA39" i="45"/>
  <c r="O39" i="45"/>
  <c r="Z41" i="45"/>
  <c r="N41" i="45"/>
  <c r="Z40" i="45"/>
  <c r="N40" i="45"/>
  <c r="Z39" i="45"/>
  <c r="N39" i="45"/>
  <c r="U41" i="45"/>
  <c r="Y41" i="45"/>
  <c r="M41" i="45"/>
  <c r="Y40" i="45"/>
  <c r="M40" i="45"/>
  <c r="Y39" i="45"/>
  <c r="M39" i="45"/>
  <c r="U39" i="45"/>
  <c r="X41" i="45"/>
  <c r="L41" i="45"/>
  <c r="X40" i="45"/>
  <c r="L40" i="45"/>
  <c r="X39" i="45"/>
  <c r="L39" i="45"/>
  <c r="I41" i="45"/>
  <c r="W41" i="45"/>
  <c r="K41" i="45"/>
  <c r="W40" i="45"/>
  <c r="K40" i="45"/>
  <c r="W39" i="45"/>
  <c r="K39" i="45"/>
  <c r="V41" i="45"/>
  <c r="J41" i="45"/>
  <c r="V40" i="45"/>
  <c r="J40" i="45"/>
  <c r="V39" i="45"/>
  <c r="J39" i="45"/>
  <c r="T41" i="45"/>
  <c r="H41" i="45"/>
  <c r="T40" i="45"/>
  <c r="H40" i="45"/>
  <c r="T39" i="45"/>
  <c r="H39" i="45"/>
  <c r="I40" i="45"/>
  <c r="S37" i="45"/>
  <c r="G37" i="45"/>
  <c r="S36" i="45"/>
  <c r="G36" i="45"/>
  <c r="S35" i="45"/>
  <c r="G35" i="45"/>
  <c r="K35" i="45"/>
  <c r="R37" i="45"/>
  <c r="F37" i="45"/>
  <c r="R36" i="45"/>
  <c r="F36" i="45"/>
  <c r="R35" i="45"/>
  <c r="F35" i="45"/>
  <c r="Q37" i="45"/>
  <c r="E37" i="45"/>
  <c r="Q36" i="45"/>
  <c r="E36" i="45"/>
  <c r="Q35" i="45"/>
  <c r="E35" i="45"/>
  <c r="AB37" i="45"/>
  <c r="P37" i="45"/>
  <c r="AB36" i="45"/>
  <c r="P36" i="45"/>
  <c r="AB35" i="45"/>
  <c r="P35" i="45"/>
  <c r="W35" i="45"/>
  <c r="AA37" i="45"/>
  <c r="O37" i="45"/>
  <c r="AA36" i="45"/>
  <c r="O36" i="45"/>
  <c r="AA35" i="45"/>
  <c r="O35" i="45"/>
  <c r="W36" i="45"/>
  <c r="Z37" i="45"/>
  <c r="N37" i="45"/>
  <c r="Z36" i="45"/>
  <c r="N36" i="45"/>
  <c r="Z35" i="45"/>
  <c r="N35" i="45"/>
  <c r="K37" i="45"/>
  <c r="Y37" i="45"/>
  <c r="M37" i="45"/>
  <c r="Y36" i="45"/>
  <c r="M36" i="45"/>
  <c r="Y35" i="45"/>
  <c r="M35" i="45"/>
  <c r="X37" i="45"/>
  <c r="L37" i="45"/>
  <c r="X36" i="45"/>
  <c r="L36" i="45"/>
  <c r="X35" i="45"/>
  <c r="L35" i="45"/>
  <c r="K36" i="45"/>
  <c r="V37" i="45"/>
  <c r="J37" i="45"/>
  <c r="V36" i="45"/>
  <c r="J36" i="45"/>
  <c r="V35" i="45"/>
  <c r="J35" i="45"/>
  <c r="U37" i="45"/>
  <c r="I37" i="45"/>
  <c r="U36" i="45"/>
  <c r="I36" i="45"/>
  <c r="U35" i="45"/>
  <c r="I35" i="45"/>
  <c r="T37" i="45"/>
  <c r="H37" i="45"/>
  <c r="T36" i="45"/>
  <c r="H36" i="45"/>
  <c r="T35" i="45"/>
  <c r="H35" i="45"/>
  <c r="W37" i="45"/>
  <c r="S33" i="45"/>
  <c r="G33" i="45"/>
  <c r="S32" i="45"/>
  <c r="G32" i="45"/>
  <c r="S31" i="45"/>
  <c r="G31" i="45"/>
  <c r="V32" i="45"/>
  <c r="U32" i="45"/>
  <c r="R33" i="45"/>
  <c r="F33" i="45"/>
  <c r="R32" i="45"/>
  <c r="F32" i="45"/>
  <c r="R31" i="45"/>
  <c r="F31" i="45"/>
  <c r="J31" i="45"/>
  <c r="I31" i="45"/>
  <c r="H33" i="45"/>
  <c r="Q33" i="45"/>
  <c r="E33" i="45"/>
  <c r="Q32" i="45"/>
  <c r="E32" i="45"/>
  <c r="Q31" i="45"/>
  <c r="E31" i="45"/>
  <c r="V31" i="45"/>
  <c r="I32" i="45"/>
  <c r="AB33" i="45"/>
  <c r="P33" i="45"/>
  <c r="AB32" i="45"/>
  <c r="P32" i="45"/>
  <c r="AB31" i="45"/>
  <c r="P31" i="45"/>
  <c r="J32" i="45"/>
  <c r="T33" i="45"/>
  <c r="AA33" i="45"/>
  <c r="O33" i="45"/>
  <c r="AA32" i="45"/>
  <c r="O32" i="45"/>
  <c r="AA31" i="45"/>
  <c r="O31" i="45"/>
  <c r="I33" i="45"/>
  <c r="H32" i="45"/>
  <c r="Z33" i="45"/>
  <c r="N33" i="45"/>
  <c r="Z32" i="45"/>
  <c r="N32" i="45"/>
  <c r="Z31" i="45"/>
  <c r="N31" i="45"/>
  <c r="T31" i="45"/>
  <c r="Y33" i="45"/>
  <c r="M33" i="45"/>
  <c r="Y32" i="45"/>
  <c r="M32" i="45"/>
  <c r="Y31" i="45"/>
  <c r="M31" i="45"/>
  <c r="U33" i="45"/>
  <c r="T32" i="45"/>
  <c r="X33" i="45"/>
  <c r="L33" i="45"/>
  <c r="X32" i="45"/>
  <c r="L32" i="45"/>
  <c r="X31" i="45"/>
  <c r="L31" i="45"/>
  <c r="J33" i="45"/>
  <c r="U31" i="45"/>
  <c r="W33" i="45"/>
  <c r="K33" i="45"/>
  <c r="W32" i="45"/>
  <c r="K32" i="45"/>
  <c r="W31" i="45"/>
  <c r="K31" i="45"/>
  <c r="V33" i="45"/>
  <c r="H31" i="45"/>
  <c r="S29" i="45"/>
  <c r="G29" i="45"/>
  <c r="S28" i="45"/>
  <c r="G28" i="45"/>
  <c r="S27" i="45"/>
  <c r="G27" i="45"/>
  <c r="U27" i="45"/>
  <c r="R29" i="45"/>
  <c r="F29" i="45"/>
  <c r="R28" i="45"/>
  <c r="F28" i="45"/>
  <c r="R27" i="45"/>
  <c r="F27" i="45"/>
  <c r="Q29" i="45"/>
  <c r="E29" i="45"/>
  <c r="Q28" i="45"/>
  <c r="E28" i="45"/>
  <c r="Q27" i="45"/>
  <c r="E27" i="45"/>
  <c r="AB29" i="45"/>
  <c r="P29" i="45"/>
  <c r="AB28" i="45"/>
  <c r="P28" i="45"/>
  <c r="AB27" i="45"/>
  <c r="P27" i="45"/>
  <c r="I28" i="45"/>
  <c r="AA29" i="45"/>
  <c r="O29" i="45"/>
  <c r="AA28" i="45"/>
  <c r="O28" i="45"/>
  <c r="AA27" i="45"/>
  <c r="O27" i="45"/>
  <c r="U29" i="45"/>
  <c r="Z29" i="45"/>
  <c r="N29" i="45"/>
  <c r="Z28" i="45"/>
  <c r="N28" i="45"/>
  <c r="Z27" i="45"/>
  <c r="N27" i="45"/>
  <c r="I29" i="45"/>
  <c r="Y29" i="45"/>
  <c r="M29" i="45"/>
  <c r="Y28" i="45"/>
  <c r="M28" i="45"/>
  <c r="Y27" i="45"/>
  <c r="M27" i="45"/>
  <c r="X29" i="45"/>
  <c r="L29" i="45"/>
  <c r="X28" i="45"/>
  <c r="L28" i="45"/>
  <c r="X27" i="45"/>
  <c r="L27" i="45"/>
  <c r="W29" i="45"/>
  <c r="K29" i="45"/>
  <c r="W28" i="45"/>
  <c r="K28" i="45"/>
  <c r="W27" i="45"/>
  <c r="K27" i="45"/>
  <c r="I27" i="45"/>
  <c r="V29" i="45"/>
  <c r="J29" i="45"/>
  <c r="V28" i="45"/>
  <c r="J28" i="45"/>
  <c r="V27" i="45"/>
  <c r="J27" i="45"/>
  <c r="U28" i="45"/>
  <c r="T29" i="45"/>
  <c r="H29" i="45"/>
  <c r="T28" i="45"/>
  <c r="H28" i="45"/>
  <c r="T27" i="45"/>
  <c r="H27" i="45"/>
  <c r="S25" i="45"/>
  <c r="G25" i="45"/>
  <c r="S24" i="45"/>
  <c r="G24" i="45"/>
  <c r="S23" i="45"/>
  <c r="G23" i="45"/>
  <c r="R25" i="45"/>
  <c r="F25" i="45"/>
  <c r="R24" i="45"/>
  <c r="F24" i="45"/>
  <c r="R23" i="45"/>
  <c r="F23" i="45"/>
  <c r="U25" i="45"/>
  <c r="Q25" i="45"/>
  <c r="E25" i="45"/>
  <c r="Q24" i="45"/>
  <c r="E24" i="45"/>
  <c r="Q23" i="45"/>
  <c r="E23" i="45"/>
  <c r="I23" i="45"/>
  <c r="AB25" i="45"/>
  <c r="P25" i="45"/>
  <c r="AB24" i="45"/>
  <c r="P24" i="45"/>
  <c r="AB23" i="45"/>
  <c r="P23" i="45"/>
  <c r="I25" i="45"/>
  <c r="AA25" i="45"/>
  <c r="O25" i="45"/>
  <c r="AA24" i="45"/>
  <c r="O24" i="45"/>
  <c r="AA23" i="45"/>
  <c r="O23" i="45"/>
  <c r="Z25" i="45"/>
  <c r="N25" i="45"/>
  <c r="Z24" i="45"/>
  <c r="N24" i="45"/>
  <c r="Z23" i="45"/>
  <c r="N23" i="45"/>
  <c r="Y25" i="45"/>
  <c r="M25" i="45"/>
  <c r="Y24" i="45"/>
  <c r="M24" i="45"/>
  <c r="Y23" i="45"/>
  <c r="M23" i="45"/>
  <c r="U23" i="45"/>
  <c r="X25" i="45"/>
  <c r="L25" i="45"/>
  <c r="X24" i="45"/>
  <c r="L24" i="45"/>
  <c r="X23" i="45"/>
  <c r="L23" i="45"/>
  <c r="U24" i="45"/>
  <c r="W25" i="45"/>
  <c r="K25" i="45"/>
  <c r="W24" i="45"/>
  <c r="K24" i="45"/>
  <c r="W23" i="45"/>
  <c r="K23" i="45"/>
  <c r="V25" i="45"/>
  <c r="J25" i="45"/>
  <c r="V24" i="45"/>
  <c r="J24" i="45"/>
  <c r="V23" i="45"/>
  <c r="J23" i="45"/>
  <c r="T25" i="45"/>
  <c r="H25" i="45"/>
  <c r="T24" i="45"/>
  <c r="H24" i="45"/>
  <c r="T23" i="45"/>
  <c r="H23" i="45"/>
  <c r="I24" i="45"/>
  <c r="S21" i="45"/>
  <c r="G21" i="45"/>
  <c r="S20" i="45"/>
  <c r="G20" i="45"/>
  <c r="S19" i="45"/>
  <c r="G19" i="45"/>
  <c r="Y20" i="45"/>
  <c r="Y19" i="45"/>
  <c r="H21" i="45"/>
  <c r="H19" i="45"/>
  <c r="R21" i="45"/>
  <c r="F21" i="45"/>
  <c r="R20" i="45"/>
  <c r="F20" i="45"/>
  <c r="R19" i="45"/>
  <c r="F19" i="45"/>
  <c r="M20" i="45"/>
  <c r="M19" i="45"/>
  <c r="T21" i="45"/>
  <c r="T19" i="45"/>
  <c r="Q21" i="45"/>
  <c r="E21" i="45"/>
  <c r="Q20" i="45"/>
  <c r="E20" i="45"/>
  <c r="Q19" i="45"/>
  <c r="E19" i="45"/>
  <c r="AB21" i="45"/>
  <c r="P21" i="45"/>
  <c r="AB20" i="45"/>
  <c r="P20" i="45"/>
  <c r="AB19" i="45"/>
  <c r="P19" i="45"/>
  <c r="M21" i="45"/>
  <c r="H20" i="45"/>
  <c r="AA21" i="45"/>
  <c r="O21" i="45"/>
  <c r="AA20" i="45"/>
  <c r="O20" i="45"/>
  <c r="AA19" i="45"/>
  <c r="O19" i="45"/>
  <c r="Y21" i="45"/>
  <c r="T20" i="45"/>
  <c r="Z21" i="45"/>
  <c r="N21" i="45"/>
  <c r="Z20" i="45"/>
  <c r="N20" i="45"/>
  <c r="Z19" i="45"/>
  <c r="N19" i="45"/>
  <c r="X21" i="45"/>
  <c r="L21" i="45"/>
  <c r="X20" i="45"/>
  <c r="L20" i="45"/>
  <c r="X19" i="45"/>
  <c r="L19" i="45"/>
  <c r="W21" i="45"/>
  <c r="K21" i="45"/>
  <c r="W20" i="45"/>
  <c r="K20" i="45"/>
  <c r="W19" i="45"/>
  <c r="K19" i="45"/>
  <c r="V21" i="45"/>
  <c r="J21" i="45"/>
  <c r="V20" i="45"/>
  <c r="J20" i="45"/>
  <c r="V19" i="45"/>
  <c r="J19" i="45"/>
  <c r="U21" i="45"/>
  <c r="I21" i="45"/>
  <c r="U20" i="45"/>
  <c r="I20" i="45"/>
  <c r="U19" i="45"/>
  <c r="I19" i="45"/>
  <c r="S17" i="45"/>
  <c r="G17" i="45"/>
  <c r="S16" i="45"/>
  <c r="G16" i="45"/>
  <c r="S15" i="45"/>
  <c r="G15" i="45"/>
  <c r="J17" i="45"/>
  <c r="H17" i="45"/>
  <c r="R17" i="45"/>
  <c r="F17" i="45"/>
  <c r="R16" i="45"/>
  <c r="F16" i="45"/>
  <c r="R15" i="45"/>
  <c r="F15" i="45"/>
  <c r="H15" i="45"/>
  <c r="Q17" i="45"/>
  <c r="E17" i="45"/>
  <c r="Q16" i="45"/>
  <c r="E16" i="45"/>
  <c r="Q15" i="45"/>
  <c r="E15" i="45"/>
  <c r="V17" i="45"/>
  <c r="U16" i="45"/>
  <c r="T15" i="45"/>
  <c r="AB17" i="45"/>
  <c r="P17" i="45"/>
  <c r="AB16" i="45"/>
  <c r="P16" i="45"/>
  <c r="AB15" i="45"/>
  <c r="P15" i="45"/>
  <c r="I16" i="45"/>
  <c r="T16" i="45"/>
  <c r="AA17" i="45"/>
  <c r="O17" i="45"/>
  <c r="AA16" i="45"/>
  <c r="O16" i="45"/>
  <c r="AA15" i="45"/>
  <c r="O15" i="45"/>
  <c r="V16" i="45"/>
  <c r="U17" i="45"/>
  <c r="Z17" i="45"/>
  <c r="N17" i="45"/>
  <c r="Z16" i="45"/>
  <c r="N16" i="45"/>
  <c r="Z15" i="45"/>
  <c r="N15" i="45"/>
  <c r="V15" i="45"/>
  <c r="I17" i="45"/>
  <c r="Y17" i="45"/>
  <c r="M17" i="45"/>
  <c r="Y16" i="45"/>
  <c r="M16" i="45"/>
  <c r="Y15" i="45"/>
  <c r="M15" i="45"/>
  <c r="J16" i="45"/>
  <c r="I15" i="45"/>
  <c r="T17" i="45"/>
  <c r="X17" i="45"/>
  <c r="L17" i="45"/>
  <c r="X16" i="45"/>
  <c r="L16" i="45"/>
  <c r="X15" i="45"/>
  <c r="L15" i="45"/>
  <c r="W17" i="45"/>
  <c r="K17" i="45"/>
  <c r="W16" i="45"/>
  <c r="K16" i="45"/>
  <c r="W15" i="45"/>
  <c r="K15" i="45"/>
  <c r="J15" i="45"/>
  <c r="U15" i="45"/>
  <c r="H16" i="45"/>
  <c r="S13" i="45"/>
  <c r="G13" i="45"/>
  <c r="S12" i="45"/>
  <c r="G12" i="45"/>
  <c r="S11" i="45"/>
  <c r="G11" i="45"/>
  <c r="H12" i="45"/>
  <c r="R13" i="45"/>
  <c r="F13" i="45"/>
  <c r="R12" i="45"/>
  <c r="F12" i="45"/>
  <c r="R11" i="45"/>
  <c r="F11" i="45"/>
  <c r="Q13" i="45"/>
  <c r="E13" i="45"/>
  <c r="Q12" i="45"/>
  <c r="E12" i="45"/>
  <c r="Q11" i="45"/>
  <c r="E11" i="45"/>
  <c r="T12" i="45"/>
  <c r="AB13" i="45"/>
  <c r="P13" i="45"/>
  <c r="AB12" i="45"/>
  <c r="P12" i="45"/>
  <c r="AB11" i="45"/>
  <c r="P11" i="45"/>
  <c r="AA13" i="45"/>
  <c r="O13" i="45"/>
  <c r="AA12" i="45"/>
  <c r="O12" i="45"/>
  <c r="AA11" i="45"/>
  <c r="O11" i="45"/>
  <c r="Z13" i="45"/>
  <c r="N13" i="45"/>
  <c r="Z12" i="45"/>
  <c r="N12" i="45"/>
  <c r="Z11" i="45"/>
  <c r="N11" i="45"/>
  <c r="Y13" i="45"/>
  <c r="M13" i="45"/>
  <c r="Y12" i="45"/>
  <c r="M12" i="45"/>
  <c r="Y11" i="45"/>
  <c r="M11" i="45"/>
  <c r="X13" i="45"/>
  <c r="L13" i="45"/>
  <c r="X12" i="45"/>
  <c r="L12" i="45"/>
  <c r="X11" i="45"/>
  <c r="L11" i="45"/>
  <c r="T13" i="45"/>
  <c r="W13" i="45"/>
  <c r="K13" i="45"/>
  <c r="W12" i="45"/>
  <c r="K12" i="45"/>
  <c r="W11" i="45"/>
  <c r="K11" i="45"/>
  <c r="T11" i="45"/>
  <c r="V13" i="45"/>
  <c r="J13" i="45"/>
  <c r="V12" i="45"/>
  <c r="J12" i="45"/>
  <c r="V11" i="45"/>
  <c r="J11" i="45"/>
  <c r="H13" i="45"/>
  <c r="U13" i="45"/>
  <c r="I13" i="45"/>
  <c r="U12" i="45"/>
  <c r="I12" i="45"/>
  <c r="U11" i="45"/>
  <c r="I11" i="45"/>
  <c r="H11" i="45"/>
  <c r="S57" i="44"/>
  <c r="G57" i="44"/>
  <c r="S56" i="44"/>
  <c r="G56" i="44"/>
  <c r="S55" i="44"/>
  <c r="G55" i="44"/>
  <c r="V57" i="44"/>
  <c r="T56" i="44"/>
  <c r="R57" i="44"/>
  <c r="F57" i="44"/>
  <c r="R56" i="44"/>
  <c r="F56" i="44"/>
  <c r="R55" i="44"/>
  <c r="F55" i="44"/>
  <c r="J57" i="44"/>
  <c r="U55" i="44"/>
  <c r="Q57" i="44"/>
  <c r="E57" i="44"/>
  <c r="Q56" i="44"/>
  <c r="E56" i="44"/>
  <c r="Q55" i="44"/>
  <c r="E55" i="44"/>
  <c r="J56" i="44"/>
  <c r="I57" i="44"/>
  <c r="T55" i="44"/>
  <c r="AB57" i="44"/>
  <c r="P57" i="44"/>
  <c r="AB56" i="44"/>
  <c r="P56" i="44"/>
  <c r="AB55" i="44"/>
  <c r="P55" i="44"/>
  <c r="U57" i="44"/>
  <c r="AA57" i="44"/>
  <c r="O57" i="44"/>
  <c r="AA56" i="44"/>
  <c r="O56" i="44"/>
  <c r="AA55" i="44"/>
  <c r="O55" i="44"/>
  <c r="V55" i="44"/>
  <c r="U56" i="44"/>
  <c r="H56" i="44"/>
  <c r="Z57" i="44"/>
  <c r="N57" i="44"/>
  <c r="Z56" i="44"/>
  <c r="N56" i="44"/>
  <c r="Z55" i="44"/>
  <c r="N55" i="44"/>
  <c r="I55" i="44"/>
  <c r="T57" i="44"/>
  <c r="Y57" i="44"/>
  <c r="M57" i="44"/>
  <c r="Y56" i="44"/>
  <c r="M56" i="44"/>
  <c r="Y55" i="44"/>
  <c r="M55" i="44"/>
  <c r="V56" i="44"/>
  <c r="H57" i="44"/>
  <c r="X57" i="44"/>
  <c r="L57" i="44"/>
  <c r="X56" i="44"/>
  <c r="L56" i="44"/>
  <c r="X55" i="44"/>
  <c r="L55" i="44"/>
  <c r="I56" i="44"/>
  <c r="W57" i="44"/>
  <c r="K57" i="44"/>
  <c r="W56" i="44"/>
  <c r="K56" i="44"/>
  <c r="W55" i="44"/>
  <c r="K55" i="44"/>
  <c r="J55" i="44"/>
  <c r="H55" i="44"/>
  <c r="S53" i="44"/>
  <c r="G53" i="44"/>
  <c r="S52" i="44"/>
  <c r="G52" i="44"/>
  <c r="S51" i="44"/>
  <c r="G51" i="44"/>
  <c r="T51" i="44"/>
  <c r="R53" i="44"/>
  <c r="F53" i="44"/>
  <c r="R52" i="44"/>
  <c r="F52" i="44"/>
  <c r="R51" i="44"/>
  <c r="F51" i="44"/>
  <c r="Q53" i="44"/>
  <c r="E53" i="44"/>
  <c r="Q52" i="44"/>
  <c r="E52" i="44"/>
  <c r="Q51" i="44"/>
  <c r="E51" i="44"/>
  <c r="H53" i="44"/>
  <c r="AB53" i="44"/>
  <c r="P53" i="44"/>
  <c r="AB52" i="44"/>
  <c r="P52" i="44"/>
  <c r="AB51" i="44"/>
  <c r="P51" i="44"/>
  <c r="T52" i="44"/>
  <c r="AA53" i="44"/>
  <c r="O53" i="44"/>
  <c r="AA52" i="44"/>
  <c r="O52" i="44"/>
  <c r="AA51" i="44"/>
  <c r="O51" i="44"/>
  <c r="Z53" i="44"/>
  <c r="N53" i="44"/>
  <c r="Z52" i="44"/>
  <c r="N52" i="44"/>
  <c r="Z51" i="44"/>
  <c r="N51" i="44"/>
  <c r="Y53" i="44"/>
  <c r="M53" i="44"/>
  <c r="Y52" i="44"/>
  <c r="M52" i="44"/>
  <c r="Y51" i="44"/>
  <c r="M51" i="44"/>
  <c r="X53" i="44"/>
  <c r="L53" i="44"/>
  <c r="X52" i="44"/>
  <c r="L52" i="44"/>
  <c r="X51" i="44"/>
  <c r="L51" i="44"/>
  <c r="I52" i="44"/>
  <c r="T53" i="44"/>
  <c r="H51" i="44"/>
  <c r="W53" i="44"/>
  <c r="K53" i="44"/>
  <c r="W52" i="44"/>
  <c r="K52" i="44"/>
  <c r="W51" i="44"/>
  <c r="K51" i="44"/>
  <c r="I53" i="44"/>
  <c r="V53" i="44"/>
  <c r="J53" i="44"/>
  <c r="V52" i="44"/>
  <c r="J52" i="44"/>
  <c r="V51" i="44"/>
  <c r="J51" i="44"/>
  <c r="U53" i="44"/>
  <c r="U52" i="44"/>
  <c r="U51" i="44"/>
  <c r="I51" i="44"/>
  <c r="H52" i="44"/>
  <c r="S49" i="44"/>
  <c r="G49" i="44"/>
  <c r="S48" i="44"/>
  <c r="G48" i="44"/>
  <c r="S47" i="44"/>
  <c r="G47" i="44"/>
  <c r="I49" i="44"/>
  <c r="R49" i="44"/>
  <c r="F49" i="44"/>
  <c r="R48" i="44"/>
  <c r="F48" i="44"/>
  <c r="R47" i="44"/>
  <c r="F47" i="44"/>
  <c r="H48" i="44"/>
  <c r="Q49" i="44"/>
  <c r="E49" i="44"/>
  <c r="Q48" i="44"/>
  <c r="E48" i="44"/>
  <c r="Q47" i="44"/>
  <c r="E47" i="44"/>
  <c r="U48" i="44"/>
  <c r="T49" i="44"/>
  <c r="AB49" i="44"/>
  <c r="P49" i="44"/>
  <c r="AB48" i="44"/>
  <c r="P48" i="44"/>
  <c r="AB47" i="44"/>
  <c r="P47" i="44"/>
  <c r="H47" i="44"/>
  <c r="AA49" i="44"/>
  <c r="O49" i="44"/>
  <c r="AA48" i="44"/>
  <c r="O48" i="44"/>
  <c r="AA47" i="44"/>
  <c r="O47" i="44"/>
  <c r="I48" i="44"/>
  <c r="Z49" i="44"/>
  <c r="N49" i="44"/>
  <c r="Z48" i="44"/>
  <c r="N48" i="44"/>
  <c r="Z47" i="44"/>
  <c r="N47" i="44"/>
  <c r="U49" i="44"/>
  <c r="Y49" i="44"/>
  <c r="M49" i="44"/>
  <c r="Y48" i="44"/>
  <c r="M48" i="44"/>
  <c r="Y47" i="44"/>
  <c r="M47" i="44"/>
  <c r="I47" i="44"/>
  <c r="T48" i="44"/>
  <c r="X49" i="44"/>
  <c r="L49" i="44"/>
  <c r="X48" i="44"/>
  <c r="L48" i="44"/>
  <c r="X47" i="44"/>
  <c r="L47" i="44"/>
  <c r="U47" i="44"/>
  <c r="T47" i="44"/>
  <c r="W49" i="44"/>
  <c r="K49" i="44"/>
  <c r="W48" i="44"/>
  <c r="K48" i="44"/>
  <c r="W47" i="44"/>
  <c r="K47" i="44"/>
  <c r="H49" i="44"/>
  <c r="V49" i="44"/>
  <c r="J49" i="44"/>
  <c r="V48" i="44"/>
  <c r="J48" i="44"/>
  <c r="V47" i="44"/>
  <c r="J47" i="44"/>
  <c r="S45" i="44"/>
  <c r="G45" i="44"/>
  <c r="S44" i="44"/>
  <c r="G44" i="44"/>
  <c r="S43" i="44"/>
  <c r="G43" i="44"/>
  <c r="U45" i="44"/>
  <c r="U43" i="44"/>
  <c r="H44" i="44"/>
  <c r="R45" i="44"/>
  <c r="F45" i="44"/>
  <c r="R44" i="44"/>
  <c r="F44" i="44"/>
  <c r="R43" i="44"/>
  <c r="F43" i="44"/>
  <c r="U44" i="44"/>
  <c r="T43" i="44"/>
  <c r="Q45" i="44"/>
  <c r="E45" i="44"/>
  <c r="Q44" i="44"/>
  <c r="E44" i="44"/>
  <c r="Q43" i="44"/>
  <c r="E43" i="44"/>
  <c r="T45" i="44"/>
  <c r="AB45" i="44"/>
  <c r="P45" i="44"/>
  <c r="AB44" i="44"/>
  <c r="P44" i="44"/>
  <c r="AB43" i="44"/>
  <c r="P43" i="44"/>
  <c r="AA45" i="44"/>
  <c r="O45" i="44"/>
  <c r="AA44" i="44"/>
  <c r="O44" i="44"/>
  <c r="AA43" i="44"/>
  <c r="O43" i="44"/>
  <c r="Z45" i="44"/>
  <c r="N45" i="44"/>
  <c r="Z44" i="44"/>
  <c r="N44" i="44"/>
  <c r="Z43" i="44"/>
  <c r="N43" i="44"/>
  <c r="Y45" i="44"/>
  <c r="M45" i="44"/>
  <c r="Y44" i="44"/>
  <c r="M44" i="44"/>
  <c r="Y43" i="44"/>
  <c r="M43" i="44"/>
  <c r="I45" i="44"/>
  <c r="I43" i="44"/>
  <c r="H43" i="44"/>
  <c r="X45" i="44"/>
  <c r="L45" i="44"/>
  <c r="X44" i="44"/>
  <c r="L44" i="44"/>
  <c r="X43" i="44"/>
  <c r="L43" i="44"/>
  <c r="I44" i="44"/>
  <c r="T44" i="44"/>
  <c r="W45" i="44"/>
  <c r="K45" i="44"/>
  <c r="W44" i="44"/>
  <c r="K44" i="44"/>
  <c r="W43" i="44"/>
  <c r="K43" i="44"/>
  <c r="H45" i="44"/>
  <c r="V45" i="44"/>
  <c r="J45" i="44"/>
  <c r="V44" i="44"/>
  <c r="J44" i="44"/>
  <c r="V43" i="44"/>
  <c r="J43" i="44"/>
  <c r="S41" i="44"/>
  <c r="G41" i="44"/>
  <c r="S40" i="44"/>
  <c r="G40" i="44"/>
  <c r="S39" i="44"/>
  <c r="G39" i="44"/>
  <c r="K40" i="44"/>
  <c r="V39" i="44"/>
  <c r="I41" i="44"/>
  <c r="R41" i="44"/>
  <c r="F41" i="44"/>
  <c r="R40" i="44"/>
  <c r="F40" i="44"/>
  <c r="R39" i="44"/>
  <c r="F39" i="44"/>
  <c r="Q41" i="44"/>
  <c r="E41" i="44"/>
  <c r="Q40" i="44"/>
  <c r="E40" i="44"/>
  <c r="Q39" i="44"/>
  <c r="E39" i="44"/>
  <c r="K41" i="44"/>
  <c r="J39" i="44"/>
  <c r="AB41" i="44"/>
  <c r="P41" i="44"/>
  <c r="AB40" i="44"/>
  <c r="P40" i="44"/>
  <c r="AB39" i="44"/>
  <c r="P39" i="44"/>
  <c r="J40" i="44"/>
  <c r="U41" i="44"/>
  <c r="AA41" i="44"/>
  <c r="O41" i="44"/>
  <c r="AA40" i="44"/>
  <c r="O40" i="44"/>
  <c r="AA39" i="44"/>
  <c r="O39" i="44"/>
  <c r="Z41" i="44"/>
  <c r="N41" i="44"/>
  <c r="Z40" i="44"/>
  <c r="N40" i="44"/>
  <c r="Z39" i="44"/>
  <c r="N39" i="44"/>
  <c r="W39" i="44"/>
  <c r="J41" i="44"/>
  <c r="U39" i="44"/>
  <c r="Y41" i="44"/>
  <c r="M41" i="44"/>
  <c r="Y40" i="44"/>
  <c r="M40" i="44"/>
  <c r="Y39" i="44"/>
  <c r="M39" i="44"/>
  <c r="W40" i="44"/>
  <c r="V41" i="44"/>
  <c r="I40" i="44"/>
  <c r="X41" i="44"/>
  <c r="L41" i="44"/>
  <c r="X40" i="44"/>
  <c r="L40" i="44"/>
  <c r="X39" i="44"/>
  <c r="L39" i="44"/>
  <c r="W41" i="44"/>
  <c r="V40" i="44"/>
  <c r="I39" i="44"/>
  <c r="T41" i="44"/>
  <c r="H41" i="44"/>
  <c r="T40" i="44"/>
  <c r="H40" i="44"/>
  <c r="T39" i="44"/>
  <c r="H39" i="44"/>
  <c r="K39" i="44"/>
  <c r="U40" i="44"/>
  <c r="S37" i="44"/>
  <c r="G37" i="44"/>
  <c r="S36" i="44"/>
  <c r="G36" i="44"/>
  <c r="S35" i="44"/>
  <c r="G35" i="44"/>
  <c r="R37" i="44"/>
  <c r="F37" i="44"/>
  <c r="R36" i="44"/>
  <c r="F36" i="44"/>
  <c r="R35" i="44"/>
  <c r="F35" i="44"/>
  <c r="H35" i="44"/>
  <c r="Q37" i="44"/>
  <c r="E37" i="44"/>
  <c r="Q36" i="44"/>
  <c r="E36" i="44"/>
  <c r="Q35" i="44"/>
  <c r="E35" i="44"/>
  <c r="AB37" i="44"/>
  <c r="P37" i="44"/>
  <c r="AB36" i="44"/>
  <c r="P36" i="44"/>
  <c r="AB35" i="44"/>
  <c r="P35" i="44"/>
  <c r="H37" i="44"/>
  <c r="AA37" i="44"/>
  <c r="O37" i="44"/>
  <c r="AA36" i="44"/>
  <c r="O36" i="44"/>
  <c r="AA35" i="44"/>
  <c r="O35" i="44"/>
  <c r="Z37" i="44"/>
  <c r="N37" i="44"/>
  <c r="Z36" i="44"/>
  <c r="N36" i="44"/>
  <c r="Z35" i="44"/>
  <c r="N35" i="44"/>
  <c r="Y37" i="44"/>
  <c r="M37" i="44"/>
  <c r="Y36" i="44"/>
  <c r="M36" i="44"/>
  <c r="Y35" i="44"/>
  <c r="M35" i="44"/>
  <c r="T35" i="44"/>
  <c r="X37" i="44"/>
  <c r="L37" i="44"/>
  <c r="X36" i="44"/>
  <c r="L36" i="44"/>
  <c r="X35" i="44"/>
  <c r="L35" i="44"/>
  <c r="W37" i="44"/>
  <c r="K37" i="44"/>
  <c r="W36" i="44"/>
  <c r="K36" i="44"/>
  <c r="W35" i="44"/>
  <c r="K35" i="44"/>
  <c r="T37" i="44"/>
  <c r="V37" i="44"/>
  <c r="J37" i="44"/>
  <c r="V36" i="44"/>
  <c r="J36" i="44"/>
  <c r="V35" i="44"/>
  <c r="J35" i="44"/>
  <c r="T36" i="44"/>
  <c r="U37" i="44"/>
  <c r="I37" i="44"/>
  <c r="U36" i="44"/>
  <c r="I36" i="44"/>
  <c r="U35" i="44"/>
  <c r="I35" i="44"/>
  <c r="H36" i="44"/>
  <c r="S33" i="44"/>
  <c r="G33" i="44"/>
  <c r="S32" i="44"/>
  <c r="G32" i="44"/>
  <c r="S31" i="44"/>
  <c r="G31" i="44"/>
  <c r="K32" i="44"/>
  <c r="R33" i="44"/>
  <c r="F33" i="44"/>
  <c r="R32" i="44"/>
  <c r="F32" i="44"/>
  <c r="R31" i="44"/>
  <c r="F31" i="44"/>
  <c r="W33" i="44"/>
  <c r="Q33" i="44"/>
  <c r="E33" i="44"/>
  <c r="Q32" i="44"/>
  <c r="E32" i="44"/>
  <c r="Q31" i="44"/>
  <c r="E31" i="44"/>
  <c r="K33" i="44"/>
  <c r="AB33" i="44"/>
  <c r="P33" i="44"/>
  <c r="AB32" i="44"/>
  <c r="P32" i="44"/>
  <c r="AB31" i="44"/>
  <c r="P31" i="44"/>
  <c r="W31" i="44"/>
  <c r="AA33" i="44"/>
  <c r="O33" i="44"/>
  <c r="AA32" i="44"/>
  <c r="O32" i="44"/>
  <c r="AA31" i="44"/>
  <c r="O31" i="44"/>
  <c r="W32" i="44"/>
  <c r="Z33" i="44"/>
  <c r="N33" i="44"/>
  <c r="Z32" i="44"/>
  <c r="N32" i="44"/>
  <c r="Z31" i="44"/>
  <c r="N31" i="44"/>
  <c r="Y33" i="44"/>
  <c r="M33" i="44"/>
  <c r="Y32" i="44"/>
  <c r="M32" i="44"/>
  <c r="Y31" i="44"/>
  <c r="M31" i="44"/>
  <c r="K31" i="44"/>
  <c r="X33" i="44"/>
  <c r="L33" i="44"/>
  <c r="X32" i="44"/>
  <c r="L32" i="44"/>
  <c r="X31" i="44"/>
  <c r="L31" i="44"/>
  <c r="V33" i="44"/>
  <c r="J33" i="44"/>
  <c r="V32" i="44"/>
  <c r="J32" i="44"/>
  <c r="V31" i="44"/>
  <c r="J31" i="44"/>
  <c r="U33" i="44"/>
  <c r="I33" i="44"/>
  <c r="U32" i="44"/>
  <c r="I32" i="44"/>
  <c r="U31" i="44"/>
  <c r="I31" i="44"/>
  <c r="T33" i="44"/>
  <c r="H33" i="44"/>
  <c r="T32" i="44"/>
  <c r="H32" i="44"/>
  <c r="T31" i="44"/>
  <c r="H31" i="44"/>
  <c r="S29" i="44"/>
  <c r="G29" i="44"/>
  <c r="S28" i="44"/>
  <c r="G28" i="44"/>
  <c r="S27" i="44"/>
  <c r="G27" i="44"/>
  <c r="H27" i="44"/>
  <c r="R29" i="44"/>
  <c r="F29" i="44"/>
  <c r="R28" i="44"/>
  <c r="F28" i="44"/>
  <c r="R27" i="44"/>
  <c r="F27" i="44"/>
  <c r="H28" i="44"/>
  <c r="Q29" i="44"/>
  <c r="E29" i="44"/>
  <c r="Q28" i="44"/>
  <c r="E28" i="44"/>
  <c r="Q27" i="44"/>
  <c r="E27" i="44"/>
  <c r="AB29" i="44"/>
  <c r="P29" i="44"/>
  <c r="AB28" i="44"/>
  <c r="P28" i="44"/>
  <c r="AB27" i="44"/>
  <c r="P27" i="44"/>
  <c r="U27" i="44"/>
  <c r="AA29" i="44"/>
  <c r="O29" i="44"/>
  <c r="AA28" i="44"/>
  <c r="O28" i="44"/>
  <c r="AA27" i="44"/>
  <c r="O27" i="44"/>
  <c r="U29" i="44"/>
  <c r="H29" i="44"/>
  <c r="Z29" i="44"/>
  <c r="N29" i="44"/>
  <c r="Z28" i="44"/>
  <c r="N28" i="44"/>
  <c r="Z27" i="44"/>
  <c r="N27" i="44"/>
  <c r="U28" i="44"/>
  <c r="T27" i="44"/>
  <c r="Y29" i="44"/>
  <c r="M29" i="44"/>
  <c r="Y28" i="44"/>
  <c r="M28" i="44"/>
  <c r="Y27" i="44"/>
  <c r="M27" i="44"/>
  <c r="I29" i="44"/>
  <c r="X29" i="44"/>
  <c r="L29" i="44"/>
  <c r="X28" i="44"/>
  <c r="L28" i="44"/>
  <c r="X27" i="44"/>
  <c r="L27" i="44"/>
  <c r="W29" i="44"/>
  <c r="K29" i="44"/>
  <c r="W28" i="44"/>
  <c r="K28" i="44"/>
  <c r="W27" i="44"/>
  <c r="K27" i="44"/>
  <c r="I28" i="44"/>
  <c r="T28" i="44"/>
  <c r="V29" i="44"/>
  <c r="J29" i="44"/>
  <c r="V28" i="44"/>
  <c r="J28" i="44"/>
  <c r="V27" i="44"/>
  <c r="J27" i="44"/>
  <c r="I27" i="44"/>
  <c r="T29" i="44"/>
  <c r="U25" i="44"/>
  <c r="I25" i="44"/>
  <c r="U24" i="44"/>
  <c r="I24" i="44"/>
  <c r="U23" i="44"/>
  <c r="I23" i="44"/>
  <c r="K23" i="44"/>
  <c r="T25" i="44"/>
  <c r="H25" i="44"/>
  <c r="T24" i="44"/>
  <c r="H24" i="44"/>
  <c r="T23" i="44"/>
  <c r="H23" i="44"/>
  <c r="W25" i="44"/>
  <c r="S25" i="44"/>
  <c r="G25" i="44"/>
  <c r="S24" i="44"/>
  <c r="G24" i="44"/>
  <c r="S23" i="44"/>
  <c r="G23" i="44"/>
  <c r="R25" i="44"/>
  <c r="F25" i="44"/>
  <c r="R24" i="44"/>
  <c r="F24" i="44"/>
  <c r="R23" i="44"/>
  <c r="F23" i="44"/>
  <c r="K24" i="44"/>
  <c r="Q25" i="44"/>
  <c r="E25" i="44"/>
  <c r="Q24" i="44"/>
  <c r="E24" i="44"/>
  <c r="Q23" i="44"/>
  <c r="E23" i="44"/>
  <c r="W23" i="44"/>
  <c r="AB25" i="44"/>
  <c r="P25" i="44"/>
  <c r="AB24" i="44"/>
  <c r="P24" i="44"/>
  <c r="AB23" i="44"/>
  <c r="P23" i="44"/>
  <c r="AA25" i="44"/>
  <c r="O25" i="44"/>
  <c r="AA24" i="44"/>
  <c r="O24" i="44"/>
  <c r="AA23" i="44"/>
  <c r="O23" i="44"/>
  <c r="K25" i="44"/>
  <c r="Z25" i="44"/>
  <c r="N25" i="44"/>
  <c r="Z24" i="44"/>
  <c r="N24" i="44"/>
  <c r="Z23" i="44"/>
  <c r="N23" i="44"/>
  <c r="W24" i="44"/>
  <c r="Y25" i="44"/>
  <c r="M25" i="44"/>
  <c r="Y24" i="44"/>
  <c r="M24" i="44"/>
  <c r="Y23" i="44"/>
  <c r="M23" i="44"/>
  <c r="X25" i="44"/>
  <c r="L25" i="44"/>
  <c r="X24" i="44"/>
  <c r="L24" i="44"/>
  <c r="X23" i="44"/>
  <c r="L23" i="44"/>
  <c r="V25" i="44"/>
  <c r="J25" i="44"/>
  <c r="V24" i="44"/>
  <c r="J24" i="44"/>
  <c r="V23" i="44"/>
  <c r="J23" i="44"/>
  <c r="U21" i="44"/>
  <c r="I21" i="44"/>
  <c r="U20" i="44"/>
  <c r="I20" i="44"/>
  <c r="U19" i="44"/>
  <c r="I19" i="44"/>
  <c r="K19" i="44"/>
  <c r="T21" i="44"/>
  <c r="H21" i="44"/>
  <c r="T20" i="44"/>
  <c r="H20" i="44"/>
  <c r="T19" i="44"/>
  <c r="H19" i="44"/>
  <c r="K21" i="44"/>
  <c r="S21" i="44"/>
  <c r="G21" i="44"/>
  <c r="S20" i="44"/>
  <c r="G20" i="44"/>
  <c r="S19" i="44"/>
  <c r="G19" i="44"/>
  <c r="R21" i="44"/>
  <c r="F21" i="44"/>
  <c r="R20" i="44"/>
  <c r="F20" i="44"/>
  <c r="R19" i="44"/>
  <c r="F19" i="44"/>
  <c r="K20" i="44"/>
  <c r="Q21" i="44"/>
  <c r="E21" i="44"/>
  <c r="Q20" i="44"/>
  <c r="E20" i="44"/>
  <c r="Q19" i="44"/>
  <c r="E19" i="44"/>
  <c r="AB21" i="44"/>
  <c r="P21" i="44"/>
  <c r="AB20" i="44"/>
  <c r="P20" i="44"/>
  <c r="AB19" i="44"/>
  <c r="P19" i="44"/>
  <c r="W20" i="44"/>
  <c r="AA21" i="44"/>
  <c r="O21" i="44"/>
  <c r="AA20" i="44"/>
  <c r="O20" i="44"/>
  <c r="AA19" i="44"/>
  <c r="O19" i="44"/>
  <c r="Z21" i="44"/>
  <c r="N21" i="44"/>
  <c r="Z20" i="44"/>
  <c r="N20" i="44"/>
  <c r="Z19" i="44"/>
  <c r="N19" i="44"/>
  <c r="W19" i="44"/>
  <c r="Y21" i="44"/>
  <c r="M21" i="44"/>
  <c r="Y20" i="44"/>
  <c r="M20" i="44"/>
  <c r="Y19" i="44"/>
  <c r="M19" i="44"/>
  <c r="X21" i="44"/>
  <c r="L21" i="44"/>
  <c r="X20" i="44"/>
  <c r="L20" i="44"/>
  <c r="X19" i="44"/>
  <c r="L19" i="44"/>
  <c r="V21" i="44"/>
  <c r="J21" i="44"/>
  <c r="V20" i="44"/>
  <c r="J20" i="44"/>
  <c r="V19" i="44"/>
  <c r="J19" i="44"/>
  <c r="W21" i="44"/>
  <c r="U17" i="44"/>
  <c r="I17" i="44"/>
  <c r="U16" i="44"/>
  <c r="I16" i="44"/>
  <c r="U15" i="44"/>
  <c r="I15" i="44"/>
  <c r="K17" i="44"/>
  <c r="T17" i="44"/>
  <c r="H17" i="44"/>
  <c r="T16" i="44"/>
  <c r="H16" i="44"/>
  <c r="T15" i="44"/>
  <c r="H15" i="44"/>
  <c r="S17" i="44"/>
  <c r="G17" i="44"/>
  <c r="S16" i="44"/>
  <c r="G16" i="44"/>
  <c r="S15" i="44"/>
  <c r="G15" i="44"/>
  <c r="R17" i="44"/>
  <c r="F17" i="44"/>
  <c r="R16" i="44"/>
  <c r="F16" i="44"/>
  <c r="R15" i="44"/>
  <c r="F15" i="44"/>
  <c r="W15" i="44"/>
  <c r="Q17" i="44"/>
  <c r="E17" i="44"/>
  <c r="Q16" i="44"/>
  <c r="E16" i="44"/>
  <c r="Q15" i="44"/>
  <c r="E15" i="44"/>
  <c r="AB17" i="44"/>
  <c r="P17" i="44"/>
  <c r="AB16" i="44"/>
  <c r="P16" i="44"/>
  <c r="AB15" i="44"/>
  <c r="P15" i="44"/>
  <c r="AA17" i="44"/>
  <c r="O17" i="44"/>
  <c r="AA16" i="44"/>
  <c r="O16" i="44"/>
  <c r="AA15" i="44"/>
  <c r="O15" i="44"/>
  <c r="W17" i="44"/>
  <c r="Z17" i="44"/>
  <c r="N17" i="44"/>
  <c r="Z16" i="44"/>
  <c r="N16" i="44"/>
  <c r="Z15" i="44"/>
  <c r="N15" i="44"/>
  <c r="W16" i="44"/>
  <c r="Y17" i="44"/>
  <c r="M17" i="44"/>
  <c r="Y16" i="44"/>
  <c r="M16" i="44"/>
  <c r="Y15" i="44"/>
  <c r="M15" i="44"/>
  <c r="K15" i="44"/>
  <c r="X17" i="44"/>
  <c r="L17" i="44"/>
  <c r="X16" i="44"/>
  <c r="L16" i="44"/>
  <c r="X15" i="44"/>
  <c r="L15" i="44"/>
  <c r="V17" i="44"/>
  <c r="J17" i="44"/>
  <c r="V16" i="44"/>
  <c r="J16" i="44"/>
  <c r="V15" i="44"/>
  <c r="J15" i="44"/>
  <c r="K16" i="44"/>
  <c r="U13" i="44"/>
  <c r="I13" i="44"/>
  <c r="U12" i="44"/>
  <c r="I12" i="44"/>
  <c r="U11" i="44"/>
  <c r="I11" i="44"/>
  <c r="K13" i="44"/>
  <c r="T13" i="44"/>
  <c r="H13" i="44"/>
  <c r="T12" i="44"/>
  <c r="H12" i="44"/>
  <c r="T11" i="44"/>
  <c r="H11" i="44"/>
  <c r="S13" i="44"/>
  <c r="G13" i="44"/>
  <c r="S12" i="44"/>
  <c r="G12" i="44"/>
  <c r="S11" i="44"/>
  <c r="G11" i="44"/>
  <c r="R13" i="44"/>
  <c r="F13" i="44"/>
  <c r="R12" i="44"/>
  <c r="F12" i="44"/>
  <c r="R11" i="44"/>
  <c r="F11" i="44"/>
  <c r="W12" i="44"/>
  <c r="Q13" i="44"/>
  <c r="E13" i="44"/>
  <c r="Q12" i="44"/>
  <c r="E12" i="44"/>
  <c r="Q11" i="44"/>
  <c r="E11" i="44"/>
  <c r="W13" i="44"/>
  <c r="AB13" i="44"/>
  <c r="P13" i="44"/>
  <c r="AB12" i="44"/>
  <c r="P12" i="44"/>
  <c r="AB11" i="44"/>
  <c r="P11" i="44"/>
  <c r="AA13" i="44"/>
  <c r="O13" i="44"/>
  <c r="AA12" i="44"/>
  <c r="O12" i="44"/>
  <c r="AA11" i="44"/>
  <c r="O11" i="44"/>
  <c r="K11" i="44"/>
  <c r="Z13" i="44"/>
  <c r="N13" i="44"/>
  <c r="Z12" i="44"/>
  <c r="N12" i="44"/>
  <c r="Z11" i="44"/>
  <c r="N11" i="44"/>
  <c r="W11" i="44"/>
  <c r="Y13" i="44"/>
  <c r="M13" i="44"/>
  <c r="Y12" i="44"/>
  <c r="M12" i="44"/>
  <c r="Y11" i="44"/>
  <c r="M11" i="44"/>
  <c r="K12" i="44"/>
  <c r="X13" i="44"/>
  <c r="L13" i="44"/>
  <c r="X12" i="44"/>
  <c r="L12" i="44"/>
  <c r="X11" i="44"/>
  <c r="L11" i="44"/>
  <c r="V13" i="44"/>
  <c r="J13" i="44"/>
  <c r="V12" i="44"/>
  <c r="J12" i="44"/>
  <c r="V11" i="44"/>
  <c r="J11" i="44"/>
  <c r="V57" i="43"/>
  <c r="J57" i="43"/>
  <c r="V56" i="43"/>
  <c r="J56" i="43"/>
  <c r="V55" i="43"/>
  <c r="J55" i="43"/>
  <c r="AA56" i="43"/>
  <c r="U57" i="43"/>
  <c r="I57" i="43"/>
  <c r="U56" i="43"/>
  <c r="I56" i="43"/>
  <c r="U55" i="43"/>
  <c r="I55" i="43"/>
  <c r="T57" i="43"/>
  <c r="H57" i="43"/>
  <c r="T56" i="43"/>
  <c r="H56" i="43"/>
  <c r="T55" i="43"/>
  <c r="H55" i="43"/>
  <c r="O57" i="43"/>
  <c r="S57" i="43"/>
  <c r="G57" i="43"/>
  <c r="S56" i="43"/>
  <c r="G56" i="43"/>
  <c r="S55" i="43"/>
  <c r="G55" i="43"/>
  <c r="O56" i="43"/>
  <c r="W56" i="43"/>
  <c r="R57" i="43"/>
  <c r="F57" i="43"/>
  <c r="R56" i="43"/>
  <c r="F56" i="43"/>
  <c r="R55" i="43"/>
  <c r="F55" i="43"/>
  <c r="AA55" i="43"/>
  <c r="K55" i="43"/>
  <c r="Q57" i="43"/>
  <c r="E57" i="43"/>
  <c r="Q56" i="43"/>
  <c r="E56" i="43"/>
  <c r="Q55" i="43"/>
  <c r="E55" i="43"/>
  <c r="O55" i="43"/>
  <c r="AB57" i="43"/>
  <c r="P57" i="43"/>
  <c r="AB56" i="43"/>
  <c r="P56" i="43"/>
  <c r="AB55" i="43"/>
  <c r="P55" i="43"/>
  <c r="AA57" i="43"/>
  <c r="K56" i="43"/>
  <c r="W55" i="43"/>
  <c r="Z57" i="43"/>
  <c r="N57" i="43"/>
  <c r="Z56" i="43"/>
  <c r="N56" i="43"/>
  <c r="Z55" i="43"/>
  <c r="N55" i="43"/>
  <c r="X57" i="43"/>
  <c r="X56" i="43"/>
  <c r="X55" i="43"/>
  <c r="W57" i="43"/>
  <c r="Y57" i="43"/>
  <c r="M57" i="43"/>
  <c r="Y56" i="43"/>
  <c r="M56" i="43"/>
  <c r="Y55" i="43"/>
  <c r="M55" i="43"/>
  <c r="L57" i="43"/>
  <c r="L56" i="43"/>
  <c r="L55" i="43"/>
  <c r="K57" i="43"/>
  <c r="V53" i="43"/>
  <c r="J53" i="43"/>
  <c r="V52" i="43"/>
  <c r="J52" i="43"/>
  <c r="V51" i="43"/>
  <c r="J51" i="43"/>
  <c r="U53" i="43"/>
  <c r="I53" i="43"/>
  <c r="U52" i="43"/>
  <c r="I52" i="43"/>
  <c r="U51" i="43"/>
  <c r="I51" i="43"/>
  <c r="W51" i="43"/>
  <c r="T53" i="43"/>
  <c r="H53" i="43"/>
  <c r="T52" i="43"/>
  <c r="H52" i="43"/>
  <c r="T51" i="43"/>
  <c r="H51" i="43"/>
  <c r="W52" i="43"/>
  <c r="S53" i="43"/>
  <c r="G53" i="43"/>
  <c r="S52" i="43"/>
  <c r="G52" i="43"/>
  <c r="S51" i="43"/>
  <c r="G51" i="43"/>
  <c r="K51" i="43"/>
  <c r="R53" i="43"/>
  <c r="F53" i="43"/>
  <c r="R52" i="43"/>
  <c r="F52" i="43"/>
  <c r="R51" i="43"/>
  <c r="F51" i="43"/>
  <c r="Q53" i="43"/>
  <c r="E53" i="43"/>
  <c r="Q52" i="43"/>
  <c r="E52" i="43"/>
  <c r="Q51" i="43"/>
  <c r="E51" i="43"/>
  <c r="AB53" i="43"/>
  <c r="P53" i="43"/>
  <c r="AB52" i="43"/>
  <c r="P52" i="43"/>
  <c r="AB51" i="43"/>
  <c r="P51" i="43"/>
  <c r="AA53" i="43"/>
  <c r="O53" i="43"/>
  <c r="AA52" i="43"/>
  <c r="O52" i="43"/>
  <c r="AA51" i="43"/>
  <c r="O51" i="43"/>
  <c r="W53" i="43"/>
  <c r="Z53" i="43"/>
  <c r="N53" i="43"/>
  <c r="Z52" i="43"/>
  <c r="N52" i="43"/>
  <c r="Z51" i="43"/>
  <c r="N51" i="43"/>
  <c r="K52" i="43"/>
  <c r="Y53" i="43"/>
  <c r="M53" i="43"/>
  <c r="Y52" i="43"/>
  <c r="M52" i="43"/>
  <c r="Y51" i="43"/>
  <c r="M51" i="43"/>
  <c r="X53" i="43"/>
  <c r="L53" i="43"/>
  <c r="X52" i="43"/>
  <c r="L52" i="43"/>
  <c r="X51" i="43"/>
  <c r="L51" i="43"/>
  <c r="K53" i="43"/>
  <c r="V49" i="43"/>
  <c r="J49" i="43"/>
  <c r="V48" i="43"/>
  <c r="J48" i="43"/>
  <c r="V47" i="43"/>
  <c r="J47" i="43"/>
  <c r="N49" i="43"/>
  <c r="U49" i="43"/>
  <c r="I49" i="43"/>
  <c r="U48" i="43"/>
  <c r="I48" i="43"/>
  <c r="U47" i="43"/>
  <c r="I47" i="43"/>
  <c r="Z48" i="43"/>
  <c r="T49" i="43"/>
  <c r="H49" i="43"/>
  <c r="T48" i="43"/>
  <c r="H48" i="43"/>
  <c r="T47" i="43"/>
  <c r="H47" i="43"/>
  <c r="N47" i="43"/>
  <c r="S49" i="43"/>
  <c r="G49" i="43"/>
  <c r="S48" i="43"/>
  <c r="G48" i="43"/>
  <c r="S47" i="43"/>
  <c r="G47" i="43"/>
  <c r="Z49" i="43"/>
  <c r="Z47" i="43"/>
  <c r="R49" i="43"/>
  <c r="F49" i="43"/>
  <c r="R48" i="43"/>
  <c r="F48" i="43"/>
  <c r="R47" i="43"/>
  <c r="F47" i="43"/>
  <c r="Q49" i="43"/>
  <c r="E49" i="43"/>
  <c r="Q48" i="43"/>
  <c r="E48" i="43"/>
  <c r="Q47" i="43"/>
  <c r="E47" i="43"/>
  <c r="AB49" i="43"/>
  <c r="P49" i="43"/>
  <c r="AB48" i="43"/>
  <c r="P48" i="43"/>
  <c r="AB47" i="43"/>
  <c r="P47" i="43"/>
  <c r="AA49" i="43"/>
  <c r="O49" i="43"/>
  <c r="AA48" i="43"/>
  <c r="O48" i="43"/>
  <c r="AA47" i="43"/>
  <c r="O47" i="43"/>
  <c r="N48" i="43"/>
  <c r="Y49" i="43"/>
  <c r="M49" i="43"/>
  <c r="Y48" i="43"/>
  <c r="M48" i="43"/>
  <c r="Y47" i="43"/>
  <c r="M47" i="43"/>
  <c r="W49" i="43"/>
  <c r="K49" i="43"/>
  <c r="K48" i="43"/>
  <c r="W47" i="43"/>
  <c r="K47" i="43"/>
  <c r="X49" i="43"/>
  <c r="L49" i="43"/>
  <c r="X48" i="43"/>
  <c r="L48" i="43"/>
  <c r="X47" i="43"/>
  <c r="L47" i="43"/>
  <c r="W48" i="43"/>
  <c r="V45" i="43"/>
  <c r="J45" i="43"/>
  <c r="V44" i="43"/>
  <c r="J44" i="43"/>
  <c r="V43" i="43"/>
  <c r="J43" i="43"/>
  <c r="U45" i="43"/>
  <c r="I45" i="43"/>
  <c r="U44" i="43"/>
  <c r="I44" i="43"/>
  <c r="U43" i="43"/>
  <c r="I43" i="43"/>
  <c r="H45" i="43"/>
  <c r="T44" i="43"/>
  <c r="H44" i="43"/>
  <c r="T43" i="43"/>
  <c r="H43" i="43"/>
  <c r="T45" i="43"/>
  <c r="S45" i="43"/>
  <c r="G45" i="43"/>
  <c r="S44" i="43"/>
  <c r="G44" i="43"/>
  <c r="S43" i="43"/>
  <c r="G43" i="43"/>
  <c r="R45" i="43"/>
  <c r="R44" i="43"/>
  <c r="F44" i="43"/>
  <c r="F43" i="43"/>
  <c r="F45" i="43"/>
  <c r="R43" i="43"/>
  <c r="Q45" i="43"/>
  <c r="E45" i="43"/>
  <c r="Q44" i="43"/>
  <c r="E44" i="43"/>
  <c r="Q43" i="43"/>
  <c r="E43" i="43"/>
  <c r="W45" i="43"/>
  <c r="AB45" i="43"/>
  <c r="P45" i="43"/>
  <c r="AB44" i="43"/>
  <c r="P44" i="43"/>
  <c r="AB43" i="43"/>
  <c r="P43" i="43"/>
  <c r="K45" i="43"/>
  <c r="W43" i="43"/>
  <c r="AA45" i="43"/>
  <c r="O45" i="43"/>
  <c r="AA44" i="43"/>
  <c r="O44" i="43"/>
  <c r="AA43" i="43"/>
  <c r="O43" i="43"/>
  <c r="Z45" i="43"/>
  <c r="N45" i="43"/>
  <c r="Z44" i="43"/>
  <c r="N44" i="43"/>
  <c r="Z43" i="43"/>
  <c r="N43" i="43"/>
  <c r="W44" i="43"/>
  <c r="Y45" i="43"/>
  <c r="M45" i="43"/>
  <c r="Y44" i="43"/>
  <c r="M44" i="43"/>
  <c r="Y43" i="43"/>
  <c r="M43" i="43"/>
  <c r="X45" i="43"/>
  <c r="L45" i="43"/>
  <c r="X44" i="43"/>
  <c r="L44" i="43"/>
  <c r="X43" i="43"/>
  <c r="L43" i="43"/>
  <c r="K44" i="43"/>
  <c r="K43" i="43"/>
  <c r="V41" i="43"/>
  <c r="J41" i="43"/>
  <c r="V40" i="43"/>
  <c r="J40" i="43"/>
  <c r="V39" i="43"/>
  <c r="J39" i="43"/>
  <c r="N41" i="43"/>
  <c r="U41" i="43"/>
  <c r="I41" i="43"/>
  <c r="U40" i="43"/>
  <c r="I40" i="43"/>
  <c r="U39" i="43"/>
  <c r="I39" i="43"/>
  <c r="Z40" i="43"/>
  <c r="T41" i="43"/>
  <c r="H41" i="43"/>
  <c r="T40" i="43"/>
  <c r="H40" i="43"/>
  <c r="T39" i="43"/>
  <c r="H39" i="43"/>
  <c r="S41" i="43"/>
  <c r="G41" i="43"/>
  <c r="S40" i="43"/>
  <c r="G40" i="43"/>
  <c r="S39" i="43"/>
  <c r="G39" i="43"/>
  <c r="Z39" i="43"/>
  <c r="R41" i="43"/>
  <c r="F41" i="43"/>
  <c r="R40" i="43"/>
  <c r="F40" i="43"/>
  <c r="R39" i="43"/>
  <c r="F39" i="43"/>
  <c r="N39" i="43"/>
  <c r="Q41" i="43"/>
  <c r="E41" i="43"/>
  <c r="Q40" i="43"/>
  <c r="E40" i="43"/>
  <c r="Q39" i="43"/>
  <c r="E39" i="43"/>
  <c r="AB41" i="43"/>
  <c r="P41" i="43"/>
  <c r="AB40" i="43"/>
  <c r="P40" i="43"/>
  <c r="AB39" i="43"/>
  <c r="P39" i="43"/>
  <c r="N40" i="43"/>
  <c r="AA41" i="43"/>
  <c r="O41" i="43"/>
  <c r="AA40" i="43"/>
  <c r="O40" i="43"/>
  <c r="AA39" i="43"/>
  <c r="O39" i="43"/>
  <c r="Z41" i="43"/>
  <c r="Y41" i="43"/>
  <c r="M41" i="43"/>
  <c r="Y40" i="43"/>
  <c r="M40" i="43"/>
  <c r="Y39" i="43"/>
  <c r="M39" i="43"/>
  <c r="W41" i="43"/>
  <c r="W40" i="43"/>
  <c r="K39" i="43"/>
  <c r="X41" i="43"/>
  <c r="L41" i="43"/>
  <c r="X40" i="43"/>
  <c r="L40" i="43"/>
  <c r="X39" i="43"/>
  <c r="L39" i="43"/>
  <c r="K41" i="43"/>
  <c r="K40" i="43"/>
  <c r="W39" i="43"/>
  <c r="V37" i="43"/>
  <c r="J37" i="43"/>
  <c r="V36" i="43"/>
  <c r="J36" i="43"/>
  <c r="V35" i="43"/>
  <c r="J35" i="43"/>
  <c r="M35" i="43"/>
  <c r="X37" i="43"/>
  <c r="U37" i="43"/>
  <c r="I37" i="43"/>
  <c r="U36" i="43"/>
  <c r="I36" i="43"/>
  <c r="U35" i="43"/>
  <c r="I35" i="43"/>
  <c r="T37" i="43"/>
  <c r="H37" i="43"/>
  <c r="T36" i="43"/>
  <c r="H36" i="43"/>
  <c r="T35" i="43"/>
  <c r="H35" i="43"/>
  <c r="Y35" i="43"/>
  <c r="X36" i="43"/>
  <c r="S37" i="43"/>
  <c r="G37" i="43"/>
  <c r="S36" i="43"/>
  <c r="G36" i="43"/>
  <c r="S35" i="43"/>
  <c r="G35" i="43"/>
  <c r="Y36" i="43"/>
  <c r="L36" i="43"/>
  <c r="R37" i="43"/>
  <c r="F37" i="43"/>
  <c r="R36" i="43"/>
  <c r="F36" i="43"/>
  <c r="R35" i="43"/>
  <c r="F35" i="43"/>
  <c r="Q37" i="43"/>
  <c r="E37" i="43"/>
  <c r="Q36" i="43"/>
  <c r="E36" i="43"/>
  <c r="Q35" i="43"/>
  <c r="E35" i="43"/>
  <c r="Y37" i="43"/>
  <c r="AB37" i="43"/>
  <c r="P37" i="43"/>
  <c r="AB36" i="43"/>
  <c r="P36" i="43"/>
  <c r="AB35" i="43"/>
  <c r="P35" i="43"/>
  <c r="L35" i="43"/>
  <c r="AA37" i="43"/>
  <c r="O37" i="43"/>
  <c r="AA36" i="43"/>
  <c r="O36" i="43"/>
  <c r="AA35" i="43"/>
  <c r="O35" i="43"/>
  <c r="L37" i="43"/>
  <c r="Z37" i="43"/>
  <c r="N37" i="43"/>
  <c r="Z36" i="43"/>
  <c r="N36" i="43"/>
  <c r="Z35" i="43"/>
  <c r="N35" i="43"/>
  <c r="M36" i="43"/>
  <c r="X35" i="43"/>
  <c r="W37" i="43"/>
  <c r="K37" i="43"/>
  <c r="W36" i="43"/>
  <c r="K36" i="43"/>
  <c r="W35" i="43"/>
  <c r="K35" i="43"/>
  <c r="M37" i="43"/>
  <c r="V33" i="43"/>
  <c r="J33" i="43"/>
  <c r="V32" i="43"/>
  <c r="J32" i="43"/>
  <c r="V31" i="43"/>
  <c r="J31" i="43"/>
  <c r="U33" i="43"/>
  <c r="I33" i="43"/>
  <c r="U32" i="43"/>
  <c r="I32" i="43"/>
  <c r="U31" i="43"/>
  <c r="I31" i="43"/>
  <c r="T33" i="43"/>
  <c r="H33" i="43"/>
  <c r="T32" i="43"/>
  <c r="H32" i="43"/>
  <c r="T31" i="43"/>
  <c r="H31" i="43"/>
  <c r="M32" i="43"/>
  <c r="L33" i="43"/>
  <c r="S33" i="43"/>
  <c r="G33" i="43"/>
  <c r="S32" i="43"/>
  <c r="G32" i="43"/>
  <c r="S31" i="43"/>
  <c r="G31" i="43"/>
  <c r="W33" i="43"/>
  <c r="R33" i="43"/>
  <c r="F33" i="43"/>
  <c r="R32" i="43"/>
  <c r="F32" i="43"/>
  <c r="R31" i="43"/>
  <c r="F31" i="43"/>
  <c r="L31" i="43"/>
  <c r="K32" i="43"/>
  <c r="Q33" i="43"/>
  <c r="E33" i="43"/>
  <c r="Q32" i="43"/>
  <c r="E32" i="43"/>
  <c r="Q31" i="43"/>
  <c r="E31" i="43"/>
  <c r="M31" i="43"/>
  <c r="X31" i="43"/>
  <c r="W31" i="43"/>
  <c r="AB33" i="43"/>
  <c r="P33" i="43"/>
  <c r="AB32" i="43"/>
  <c r="P32" i="43"/>
  <c r="AB31" i="43"/>
  <c r="P31" i="43"/>
  <c r="Y31" i="43"/>
  <c r="L32" i="43"/>
  <c r="K31" i="43"/>
  <c r="AA33" i="43"/>
  <c r="O33" i="43"/>
  <c r="AA32" i="43"/>
  <c r="O32" i="43"/>
  <c r="AA31" i="43"/>
  <c r="O31" i="43"/>
  <c r="Y32" i="43"/>
  <c r="X32" i="43"/>
  <c r="W32" i="43"/>
  <c r="Z33" i="43"/>
  <c r="N33" i="43"/>
  <c r="Z32" i="43"/>
  <c r="N32" i="43"/>
  <c r="Z31" i="43"/>
  <c r="N31" i="43"/>
  <c r="M33" i="43"/>
  <c r="X33" i="43"/>
  <c r="K33" i="43"/>
  <c r="Y33" i="43"/>
  <c r="U29" i="43"/>
  <c r="I29" i="43"/>
  <c r="U28" i="43"/>
  <c r="I28" i="43"/>
  <c r="U27" i="43"/>
  <c r="I27" i="43"/>
  <c r="N28" i="43"/>
  <c r="J29" i="43"/>
  <c r="T29" i="43"/>
  <c r="H29" i="43"/>
  <c r="T28" i="43"/>
  <c r="H28" i="43"/>
  <c r="T27" i="43"/>
  <c r="H27" i="43"/>
  <c r="S29" i="43"/>
  <c r="G29" i="43"/>
  <c r="S28" i="43"/>
  <c r="G28" i="43"/>
  <c r="S27" i="43"/>
  <c r="G27" i="43"/>
  <c r="Z29" i="43"/>
  <c r="Z27" i="43"/>
  <c r="V29" i="43"/>
  <c r="J27" i="43"/>
  <c r="R29" i="43"/>
  <c r="F29" i="43"/>
  <c r="R28" i="43"/>
  <c r="F28" i="43"/>
  <c r="R27" i="43"/>
  <c r="F27" i="43"/>
  <c r="Z28" i="43"/>
  <c r="J28" i="43"/>
  <c r="Q29" i="43"/>
  <c r="E29" i="43"/>
  <c r="Q28" i="43"/>
  <c r="E28" i="43"/>
  <c r="Q27" i="43"/>
  <c r="E27" i="43"/>
  <c r="N27" i="43"/>
  <c r="V28" i="43"/>
  <c r="V27" i="43"/>
  <c r="AB29" i="43"/>
  <c r="P29" i="43"/>
  <c r="AB28" i="43"/>
  <c r="P28" i="43"/>
  <c r="AB27" i="43"/>
  <c r="P27" i="43"/>
  <c r="AA29" i="43"/>
  <c r="O29" i="43"/>
  <c r="AA28" i="43"/>
  <c r="O28" i="43"/>
  <c r="AA27" i="43"/>
  <c r="O27" i="43"/>
  <c r="N29" i="43"/>
  <c r="Y29" i="43"/>
  <c r="M29" i="43"/>
  <c r="Y28" i="43"/>
  <c r="M28" i="43"/>
  <c r="Y27" i="43"/>
  <c r="M27" i="43"/>
  <c r="X29" i="43"/>
  <c r="L29" i="43"/>
  <c r="X28" i="43"/>
  <c r="L28" i="43"/>
  <c r="X27" i="43"/>
  <c r="L27" i="43"/>
  <c r="W29" i="43"/>
  <c r="K29" i="43"/>
  <c r="W28" i="43"/>
  <c r="K28" i="43"/>
  <c r="W27" i="43"/>
  <c r="K27" i="43"/>
  <c r="V25" i="43"/>
  <c r="J25" i="43"/>
  <c r="V24" i="43"/>
  <c r="J24" i="43"/>
  <c r="V23" i="43"/>
  <c r="J23" i="43"/>
  <c r="N24" i="43"/>
  <c r="U25" i="43"/>
  <c r="I25" i="43"/>
  <c r="U24" i="43"/>
  <c r="I24" i="43"/>
  <c r="U23" i="43"/>
  <c r="I23" i="43"/>
  <c r="T25" i="43"/>
  <c r="H25" i="43"/>
  <c r="T24" i="43"/>
  <c r="H24" i="43"/>
  <c r="T23" i="43"/>
  <c r="H23" i="43"/>
  <c r="Z24" i="43"/>
  <c r="S25" i="43"/>
  <c r="G25" i="43"/>
  <c r="S24" i="43"/>
  <c r="G24" i="43"/>
  <c r="S23" i="43"/>
  <c r="G23" i="43"/>
  <c r="Z23" i="43"/>
  <c r="R25" i="43"/>
  <c r="F25" i="43"/>
  <c r="R24" i="43"/>
  <c r="F24" i="43"/>
  <c r="R23" i="43"/>
  <c r="F23" i="43"/>
  <c r="Q25" i="43"/>
  <c r="E25" i="43"/>
  <c r="Q24" i="43"/>
  <c r="E24" i="43"/>
  <c r="Q23" i="43"/>
  <c r="E23" i="43"/>
  <c r="N25" i="43"/>
  <c r="AB25" i="43"/>
  <c r="P25" i="43"/>
  <c r="AB24" i="43"/>
  <c r="P24" i="43"/>
  <c r="AB23" i="43"/>
  <c r="P23" i="43"/>
  <c r="Z25" i="43"/>
  <c r="AA25" i="43"/>
  <c r="O25" i="43"/>
  <c r="AA24" i="43"/>
  <c r="O24" i="43"/>
  <c r="AA23" i="43"/>
  <c r="O23" i="43"/>
  <c r="Y25" i="43"/>
  <c r="M25" i="43"/>
  <c r="Y24" i="43"/>
  <c r="M24" i="43"/>
  <c r="Y23" i="43"/>
  <c r="M23" i="43"/>
  <c r="X25" i="43"/>
  <c r="L25" i="43"/>
  <c r="X24" i="43"/>
  <c r="L24" i="43"/>
  <c r="X23" i="43"/>
  <c r="L23" i="43"/>
  <c r="W25" i="43"/>
  <c r="K25" i="43"/>
  <c r="W24" i="43"/>
  <c r="K24" i="43"/>
  <c r="W23" i="43"/>
  <c r="K23" i="43"/>
  <c r="N23" i="43"/>
  <c r="V21" i="43"/>
  <c r="J21" i="43"/>
  <c r="V20" i="43"/>
  <c r="J20" i="43"/>
  <c r="V19" i="43"/>
  <c r="J19" i="43"/>
  <c r="U21" i="43"/>
  <c r="I21" i="43"/>
  <c r="U20" i="43"/>
  <c r="I20" i="43"/>
  <c r="U19" i="43"/>
  <c r="I19" i="43"/>
  <c r="G20" i="43"/>
  <c r="N20" i="43"/>
  <c r="T21" i="43"/>
  <c r="H21" i="43"/>
  <c r="T20" i="43"/>
  <c r="H20" i="43"/>
  <c r="T19" i="43"/>
  <c r="H19" i="43"/>
  <c r="G21" i="43"/>
  <c r="R21" i="43"/>
  <c r="F21" i="43"/>
  <c r="R20" i="43"/>
  <c r="F20" i="43"/>
  <c r="R19" i="43"/>
  <c r="F19" i="43"/>
  <c r="O21" i="43"/>
  <c r="O19" i="43"/>
  <c r="Z21" i="43"/>
  <c r="Q21" i="43"/>
  <c r="E21" i="43"/>
  <c r="Q20" i="43"/>
  <c r="E20" i="43"/>
  <c r="Q19" i="43"/>
  <c r="E19" i="43"/>
  <c r="AA20" i="43"/>
  <c r="Z20" i="43"/>
  <c r="AB21" i="43"/>
  <c r="P21" i="43"/>
  <c r="AB20" i="43"/>
  <c r="P20" i="43"/>
  <c r="AB19" i="43"/>
  <c r="P19" i="43"/>
  <c r="AA21" i="43"/>
  <c r="O20" i="43"/>
  <c r="AA19" i="43"/>
  <c r="N21" i="43"/>
  <c r="Y21" i="43"/>
  <c r="M21" i="43"/>
  <c r="Y20" i="43"/>
  <c r="M20" i="43"/>
  <c r="Y19" i="43"/>
  <c r="M19" i="43"/>
  <c r="S19" i="43"/>
  <c r="Z19" i="43"/>
  <c r="X21" i="43"/>
  <c r="L21" i="43"/>
  <c r="X20" i="43"/>
  <c r="L20" i="43"/>
  <c r="X19" i="43"/>
  <c r="L19" i="43"/>
  <c r="S20" i="43"/>
  <c r="W21" i="43"/>
  <c r="K21" i="43"/>
  <c r="W20" i="43"/>
  <c r="K20" i="43"/>
  <c r="W19" i="43"/>
  <c r="K19" i="43"/>
  <c r="S21" i="43"/>
  <c r="G19" i="43"/>
  <c r="N19" i="43"/>
  <c r="V17" i="43"/>
  <c r="J17" i="43"/>
  <c r="V16" i="43"/>
  <c r="J16" i="43"/>
  <c r="V15" i="43"/>
  <c r="J15" i="43"/>
  <c r="P16" i="43"/>
  <c r="M15" i="43"/>
  <c r="X15" i="43"/>
  <c r="K17" i="43"/>
  <c r="U17" i="43"/>
  <c r="I17" i="43"/>
  <c r="U16" i="43"/>
  <c r="I16" i="43"/>
  <c r="U15" i="43"/>
  <c r="I15" i="43"/>
  <c r="AB17" i="43"/>
  <c r="Y15" i="43"/>
  <c r="X17" i="43"/>
  <c r="W17" i="43"/>
  <c r="T17" i="43"/>
  <c r="H17" i="43"/>
  <c r="T16" i="43"/>
  <c r="H16" i="43"/>
  <c r="T15" i="43"/>
  <c r="H15" i="43"/>
  <c r="AB15" i="43"/>
  <c r="Y17" i="43"/>
  <c r="L15" i="43"/>
  <c r="W16" i="43"/>
  <c r="S17" i="43"/>
  <c r="G17" i="43"/>
  <c r="S16" i="43"/>
  <c r="G16" i="43"/>
  <c r="S15" i="43"/>
  <c r="G15" i="43"/>
  <c r="P15" i="43"/>
  <c r="M17" i="43"/>
  <c r="W15" i="43"/>
  <c r="R17" i="43"/>
  <c r="F17" i="43"/>
  <c r="R16" i="43"/>
  <c r="F16" i="43"/>
  <c r="R15" i="43"/>
  <c r="F15" i="43"/>
  <c r="AB16" i="43"/>
  <c r="Y16" i="43"/>
  <c r="L17" i="43"/>
  <c r="Q17" i="43"/>
  <c r="E17" i="43"/>
  <c r="Q16" i="43"/>
  <c r="E16" i="43"/>
  <c r="Q15" i="43"/>
  <c r="E15" i="43"/>
  <c r="P17" i="43"/>
  <c r="M16" i="43"/>
  <c r="X16" i="43"/>
  <c r="K15" i="43"/>
  <c r="AA17" i="43"/>
  <c r="O17" i="43"/>
  <c r="AA16" i="43"/>
  <c r="O16" i="43"/>
  <c r="AA15" i="43"/>
  <c r="O15" i="43"/>
  <c r="Z17" i="43"/>
  <c r="N17" i="43"/>
  <c r="Z16" i="43"/>
  <c r="N16" i="43"/>
  <c r="Z15" i="43"/>
  <c r="N15" i="43"/>
  <c r="L16" i="43"/>
  <c r="K16" i="43"/>
  <c r="V13" i="43"/>
  <c r="J13" i="43"/>
  <c r="V12" i="43"/>
  <c r="J12" i="43"/>
  <c r="V11" i="43"/>
  <c r="J11" i="43"/>
  <c r="E12" i="43"/>
  <c r="AB11" i="43"/>
  <c r="U13" i="43"/>
  <c r="I13" i="43"/>
  <c r="U12" i="43"/>
  <c r="I12" i="43"/>
  <c r="U11" i="43"/>
  <c r="I11" i="43"/>
  <c r="E11" i="43"/>
  <c r="P11" i="43"/>
  <c r="T13" i="43"/>
  <c r="H13" i="43"/>
  <c r="T12" i="43"/>
  <c r="H12" i="43"/>
  <c r="T11" i="43"/>
  <c r="H11" i="43"/>
  <c r="E13" i="43"/>
  <c r="AB12" i="43"/>
  <c r="S13" i="43"/>
  <c r="G13" i="43"/>
  <c r="S12" i="43"/>
  <c r="G12" i="43"/>
  <c r="S11" i="43"/>
  <c r="G11" i="43"/>
  <c r="Q11" i="43"/>
  <c r="P13" i="43"/>
  <c r="R13" i="43"/>
  <c r="F13" i="43"/>
  <c r="R12" i="43"/>
  <c r="F12" i="43"/>
  <c r="R11" i="43"/>
  <c r="F11" i="43"/>
  <c r="Q12" i="43"/>
  <c r="P12" i="43"/>
  <c r="Q13" i="43"/>
  <c r="AB13" i="43"/>
  <c r="AA13" i="43"/>
  <c r="O13" i="43"/>
  <c r="AA12" i="43"/>
  <c r="O12" i="43"/>
  <c r="AA11" i="43"/>
  <c r="O11" i="43"/>
  <c r="W13" i="43"/>
  <c r="W11" i="43"/>
  <c r="Z13" i="43"/>
  <c r="N13" i="43"/>
  <c r="Z12" i="43"/>
  <c r="N12" i="43"/>
  <c r="Z11" i="43"/>
  <c r="N11" i="43"/>
  <c r="K12" i="43"/>
  <c r="Y13" i="43"/>
  <c r="M13" i="43"/>
  <c r="Y12" i="43"/>
  <c r="M12" i="43"/>
  <c r="Y11" i="43"/>
  <c r="M11" i="43"/>
  <c r="W12" i="43"/>
  <c r="X13" i="43"/>
  <c r="L13" i="43"/>
  <c r="X12" i="43"/>
  <c r="L12" i="43"/>
  <c r="X11" i="43"/>
  <c r="L11" i="43"/>
  <c r="K13" i="43"/>
  <c r="K11" i="43"/>
  <c r="V57" i="42"/>
  <c r="J57" i="42"/>
  <c r="V56" i="42"/>
  <c r="J56" i="42"/>
  <c r="V55" i="42"/>
  <c r="J55" i="42"/>
  <c r="Z55" i="42"/>
  <c r="W56" i="42"/>
  <c r="U57" i="42"/>
  <c r="I57" i="42"/>
  <c r="U56" i="42"/>
  <c r="I56" i="42"/>
  <c r="U55" i="42"/>
  <c r="I55" i="42"/>
  <c r="K57" i="42"/>
  <c r="T57" i="42"/>
  <c r="H57" i="42"/>
  <c r="T56" i="42"/>
  <c r="H56" i="42"/>
  <c r="T55" i="42"/>
  <c r="H55" i="42"/>
  <c r="S57" i="42"/>
  <c r="G57" i="42"/>
  <c r="S56" i="42"/>
  <c r="G56" i="42"/>
  <c r="S55" i="42"/>
  <c r="G55" i="42"/>
  <c r="N57" i="42"/>
  <c r="K55" i="42"/>
  <c r="R57" i="42"/>
  <c r="F57" i="42"/>
  <c r="R56" i="42"/>
  <c r="F56" i="42"/>
  <c r="R55" i="42"/>
  <c r="F55" i="42"/>
  <c r="Z57" i="42"/>
  <c r="N55" i="42"/>
  <c r="K56" i="42"/>
  <c r="Q57" i="42"/>
  <c r="E57" i="42"/>
  <c r="Q56" i="42"/>
  <c r="E56" i="42"/>
  <c r="Q55" i="42"/>
  <c r="E55" i="42"/>
  <c r="Z56" i="42"/>
  <c r="W57" i="42"/>
  <c r="AB57" i="42"/>
  <c r="P57" i="42"/>
  <c r="AB56" i="42"/>
  <c r="P56" i="42"/>
  <c r="AB55" i="42"/>
  <c r="P55" i="42"/>
  <c r="N56" i="42"/>
  <c r="AA57" i="42"/>
  <c r="O57" i="42"/>
  <c r="AA56" i="42"/>
  <c r="O56" i="42"/>
  <c r="AA55" i="42"/>
  <c r="O55" i="42"/>
  <c r="Y57" i="42"/>
  <c r="M57" i="42"/>
  <c r="Y56" i="42"/>
  <c r="M56" i="42"/>
  <c r="Y55" i="42"/>
  <c r="M55" i="42"/>
  <c r="X57" i="42"/>
  <c r="L57" i="42"/>
  <c r="X56" i="42"/>
  <c r="L56" i="42"/>
  <c r="X55" i="42"/>
  <c r="L55" i="42"/>
  <c r="W55" i="42"/>
  <c r="X53" i="42"/>
  <c r="L53" i="42"/>
  <c r="X52" i="42"/>
  <c r="L52" i="42"/>
  <c r="X51" i="42"/>
  <c r="L51" i="42"/>
  <c r="W53" i="42"/>
  <c r="K53" i="42"/>
  <c r="W52" i="42"/>
  <c r="K52" i="42"/>
  <c r="W51" i="42"/>
  <c r="K51" i="42"/>
  <c r="N51" i="42"/>
  <c r="V53" i="42"/>
  <c r="J53" i="42"/>
  <c r="V52" i="42"/>
  <c r="J52" i="42"/>
  <c r="V51" i="42"/>
  <c r="J51" i="42"/>
  <c r="Z52" i="42"/>
  <c r="Y51" i="42"/>
  <c r="U53" i="42"/>
  <c r="I53" i="42"/>
  <c r="U52" i="42"/>
  <c r="I52" i="42"/>
  <c r="U51" i="42"/>
  <c r="I51" i="42"/>
  <c r="Z51" i="42"/>
  <c r="T53" i="42"/>
  <c r="H53" i="42"/>
  <c r="T52" i="42"/>
  <c r="H52" i="42"/>
  <c r="T51" i="42"/>
  <c r="H51" i="42"/>
  <c r="Z53" i="42"/>
  <c r="M53" i="42"/>
  <c r="S53" i="42"/>
  <c r="G53" i="42"/>
  <c r="S52" i="42"/>
  <c r="G52" i="42"/>
  <c r="S51" i="42"/>
  <c r="G51" i="42"/>
  <c r="Y53" i="42"/>
  <c r="R53" i="42"/>
  <c r="F53" i="42"/>
  <c r="R52" i="42"/>
  <c r="F52" i="42"/>
  <c r="R51" i="42"/>
  <c r="F51" i="42"/>
  <c r="M51" i="42"/>
  <c r="Q53" i="42"/>
  <c r="E53" i="42"/>
  <c r="Q52" i="42"/>
  <c r="E52" i="42"/>
  <c r="Q51" i="42"/>
  <c r="E51" i="42"/>
  <c r="AB53" i="42"/>
  <c r="P53" i="42"/>
  <c r="AB52" i="42"/>
  <c r="P52" i="42"/>
  <c r="AB51" i="42"/>
  <c r="P51" i="42"/>
  <c r="N53" i="42"/>
  <c r="Y52" i="42"/>
  <c r="AA53" i="42"/>
  <c r="O53" i="42"/>
  <c r="AA52" i="42"/>
  <c r="O52" i="42"/>
  <c r="AA51" i="42"/>
  <c r="O51" i="42"/>
  <c r="N52" i="42"/>
  <c r="M52" i="42"/>
  <c r="X49" i="42"/>
  <c r="L49" i="42"/>
  <c r="X48" i="42"/>
  <c r="L48" i="42"/>
  <c r="X47" i="42"/>
  <c r="L47" i="42"/>
  <c r="W49" i="42"/>
  <c r="K49" i="42"/>
  <c r="K48" i="42"/>
  <c r="W47" i="42"/>
  <c r="K47" i="42"/>
  <c r="V49" i="42"/>
  <c r="J49" i="42"/>
  <c r="V48" i="42"/>
  <c r="J48" i="42"/>
  <c r="V47" i="42"/>
  <c r="J47" i="42"/>
  <c r="Z49" i="42"/>
  <c r="U49" i="42"/>
  <c r="I49" i="42"/>
  <c r="U48" i="42"/>
  <c r="I48" i="42"/>
  <c r="U47" i="42"/>
  <c r="I47" i="42"/>
  <c r="N49" i="42"/>
  <c r="T49" i="42"/>
  <c r="H49" i="42"/>
  <c r="T48" i="42"/>
  <c r="H48" i="42"/>
  <c r="T47" i="42"/>
  <c r="H47" i="42"/>
  <c r="Z48" i="42"/>
  <c r="S49" i="42"/>
  <c r="G49" i="42"/>
  <c r="S48" i="42"/>
  <c r="G48" i="42"/>
  <c r="S47" i="42"/>
  <c r="G47" i="42"/>
  <c r="N47" i="42"/>
  <c r="R49" i="42"/>
  <c r="F49" i="42"/>
  <c r="R48" i="42"/>
  <c r="F48" i="42"/>
  <c r="R47" i="42"/>
  <c r="F47" i="42"/>
  <c r="Q49" i="42"/>
  <c r="E49" i="42"/>
  <c r="Q48" i="42"/>
  <c r="E48" i="42"/>
  <c r="Q47" i="42"/>
  <c r="E47" i="42"/>
  <c r="Z47" i="42"/>
  <c r="AB49" i="42"/>
  <c r="P49" i="42"/>
  <c r="AB48" i="42"/>
  <c r="P48" i="42"/>
  <c r="AB47" i="42"/>
  <c r="P47" i="42"/>
  <c r="AA49" i="42"/>
  <c r="O49" i="42"/>
  <c r="AA48" i="42"/>
  <c r="O48" i="42"/>
  <c r="AA47" i="42"/>
  <c r="O47" i="42"/>
  <c r="N48" i="42"/>
  <c r="Y49" i="42"/>
  <c r="M49" i="42"/>
  <c r="Y48" i="42"/>
  <c r="M48" i="42"/>
  <c r="Y47" i="42"/>
  <c r="M47" i="42"/>
  <c r="W48" i="42"/>
  <c r="X45" i="42"/>
  <c r="L45" i="42"/>
  <c r="X44" i="42"/>
  <c r="L44" i="42"/>
  <c r="X43" i="42"/>
  <c r="L43" i="42"/>
  <c r="W45" i="42"/>
  <c r="K45" i="42"/>
  <c r="W44" i="42"/>
  <c r="K44" i="42"/>
  <c r="W43" i="42"/>
  <c r="K43" i="42"/>
  <c r="P45" i="42"/>
  <c r="V45" i="42"/>
  <c r="J45" i="42"/>
  <c r="V44" i="42"/>
  <c r="J44" i="42"/>
  <c r="V43" i="42"/>
  <c r="J43" i="42"/>
  <c r="U45" i="42"/>
  <c r="I45" i="42"/>
  <c r="U44" i="42"/>
  <c r="I44" i="42"/>
  <c r="U43" i="42"/>
  <c r="I43" i="42"/>
  <c r="AB45" i="42"/>
  <c r="T45" i="42"/>
  <c r="H45" i="42"/>
  <c r="T44" i="42"/>
  <c r="H44" i="42"/>
  <c r="T43" i="42"/>
  <c r="H43" i="42"/>
  <c r="P44" i="42"/>
  <c r="S45" i="42"/>
  <c r="G45" i="42"/>
  <c r="S44" i="42"/>
  <c r="G44" i="42"/>
  <c r="S43" i="42"/>
  <c r="G43" i="42"/>
  <c r="AB43" i="42"/>
  <c r="R45" i="42"/>
  <c r="F45" i="42"/>
  <c r="R44" i="42"/>
  <c r="F44" i="42"/>
  <c r="R43" i="42"/>
  <c r="F43" i="42"/>
  <c r="Q45" i="42"/>
  <c r="E45" i="42"/>
  <c r="Q44" i="42"/>
  <c r="E44" i="42"/>
  <c r="Q43" i="42"/>
  <c r="E43" i="42"/>
  <c r="AA45" i="42"/>
  <c r="O45" i="42"/>
  <c r="AA44" i="42"/>
  <c r="O44" i="42"/>
  <c r="AA43" i="42"/>
  <c r="O43" i="42"/>
  <c r="P43" i="42"/>
  <c r="Z45" i="42"/>
  <c r="N45" i="42"/>
  <c r="Z44" i="42"/>
  <c r="N44" i="42"/>
  <c r="Z43" i="42"/>
  <c r="N43" i="42"/>
  <c r="AB44" i="42"/>
  <c r="Y45" i="42"/>
  <c r="M45" i="42"/>
  <c r="Y44" i="42"/>
  <c r="M44" i="42"/>
  <c r="Y43" i="42"/>
  <c r="M43" i="42"/>
  <c r="X41" i="42"/>
  <c r="L41" i="42"/>
  <c r="X40" i="42"/>
  <c r="L40" i="42"/>
  <c r="X39" i="42"/>
  <c r="L39" i="42"/>
  <c r="W41" i="42"/>
  <c r="K41" i="42"/>
  <c r="W40" i="42"/>
  <c r="K40" i="42"/>
  <c r="W39" i="42"/>
  <c r="K39" i="42"/>
  <c r="N39" i="42"/>
  <c r="V41" i="42"/>
  <c r="J41" i="42"/>
  <c r="V40" i="42"/>
  <c r="J40" i="42"/>
  <c r="V39" i="42"/>
  <c r="J39" i="42"/>
  <c r="O40" i="42"/>
  <c r="U41" i="42"/>
  <c r="I41" i="42"/>
  <c r="U40" i="42"/>
  <c r="I40" i="42"/>
  <c r="U39" i="42"/>
  <c r="I39" i="42"/>
  <c r="O39" i="42"/>
  <c r="N41" i="42"/>
  <c r="T41" i="42"/>
  <c r="H41" i="42"/>
  <c r="T40" i="42"/>
  <c r="H40" i="42"/>
  <c r="T39" i="42"/>
  <c r="H39" i="42"/>
  <c r="O41" i="42"/>
  <c r="Z40" i="42"/>
  <c r="S41" i="42"/>
  <c r="G41" i="42"/>
  <c r="S40" i="42"/>
  <c r="G40" i="42"/>
  <c r="S39" i="42"/>
  <c r="G39" i="42"/>
  <c r="AA40" i="42"/>
  <c r="Z39" i="42"/>
  <c r="R41" i="42"/>
  <c r="F41" i="42"/>
  <c r="R40" i="42"/>
  <c r="F40" i="42"/>
  <c r="R39" i="42"/>
  <c r="F39" i="42"/>
  <c r="N40" i="42"/>
  <c r="Q41" i="42"/>
  <c r="E41" i="42"/>
  <c r="Q40" i="42"/>
  <c r="E40" i="42"/>
  <c r="Q39" i="42"/>
  <c r="E39" i="42"/>
  <c r="AB41" i="42"/>
  <c r="P41" i="42"/>
  <c r="AB40" i="42"/>
  <c r="P40" i="42"/>
  <c r="AB39" i="42"/>
  <c r="P39" i="42"/>
  <c r="AA41" i="42"/>
  <c r="Y41" i="42"/>
  <c r="M41" i="42"/>
  <c r="Y40" i="42"/>
  <c r="M40" i="42"/>
  <c r="Y39" i="42"/>
  <c r="M39" i="42"/>
  <c r="AA39" i="42"/>
  <c r="Z41" i="42"/>
  <c r="X37" i="42"/>
  <c r="L37" i="42"/>
  <c r="X36" i="42"/>
  <c r="L36" i="42"/>
  <c r="X35" i="42"/>
  <c r="L35" i="42"/>
  <c r="T37" i="42"/>
  <c r="H36" i="42"/>
  <c r="W37" i="42"/>
  <c r="K37" i="42"/>
  <c r="W36" i="42"/>
  <c r="K36" i="42"/>
  <c r="W35" i="42"/>
  <c r="K35" i="42"/>
  <c r="H35" i="42"/>
  <c r="Y36" i="42"/>
  <c r="V37" i="42"/>
  <c r="J37" i="42"/>
  <c r="V36" i="42"/>
  <c r="J36" i="42"/>
  <c r="V35" i="42"/>
  <c r="J35" i="42"/>
  <c r="U37" i="42"/>
  <c r="I37" i="42"/>
  <c r="U36" i="42"/>
  <c r="I36" i="42"/>
  <c r="U35" i="42"/>
  <c r="I35" i="42"/>
  <c r="H37" i="42"/>
  <c r="T36" i="42"/>
  <c r="T35" i="42"/>
  <c r="Y35" i="42"/>
  <c r="S37" i="42"/>
  <c r="G37" i="42"/>
  <c r="S36" i="42"/>
  <c r="G36" i="42"/>
  <c r="S35" i="42"/>
  <c r="G35" i="42"/>
  <c r="R37" i="42"/>
  <c r="F37" i="42"/>
  <c r="R36" i="42"/>
  <c r="F36" i="42"/>
  <c r="R35" i="42"/>
  <c r="F35" i="42"/>
  <c r="N36" i="42"/>
  <c r="M37" i="42"/>
  <c r="Q37" i="42"/>
  <c r="E37" i="42"/>
  <c r="Q36" i="42"/>
  <c r="E36" i="42"/>
  <c r="Q35" i="42"/>
  <c r="E35" i="42"/>
  <c r="Z37" i="42"/>
  <c r="Z36" i="42"/>
  <c r="N35" i="42"/>
  <c r="Y37" i="42"/>
  <c r="M35" i="42"/>
  <c r="AB37" i="42"/>
  <c r="P37" i="42"/>
  <c r="AB36" i="42"/>
  <c r="P36" i="42"/>
  <c r="AB35" i="42"/>
  <c r="P35" i="42"/>
  <c r="N37" i="42"/>
  <c r="Z35" i="42"/>
  <c r="M36" i="42"/>
  <c r="AA37" i="42"/>
  <c r="O37" i="42"/>
  <c r="AA36" i="42"/>
  <c r="O36" i="42"/>
  <c r="AA35" i="42"/>
  <c r="O35" i="42"/>
  <c r="X33" i="42"/>
  <c r="L33" i="42"/>
  <c r="X32" i="42"/>
  <c r="L32" i="42"/>
  <c r="X31" i="42"/>
  <c r="L31" i="42"/>
  <c r="W33" i="42"/>
  <c r="K33" i="42"/>
  <c r="W32" i="42"/>
  <c r="K32" i="42"/>
  <c r="W31" i="42"/>
  <c r="K31" i="42"/>
  <c r="Q32" i="42"/>
  <c r="Q31" i="42"/>
  <c r="E31" i="42"/>
  <c r="AB31" i="42"/>
  <c r="V33" i="42"/>
  <c r="J33" i="42"/>
  <c r="V32" i="42"/>
  <c r="J32" i="42"/>
  <c r="V31" i="42"/>
  <c r="J31" i="42"/>
  <c r="AB32" i="42"/>
  <c r="U33" i="42"/>
  <c r="I33" i="42"/>
  <c r="U32" i="42"/>
  <c r="I32" i="42"/>
  <c r="U31" i="42"/>
  <c r="I31" i="42"/>
  <c r="P32" i="42"/>
  <c r="T33" i="42"/>
  <c r="H33" i="42"/>
  <c r="T32" i="42"/>
  <c r="H32" i="42"/>
  <c r="T31" i="42"/>
  <c r="H31" i="42"/>
  <c r="S33" i="42"/>
  <c r="G33" i="42"/>
  <c r="S32" i="42"/>
  <c r="G32" i="42"/>
  <c r="S31" i="42"/>
  <c r="G31" i="42"/>
  <c r="Q33" i="42"/>
  <c r="AB33" i="42"/>
  <c r="P31" i="42"/>
  <c r="R33" i="42"/>
  <c r="F33" i="42"/>
  <c r="R32" i="42"/>
  <c r="F32" i="42"/>
  <c r="R31" i="42"/>
  <c r="F31" i="42"/>
  <c r="E33" i="42"/>
  <c r="E32" i="42"/>
  <c r="P33" i="42"/>
  <c r="AA33" i="42"/>
  <c r="O33" i="42"/>
  <c r="AA32" i="42"/>
  <c r="O32" i="42"/>
  <c r="AA31" i="42"/>
  <c r="O31" i="42"/>
  <c r="Y33" i="42"/>
  <c r="Y32" i="42"/>
  <c r="M32" i="42"/>
  <c r="Y31" i="42"/>
  <c r="M31" i="42"/>
  <c r="Z33" i="42"/>
  <c r="N33" i="42"/>
  <c r="Z32" i="42"/>
  <c r="N32" i="42"/>
  <c r="Z31" i="42"/>
  <c r="N31" i="42"/>
  <c r="M33" i="42"/>
  <c r="W29" i="42"/>
  <c r="K29" i="42"/>
  <c r="W28" i="42"/>
  <c r="K28" i="42"/>
  <c r="W27" i="42"/>
  <c r="K27" i="42"/>
  <c r="Z28" i="42"/>
  <c r="V29" i="42"/>
  <c r="J29" i="42"/>
  <c r="V28" i="42"/>
  <c r="J28" i="42"/>
  <c r="V27" i="42"/>
  <c r="J27" i="42"/>
  <c r="U29" i="42"/>
  <c r="I29" i="42"/>
  <c r="U28" i="42"/>
  <c r="I28" i="42"/>
  <c r="U27" i="42"/>
  <c r="I27" i="42"/>
  <c r="N27" i="42"/>
  <c r="T29" i="42"/>
  <c r="H29" i="42"/>
  <c r="T28" i="42"/>
  <c r="H28" i="42"/>
  <c r="T27" i="42"/>
  <c r="H27" i="42"/>
  <c r="N29" i="42"/>
  <c r="S29" i="42"/>
  <c r="G29" i="42"/>
  <c r="S28" i="42"/>
  <c r="G28" i="42"/>
  <c r="S27" i="42"/>
  <c r="G27" i="42"/>
  <c r="N28" i="42"/>
  <c r="R29" i="42"/>
  <c r="F29" i="42"/>
  <c r="R28" i="42"/>
  <c r="F28" i="42"/>
  <c r="R27" i="42"/>
  <c r="F27" i="42"/>
  <c r="Z27" i="42"/>
  <c r="Q29" i="42"/>
  <c r="E29" i="42"/>
  <c r="Q28" i="42"/>
  <c r="E28" i="42"/>
  <c r="Q27" i="42"/>
  <c r="E27" i="42"/>
  <c r="Z29" i="42"/>
  <c r="AB29" i="42"/>
  <c r="P29" i="42"/>
  <c r="AB28" i="42"/>
  <c r="P28" i="42"/>
  <c r="AB27" i="42"/>
  <c r="P27" i="42"/>
  <c r="AA29" i="42"/>
  <c r="O29" i="42"/>
  <c r="AA28" i="42"/>
  <c r="O28" i="42"/>
  <c r="AA27" i="42"/>
  <c r="O27" i="42"/>
  <c r="Y29" i="42"/>
  <c r="M29" i="42"/>
  <c r="Y28" i="42"/>
  <c r="M28" i="42"/>
  <c r="Y27" i="42"/>
  <c r="M27" i="42"/>
  <c r="X29" i="42"/>
  <c r="L29" i="42"/>
  <c r="X28" i="42"/>
  <c r="L28" i="42"/>
  <c r="X27" i="42"/>
  <c r="L27" i="42"/>
  <c r="X25" i="42"/>
  <c r="L25" i="42"/>
  <c r="X24" i="42"/>
  <c r="L24" i="42"/>
  <c r="X23" i="42"/>
  <c r="L23" i="42"/>
  <c r="W25" i="42"/>
  <c r="K25" i="42"/>
  <c r="W24" i="42"/>
  <c r="K24" i="42"/>
  <c r="W23" i="42"/>
  <c r="K23" i="42"/>
  <c r="V25" i="42"/>
  <c r="J25" i="42"/>
  <c r="V24" i="42"/>
  <c r="J24" i="42"/>
  <c r="V23" i="42"/>
  <c r="J23" i="42"/>
  <c r="U25" i="42"/>
  <c r="I25" i="42"/>
  <c r="U24" i="42"/>
  <c r="I24" i="42"/>
  <c r="U23" i="42"/>
  <c r="I23" i="42"/>
  <c r="P25" i="42"/>
  <c r="AB23" i="42"/>
  <c r="T25" i="42"/>
  <c r="H25" i="42"/>
  <c r="T24" i="42"/>
  <c r="H24" i="42"/>
  <c r="T23" i="42"/>
  <c r="H23" i="42"/>
  <c r="S25" i="42"/>
  <c r="G25" i="42"/>
  <c r="S24" i="42"/>
  <c r="G24" i="42"/>
  <c r="S23" i="42"/>
  <c r="G23" i="42"/>
  <c r="R25" i="42"/>
  <c r="F25" i="42"/>
  <c r="R24" i="42"/>
  <c r="F24" i="42"/>
  <c r="R23" i="42"/>
  <c r="F23" i="42"/>
  <c r="AB25" i="42"/>
  <c r="Q25" i="42"/>
  <c r="E25" i="42"/>
  <c r="Q24" i="42"/>
  <c r="E24" i="42"/>
  <c r="Q23" i="42"/>
  <c r="E23" i="42"/>
  <c r="AB24" i="42"/>
  <c r="P23" i="42"/>
  <c r="AA25" i="42"/>
  <c r="O25" i="42"/>
  <c r="AA24" i="42"/>
  <c r="O24" i="42"/>
  <c r="AA23" i="42"/>
  <c r="O23" i="42"/>
  <c r="Z25" i="42"/>
  <c r="N25" i="42"/>
  <c r="Z24" i="42"/>
  <c r="N24" i="42"/>
  <c r="Z23" i="42"/>
  <c r="N23" i="42"/>
  <c r="Y25" i="42"/>
  <c r="M25" i="42"/>
  <c r="Y24" i="42"/>
  <c r="M24" i="42"/>
  <c r="Y23" i="42"/>
  <c r="M23" i="42"/>
  <c r="P24" i="42"/>
  <c r="X21" i="42"/>
  <c r="L21" i="42"/>
  <c r="X20" i="42"/>
  <c r="L20" i="42"/>
  <c r="X19" i="42"/>
  <c r="L19" i="42"/>
  <c r="S21" i="42"/>
  <c r="W21" i="42"/>
  <c r="K21" i="42"/>
  <c r="W20" i="42"/>
  <c r="K20" i="42"/>
  <c r="W19" i="42"/>
  <c r="K19" i="42"/>
  <c r="S20" i="42"/>
  <c r="V21" i="42"/>
  <c r="J21" i="42"/>
  <c r="V20" i="42"/>
  <c r="J20" i="42"/>
  <c r="V19" i="42"/>
  <c r="J19" i="42"/>
  <c r="G20" i="42"/>
  <c r="S19" i="42"/>
  <c r="U21" i="42"/>
  <c r="I21" i="42"/>
  <c r="U20" i="42"/>
  <c r="I20" i="42"/>
  <c r="U19" i="42"/>
  <c r="I19" i="42"/>
  <c r="G21" i="42"/>
  <c r="G19" i="42"/>
  <c r="T21" i="42"/>
  <c r="H21" i="42"/>
  <c r="T20" i="42"/>
  <c r="H20" i="42"/>
  <c r="T19" i="42"/>
  <c r="H19" i="42"/>
  <c r="R21" i="42"/>
  <c r="F21" i="42"/>
  <c r="R20" i="42"/>
  <c r="F20" i="42"/>
  <c r="R19" i="42"/>
  <c r="F19" i="42"/>
  <c r="P21" i="42"/>
  <c r="P20" i="42"/>
  <c r="P19" i="42"/>
  <c r="Q21" i="42"/>
  <c r="E21" i="42"/>
  <c r="Q20" i="42"/>
  <c r="E20" i="42"/>
  <c r="Q19" i="42"/>
  <c r="E19" i="42"/>
  <c r="AB21" i="42"/>
  <c r="AB20" i="42"/>
  <c r="AB19" i="42"/>
  <c r="AA21" i="42"/>
  <c r="O21" i="42"/>
  <c r="AA20" i="42"/>
  <c r="O20" i="42"/>
  <c r="AA19" i="42"/>
  <c r="O19" i="42"/>
  <c r="Y21" i="42"/>
  <c r="Y20" i="42"/>
  <c r="M20" i="42"/>
  <c r="M19" i="42"/>
  <c r="Z21" i="42"/>
  <c r="N21" i="42"/>
  <c r="Z20" i="42"/>
  <c r="N20" i="42"/>
  <c r="Z19" i="42"/>
  <c r="N19" i="42"/>
  <c r="M21" i="42"/>
  <c r="Y19" i="42"/>
  <c r="X17" i="42"/>
  <c r="L17" i="42"/>
  <c r="X16" i="42"/>
  <c r="L16" i="42"/>
  <c r="X15" i="42"/>
  <c r="L15" i="42"/>
  <c r="N15" i="42"/>
  <c r="W17" i="42"/>
  <c r="K17" i="42"/>
  <c r="W16" i="42"/>
  <c r="K16" i="42"/>
  <c r="W15" i="42"/>
  <c r="K15" i="42"/>
  <c r="N16" i="42"/>
  <c r="V17" i="42"/>
  <c r="J17" i="42"/>
  <c r="V16" i="42"/>
  <c r="J16" i="42"/>
  <c r="V15" i="42"/>
  <c r="J15" i="42"/>
  <c r="N17" i="42"/>
  <c r="U17" i="42"/>
  <c r="I17" i="42"/>
  <c r="U16" i="42"/>
  <c r="I16" i="42"/>
  <c r="U15" i="42"/>
  <c r="I15" i="42"/>
  <c r="T17" i="42"/>
  <c r="H17" i="42"/>
  <c r="T16" i="42"/>
  <c r="H16" i="42"/>
  <c r="T15" i="42"/>
  <c r="H15" i="42"/>
  <c r="S17" i="42"/>
  <c r="G17" i="42"/>
  <c r="S16" i="42"/>
  <c r="G16" i="42"/>
  <c r="S15" i="42"/>
  <c r="G15" i="42"/>
  <c r="Z15" i="42"/>
  <c r="R17" i="42"/>
  <c r="F17" i="42"/>
  <c r="R16" i="42"/>
  <c r="F16" i="42"/>
  <c r="R15" i="42"/>
  <c r="F15" i="42"/>
  <c r="Z16" i="42"/>
  <c r="Q17" i="42"/>
  <c r="E17" i="42"/>
  <c r="Q16" i="42"/>
  <c r="E16" i="42"/>
  <c r="Q15" i="42"/>
  <c r="E15" i="42"/>
  <c r="AB17" i="42"/>
  <c r="P17" i="42"/>
  <c r="AB16" i="42"/>
  <c r="P16" i="42"/>
  <c r="AB15" i="42"/>
  <c r="P15" i="42"/>
  <c r="AA17" i="42"/>
  <c r="O17" i="42"/>
  <c r="AA16" i="42"/>
  <c r="O16" i="42"/>
  <c r="AA15" i="42"/>
  <c r="O15" i="42"/>
  <c r="Z17" i="42"/>
  <c r="Y17" i="42"/>
  <c r="M17" i="42"/>
  <c r="Y16" i="42"/>
  <c r="M16" i="42"/>
  <c r="Y15" i="42"/>
  <c r="M15" i="42"/>
  <c r="X13" i="42"/>
  <c r="L13" i="42"/>
  <c r="X12" i="42"/>
  <c r="L12" i="42"/>
  <c r="X11" i="42"/>
  <c r="L11" i="42"/>
  <c r="AA11" i="42"/>
  <c r="N11" i="42"/>
  <c r="Y11" i="42"/>
  <c r="W13" i="42"/>
  <c r="K13" i="42"/>
  <c r="W12" i="42"/>
  <c r="K12" i="42"/>
  <c r="W11" i="42"/>
  <c r="K11" i="42"/>
  <c r="O12" i="42"/>
  <c r="Z13" i="42"/>
  <c r="Y12" i="42"/>
  <c r="V13" i="42"/>
  <c r="J13" i="42"/>
  <c r="V12" i="42"/>
  <c r="J12" i="42"/>
  <c r="V11" i="42"/>
  <c r="J11" i="42"/>
  <c r="Z11" i="42"/>
  <c r="M13" i="42"/>
  <c r="U13" i="42"/>
  <c r="I13" i="42"/>
  <c r="U12" i="42"/>
  <c r="I12" i="42"/>
  <c r="U11" i="42"/>
  <c r="I11" i="42"/>
  <c r="N12" i="42"/>
  <c r="Y13" i="42"/>
  <c r="T13" i="42"/>
  <c r="H13" i="42"/>
  <c r="T12" i="42"/>
  <c r="H12" i="42"/>
  <c r="T11" i="42"/>
  <c r="H11" i="42"/>
  <c r="O13" i="42"/>
  <c r="M12" i="42"/>
  <c r="S13" i="42"/>
  <c r="G13" i="42"/>
  <c r="S12" i="42"/>
  <c r="G12" i="42"/>
  <c r="S11" i="42"/>
  <c r="G11" i="42"/>
  <c r="AA12" i="42"/>
  <c r="N13" i="42"/>
  <c r="R13" i="42"/>
  <c r="F13" i="42"/>
  <c r="R12" i="42"/>
  <c r="F12" i="42"/>
  <c r="R11" i="42"/>
  <c r="F11" i="42"/>
  <c r="M11" i="42"/>
  <c r="Q13" i="42"/>
  <c r="E13" i="42"/>
  <c r="Q12" i="42"/>
  <c r="E12" i="42"/>
  <c r="Q11" i="42"/>
  <c r="E11" i="42"/>
  <c r="AB13" i="42"/>
  <c r="P13" i="42"/>
  <c r="AB12" i="42"/>
  <c r="P12" i="42"/>
  <c r="AB11" i="42"/>
  <c r="P11" i="42"/>
  <c r="O11" i="42"/>
  <c r="Z12" i="42"/>
  <c r="AA13" i="42"/>
  <c r="X57" i="41"/>
  <c r="L57" i="41"/>
  <c r="X56" i="41"/>
  <c r="L56" i="41"/>
  <c r="X55" i="41"/>
  <c r="L55" i="41"/>
  <c r="W57" i="41"/>
  <c r="K57" i="41"/>
  <c r="W56" i="41"/>
  <c r="K56" i="41"/>
  <c r="W55" i="41"/>
  <c r="K55" i="41"/>
  <c r="Z55" i="41"/>
  <c r="V57" i="41"/>
  <c r="J57" i="41"/>
  <c r="V56" i="41"/>
  <c r="J56" i="41"/>
  <c r="V55" i="41"/>
  <c r="J55" i="41"/>
  <c r="N55" i="41"/>
  <c r="U57" i="41"/>
  <c r="I57" i="41"/>
  <c r="U56" i="41"/>
  <c r="I56" i="41"/>
  <c r="U55" i="41"/>
  <c r="I55" i="41"/>
  <c r="Z57" i="41"/>
  <c r="T57" i="41"/>
  <c r="H57" i="41"/>
  <c r="T56" i="41"/>
  <c r="H56" i="41"/>
  <c r="T55" i="41"/>
  <c r="H55" i="41"/>
  <c r="S57" i="41"/>
  <c r="G57" i="41"/>
  <c r="S56" i="41"/>
  <c r="G56" i="41"/>
  <c r="S55" i="41"/>
  <c r="G55" i="41"/>
  <c r="N56" i="41"/>
  <c r="R57" i="41"/>
  <c r="F57" i="41"/>
  <c r="R56" i="41"/>
  <c r="F56" i="41"/>
  <c r="R55" i="41"/>
  <c r="F55" i="41"/>
  <c r="Q57" i="41"/>
  <c r="E57" i="41"/>
  <c r="Q56" i="41"/>
  <c r="E56" i="41"/>
  <c r="Q55" i="41"/>
  <c r="E55" i="41"/>
  <c r="AB57" i="41"/>
  <c r="P57" i="41"/>
  <c r="AB56" i="41"/>
  <c r="P56" i="41"/>
  <c r="AB55" i="41"/>
  <c r="P55" i="41"/>
  <c r="AA57" i="41"/>
  <c r="O57" i="41"/>
  <c r="AA56" i="41"/>
  <c r="O56" i="41"/>
  <c r="AA55" i="41"/>
  <c r="O55" i="41"/>
  <c r="N57" i="41"/>
  <c r="Y57" i="41"/>
  <c r="M57" i="41"/>
  <c r="Y56" i="41"/>
  <c r="M56" i="41"/>
  <c r="Y55" i="41"/>
  <c r="M55" i="41"/>
  <c r="Z56" i="41"/>
  <c r="X53" i="41"/>
  <c r="L53" i="41"/>
  <c r="X52" i="41"/>
  <c r="L52" i="41"/>
  <c r="X51" i="41"/>
  <c r="L51" i="41"/>
  <c r="Z51" i="41"/>
  <c r="W53" i="41"/>
  <c r="K53" i="41"/>
  <c r="W52" i="41"/>
  <c r="K52" i="41"/>
  <c r="W51" i="41"/>
  <c r="K51" i="41"/>
  <c r="V53" i="41"/>
  <c r="J53" i="41"/>
  <c r="V52" i="41"/>
  <c r="J52" i="41"/>
  <c r="V51" i="41"/>
  <c r="J51" i="41"/>
  <c r="T53" i="41"/>
  <c r="H52" i="41"/>
  <c r="T51" i="41"/>
  <c r="N51" i="41"/>
  <c r="U53" i="41"/>
  <c r="I53" i="41"/>
  <c r="U52" i="41"/>
  <c r="I52" i="41"/>
  <c r="U51" i="41"/>
  <c r="I51" i="41"/>
  <c r="H53" i="41"/>
  <c r="T52" i="41"/>
  <c r="H51" i="41"/>
  <c r="Z53" i="41"/>
  <c r="S53" i="41"/>
  <c r="G53" i="41"/>
  <c r="S52" i="41"/>
  <c r="G52" i="41"/>
  <c r="S51" i="41"/>
  <c r="G51" i="41"/>
  <c r="O53" i="41"/>
  <c r="AA51" i="41"/>
  <c r="N52" i="41"/>
  <c r="R53" i="41"/>
  <c r="F53" i="41"/>
  <c r="R52" i="41"/>
  <c r="F52" i="41"/>
  <c r="R51" i="41"/>
  <c r="F51" i="41"/>
  <c r="AA53" i="41"/>
  <c r="O52" i="41"/>
  <c r="N53" i="41"/>
  <c r="Q53" i="41"/>
  <c r="E53" i="41"/>
  <c r="Q52" i="41"/>
  <c r="E52" i="41"/>
  <c r="Q51" i="41"/>
  <c r="E51" i="41"/>
  <c r="AA52" i="41"/>
  <c r="O51" i="41"/>
  <c r="Z52" i="41"/>
  <c r="AB53" i="41"/>
  <c r="P53" i="41"/>
  <c r="AB52" i="41"/>
  <c r="P52" i="41"/>
  <c r="AB51" i="41"/>
  <c r="P51" i="41"/>
  <c r="Y53" i="41"/>
  <c r="M53" i="41"/>
  <c r="Y52" i="41"/>
  <c r="M52" i="41"/>
  <c r="Y51" i="41"/>
  <c r="M51" i="41"/>
  <c r="X49" i="41"/>
  <c r="L49" i="41"/>
  <c r="X48" i="41"/>
  <c r="L48" i="41"/>
  <c r="X47" i="41"/>
  <c r="L47" i="41"/>
  <c r="AB47" i="41"/>
  <c r="W49" i="41"/>
  <c r="K49" i="41"/>
  <c r="W48" i="41"/>
  <c r="K48" i="41"/>
  <c r="W47" i="41"/>
  <c r="K47" i="41"/>
  <c r="AB48" i="41"/>
  <c r="V49" i="41"/>
  <c r="J49" i="41"/>
  <c r="V48" i="41"/>
  <c r="J48" i="41"/>
  <c r="V47" i="41"/>
  <c r="J47" i="41"/>
  <c r="U49" i="41"/>
  <c r="I49" i="41"/>
  <c r="U48" i="41"/>
  <c r="I48" i="41"/>
  <c r="U47" i="41"/>
  <c r="I47" i="41"/>
  <c r="P48" i="41"/>
  <c r="T49" i="41"/>
  <c r="H49" i="41"/>
  <c r="T48" i="41"/>
  <c r="H48" i="41"/>
  <c r="T47" i="41"/>
  <c r="H47" i="41"/>
  <c r="P47" i="41"/>
  <c r="S49" i="41"/>
  <c r="G49" i="41"/>
  <c r="S48" i="41"/>
  <c r="G48" i="41"/>
  <c r="S47" i="41"/>
  <c r="G47" i="41"/>
  <c r="AB49" i="41"/>
  <c r="R49" i="41"/>
  <c r="F49" i="41"/>
  <c r="R48" i="41"/>
  <c r="F48" i="41"/>
  <c r="R47" i="41"/>
  <c r="F47" i="41"/>
  <c r="P49" i="41"/>
  <c r="Q49" i="41"/>
  <c r="E49" i="41"/>
  <c r="Q48" i="41"/>
  <c r="E48" i="41"/>
  <c r="Q47" i="41"/>
  <c r="E47" i="41"/>
  <c r="AA49" i="41"/>
  <c r="O49" i="41"/>
  <c r="AA48" i="41"/>
  <c r="O48" i="41"/>
  <c r="AA47" i="41"/>
  <c r="O47" i="41"/>
  <c r="Y49" i="41"/>
  <c r="M47" i="41"/>
  <c r="Z49" i="41"/>
  <c r="N49" i="41"/>
  <c r="Z48" i="41"/>
  <c r="N48" i="41"/>
  <c r="Z47" i="41"/>
  <c r="N47" i="41"/>
  <c r="M49" i="41"/>
  <c r="Y48" i="41"/>
  <c r="M48" i="41"/>
  <c r="Y47" i="41"/>
  <c r="X45" i="41"/>
  <c r="L45" i="41"/>
  <c r="X44" i="41"/>
  <c r="L44" i="41"/>
  <c r="X43" i="41"/>
  <c r="L43" i="41"/>
  <c r="W45" i="41"/>
  <c r="K45" i="41"/>
  <c r="W44" i="41"/>
  <c r="K44" i="41"/>
  <c r="W43" i="41"/>
  <c r="K43" i="41"/>
  <c r="V45" i="41"/>
  <c r="J45" i="41"/>
  <c r="V44" i="41"/>
  <c r="J44" i="41"/>
  <c r="V43" i="41"/>
  <c r="J43" i="41"/>
  <c r="U45" i="41"/>
  <c r="I45" i="41"/>
  <c r="U44" i="41"/>
  <c r="I44" i="41"/>
  <c r="U43" i="41"/>
  <c r="I43" i="41"/>
  <c r="Z45" i="41"/>
  <c r="N44" i="41"/>
  <c r="M43" i="41"/>
  <c r="T45" i="41"/>
  <c r="H45" i="41"/>
  <c r="T44" i="41"/>
  <c r="H44" i="41"/>
  <c r="T43" i="41"/>
  <c r="H43" i="41"/>
  <c r="S45" i="41"/>
  <c r="G45" i="41"/>
  <c r="S44" i="41"/>
  <c r="G44" i="41"/>
  <c r="S43" i="41"/>
  <c r="G43" i="41"/>
  <c r="R45" i="41"/>
  <c r="F45" i="41"/>
  <c r="R44" i="41"/>
  <c r="F44" i="41"/>
  <c r="R43" i="41"/>
  <c r="F43" i="41"/>
  <c r="Q45" i="41"/>
  <c r="E45" i="41"/>
  <c r="Q44" i="41"/>
  <c r="E44" i="41"/>
  <c r="Q43" i="41"/>
  <c r="E43" i="41"/>
  <c r="N45" i="41"/>
  <c r="N43" i="41"/>
  <c r="AB45" i="41"/>
  <c r="P45" i="41"/>
  <c r="AB44" i="41"/>
  <c r="P44" i="41"/>
  <c r="AB43" i="41"/>
  <c r="P43" i="41"/>
  <c r="AA45" i="41"/>
  <c r="O45" i="41"/>
  <c r="AA44" i="41"/>
  <c r="O44" i="41"/>
  <c r="AA43" i="41"/>
  <c r="O43" i="41"/>
  <c r="Z44" i="41"/>
  <c r="Z43" i="41"/>
  <c r="Y45" i="41"/>
  <c r="M45" i="41"/>
  <c r="Y44" i="41"/>
  <c r="M44" i="41"/>
  <c r="Y43" i="41"/>
  <c r="X41" i="41"/>
  <c r="L41" i="41"/>
  <c r="X40" i="41"/>
  <c r="L40" i="41"/>
  <c r="X39" i="41"/>
  <c r="L39" i="41"/>
  <c r="K41" i="41"/>
  <c r="W41" i="41"/>
  <c r="V41" i="41"/>
  <c r="J41" i="41"/>
  <c r="V40" i="41"/>
  <c r="J40" i="41"/>
  <c r="V39" i="41"/>
  <c r="J39" i="41"/>
  <c r="U41" i="41"/>
  <c r="I41" i="41"/>
  <c r="U40" i="41"/>
  <c r="I40" i="41"/>
  <c r="U39" i="41"/>
  <c r="I39" i="41"/>
  <c r="T41" i="41"/>
  <c r="H41" i="41"/>
  <c r="T40" i="41"/>
  <c r="H40" i="41"/>
  <c r="T39" i="41"/>
  <c r="H39" i="41"/>
  <c r="S41" i="41"/>
  <c r="G41" i="41"/>
  <c r="S40" i="41"/>
  <c r="G40" i="41"/>
  <c r="S39" i="41"/>
  <c r="G39" i="41"/>
  <c r="R41" i="41"/>
  <c r="F41" i="41"/>
  <c r="R40" i="41"/>
  <c r="F40" i="41"/>
  <c r="R39" i="41"/>
  <c r="F39" i="41"/>
  <c r="Q41" i="41"/>
  <c r="E41" i="41"/>
  <c r="Q40" i="41"/>
  <c r="E40" i="41"/>
  <c r="Q39" i="41"/>
  <c r="E39" i="41"/>
  <c r="AB41" i="41"/>
  <c r="P41" i="41"/>
  <c r="AB40" i="41"/>
  <c r="P40" i="41"/>
  <c r="AB39" i="41"/>
  <c r="P39" i="41"/>
  <c r="K39" i="41"/>
  <c r="AA41" i="41"/>
  <c r="O41" i="41"/>
  <c r="AA40" i="41"/>
  <c r="O40" i="41"/>
  <c r="AA39" i="41"/>
  <c r="O39" i="41"/>
  <c r="W39" i="41"/>
  <c r="Z41" i="41"/>
  <c r="N41" i="41"/>
  <c r="Z40" i="41"/>
  <c r="N40" i="41"/>
  <c r="Z39" i="41"/>
  <c r="N39" i="41"/>
  <c r="K40" i="41"/>
  <c r="Y41" i="41"/>
  <c r="M41" i="41"/>
  <c r="Y40" i="41"/>
  <c r="M40" i="41"/>
  <c r="Y39" i="41"/>
  <c r="M39" i="41"/>
  <c r="W40" i="41"/>
  <c r="X37" i="41"/>
  <c r="L37" i="41"/>
  <c r="X36" i="41"/>
  <c r="L36" i="41"/>
  <c r="X35" i="41"/>
  <c r="L35" i="41"/>
  <c r="P35" i="41"/>
  <c r="N37" i="41"/>
  <c r="W37" i="41"/>
  <c r="K37" i="41"/>
  <c r="W36" i="41"/>
  <c r="K36" i="41"/>
  <c r="W35" i="41"/>
  <c r="K35" i="41"/>
  <c r="N36" i="41"/>
  <c r="V37" i="41"/>
  <c r="J37" i="41"/>
  <c r="V36" i="41"/>
  <c r="J36" i="41"/>
  <c r="V35" i="41"/>
  <c r="J35" i="41"/>
  <c r="P37" i="41"/>
  <c r="Z35" i="41"/>
  <c r="U37" i="41"/>
  <c r="I37" i="41"/>
  <c r="U36" i="41"/>
  <c r="I36" i="41"/>
  <c r="U35" i="41"/>
  <c r="I35" i="41"/>
  <c r="P36" i="41"/>
  <c r="Z37" i="41"/>
  <c r="T37" i="41"/>
  <c r="H37" i="41"/>
  <c r="T36" i="41"/>
  <c r="H36" i="41"/>
  <c r="T35" i="41"/>
  <c r="H35" i="41"/>
  <c r="AB37" i="41"/>
  <c r="AB35" i="41"/>
  <c r="Z36" i="41"/>
  <c r="S37" i="41"/>
  <c r="G37" i="41"/>
  <c r="S36" i="41"/>
  <c r="G36" i="41"/>
  <c r="S35" i="41"/>
  <c r="G35" i="41"/>
  <c r="R37" i="41"/>
  <c r="F37" i="41"/>
  <c r="R36" i="41"/>
  <c r="F36" i="41"/>
  <c r="R35" i="41"/>
  <c r="F35" i="41"/>
  <c r="M37" i="41"/>
  <c r="Q37" i="41"/>
  <c r="E37" i="41"/>
  <c r="Q36" i="41"/>
  <c r="E36" i="41"/>
  <c r="Q35" i="41"/>
  <c r="E35" i="41"/>
  <c r="AB36" i="41"/>
  <c r="N35" i="41"/>
  <c r="AA37" i="41"/>
  <c r="O37" i="41"/>
  <c r="AA36" i="41"/>
  <c r="O36" i="41"/>
  <c r="AA35" i="41"/>
  <c r="O35" i="41"/>
  <c r="Y37" i="41"/>
  <c r="Y36" i="41"/>
  <c r="M36" i="41"/>
  <c r="Y35" i="41"/>
  <c r="M35" i="41"/>
  <c r="X33" i="41"/>
  <c r="L33" i="41"/>
  <c r="X32" i="41"/>
  <c r="L32" i="41"/>
  <c r="X31" i="41"/>
  <c r="L31" i="41"/>
  <c r="AA31" i="41"/>
  <c r="N31" i="41"/>
  <c r="Y33" i="41"/>
  <c r="W33" i="41"/>
  <c r="K33" i="41"/>
  <c r="W32" i="41"/>
  <c r="K32" i="41"/>
  <c r="W31" i="41"/>
  <c r="K31" i="41"/>
  <c r="AA32" i="41"/>
  <c r="Z31" i="41"/>
  <c r="M31" i="41"/>
  <c r="V33" i="41"/>
  <c r="J33" i="41"/>
  <c r="V32" i="41"/>
  <c r="J32" i="41"/>
  <c r="V31" i="41"/>
  <c r="J31" i="41"/>
  <c r="U33" i="41"/>
  <c r="I33" i="41"/>
  <c r="U32" i="41"/>
  <c r="I32" i="41"/>
  <c r="U31" i="41"/>
  <c r="I31" i="41"/>
  <c r="AA33" i="41"/>
  <c r="Z32" i="41"/>
  <c r="M33" i="41"/>
  <c r="T33" i="41"/>
  <c r="H33" i="41"/>
  <c r="T32" i="41"/>
  <c r="H32" i="41"/>
  <c r="T31" i="41"/>
  <c r="H31" i="41"/>
  <c r="O31" i="41"/>
  <c r="N33" i="41"/>
  <c r="Y31" i="41"/>
  <c r="S33" i="41"/>
  <c r="G33" i="41"/>
  <c r="S32" i="41"/>
  <c r="G32" i="41"/>
  <c r="S31" i="41"/>
  <c r="G31" i="41"/>
  <c r="R33" i="41"/>
  <c r="F33" i="41"/>
  <c r="R32" i="41"/>
  <c r="F32" i="41"/>
  <c r="R31" i="41"/>
  <c r="F31" i="41"/>
  <c r="O32" i="41"/>
  <c r="Z33" i="41"/>
  <c r="Y32" i="41"/>
  <c r="Q33" i="41"/>
  <c r="E33" i="41"/>
  <c r="Q32" i="41"/>
  <c r="E32" i="41"/>
  <c r="Q31" i="41"/>
  <c r="E31" i="41"/>
  <c r="AB33" i="41"/>
  <c r="P33" i="41"/>
  <c r="AB32" i="41"/>
  <c r="P32" i="41"/>
  <c r="AB31" i="41"/>
  <c r="P31" i="41"/>
  <c r="O33" i="41"/>
  <c r="N32" i="41"/>
  <c r="M32" i="41"/>
  <c r="X29" i="41"/>
  <c r="L29" i="41"/>
  <c r="X28" i="41"/>
  <c r="L28" i="41"/>
  <c r="X27" i="41"/>
  <c r="L27" i="41"/>
  <c r="AB28" i="41"/>
  <c r="W29" i="41"/>
  <c r="K29" i="41"/>
  <c r="W28" i="41"/>
  <c r="K28" i="41"/>
  <c r="W27" i="41"/>
  <c r="K27" i="41"/>
  <c r="V29" i="41"/>
  <c r="J29" i="41"/>
  <c r="V28" i="41"/>
  <c r="J28" i="41"/>
  <c r="V27" i="41"/>
  <c r="J27" i="41"/>
  <c r="AB29" i="41"/>
  <c r="U29" i="41"/>
  <c r="I29" i="41"/>
  <c r="U28" i="41"/>
  <c r="I28" i="41"/>
  <c r="U27" i="41"/>
  <c r="I27" i="41"/>
  <c r="P29" i="41"/>
  <c r="T29" i="41"/>
  <c r="H29" i="41"/>
  <c r="T28" i="41"/>
  <c r="H28" i="41"/>
  <c r="T27" i="41"/>
  <c r="H27" i="41"/>
  <c r="AB27" i="41"/>
  <c r="S29" i="41"/>
  <c r="G29" i="41"/>
  <c r="S28" i="41"/>
  <c r="G28" i="41"/>
  <c r="S27" i="41"/>
  <c r="G27" i="41"/>
  <c r="R29" i="41"/>
  <c r="F29" i="41"/>
  <c r="R28" i="41"/>
  <c r="F28" i="41"/>
  <c r="R27" i="41"/>
  <c r="F27" i="41"/>
  <c r="Q29" i="41"/>
  <c r="E29" i="41"/>
  <c r="Q28" i="41"/>
  <c r="E28" i="41"/>
  <c r="Q27" i="41"/>
  <c r="E27" i="41"/>
  <c r="P27" i="41"/>
  <c r="AA29" i="41"/>
  <c r="O29" i="41"/>
  <c r="AA28" i="41"/>
  <c r="O28" i="41"/>
  <c r="AA27" i="41"/>
  <c r="O27" i="41"/>
  <c r="Z29" i="41"/>
  <c r="N29" i="41"/>
  <c r="Z28" i="41"/>
  <c r="N28" i="41"/>
  <c r="Z27" i="41"/>
  <c r="N27" i="41"/>
  <c r="Y29" i="41"/>
  <c r="M29" i="41"/>
  <c r="Y28" i="41"/>
  <c r="M28" i="41"/>
  <c r="Y27" i="41"/>
  <c r="M27" i="41"/>
  <c r="P28" i="41"/>
  <c r="X25" i="41"/>
  <c r="L25" i="41"/>
  <c r="X24" i="41"/>
  <c r="L24" i="41"/>
  <c r="X23" i="41"/>
  <c r="L23" i="41"/>
  <c r="O24" i="41"/>
  <c r="Z23" i="41"/>
  <c r="W25" i="41"/>
  <c r="K25" i="41"/>
  <c r="W24" i="41"/>
  <c r="K24" i="41"/>
  <c r="W23" i="41"/>
  <c r="K23" i="41"/>
  <c r="AA23" i="41"/>
  <c r="V25" i="41"/>
  <c r="J25" i="41"/>
  <c r="V24" i="41"/>
  <c r="J24" i="41"/>
  <c r="V23" i="41"/>
  <c r="J23" i="41"/>
  <c r="Z24" i="41"/>
  <c r="U25" i="41"/>
  <c r="I25" i="41"/>
  <c r="U24" i="41"/>
  <c r="I24" i="41"/>
  <c r="U23" i="41"/>
  <c r="I23" i="41"/>
  <c r="N23" i="41"/>
  <c r="T25" i="41"/>
  <c r="H25" i="41"/>
  <c r="T24" i="41"/>
  <c r="H24" i="41"/>
  <c r="T23" i="41"/>
  <c r="H23" i="41"/>
  <c r="S25" i="41"/>
  <c r="G25" i="41"/>
  <c r="S24" i="41"/>
  <c r="G24" i="41"/>
  <c r="S23" i="41"/>
  <c r="G23" i="41"/>
  <c r="Z25" i="41"/>
  <c r="R25" i="41"/>
  <c r="F25" i="41"/>
  <c r="R24" i="41"/>
  <c r="F24" i="41"/>
  <c r="R23" i="41"/>
  <c r="F23" i="41"/>
  <c r="O23" i="41"/>
  <c r="N25" i="41"/>
  <c r="Q25" i="41"/>
  <c r="E25" i="41"/>
  <c r="Q24" i="41"/>
  <c r="E24" i="41"/>
  <c r="Q23" i="41"/>
  <c r="E23" i="41"/>
  <c r="O25" i="41"/>
  <c r="N24" i="41"/>
  <c r="AB25" i="41"/>
  <c r="P25" i="41"/>
  <c r="AB24" i="41"/>
  <c r="P24" i="41"/>
  <c r="AB23" i="41"/>
  <c r="P23" i="41"/>
  <c r="AA24" i="41"/>
  <c r="Y25" i="41"/>
  <c r="M25" i="41"/>
  <c r="Y24" i="41"/>
  <c r="M24" i="41"/>
  <c r="Y23" i="41"/>
  <c r="M23" i="41"/>
  <c r="AA25" i="41"/>
  <c r="X21" i="41"/>
  <c r="L21" i="41"/>
  <c r="X20" i="41"/>
  <c r="L20" i="41"/>
  <c r="X19" i="41"/>
  <c r="L19" i="41"/>
  <c r="W21" i="41"/>
  <c r="K21" i="41"/>
  <c r="W20" i="41"/>
  <c r="K20" i="41"/>
  <c r="W19" i="41"/>
  <c r="K19" i="41"/>
  <c r="N19" i="41"/>
  <c r="V21" i="41"/>
  <c r="J21" i="41"/>
  <c r="V20" i="41"/>
  <c r="J20" i="41"/>
  <c r="V19" i="41"/>
  <c r="J19" i="41"/>
  <c r="U21" i="41"/>
  <c r="I21" i="41"/>
  <c r="U20" i="41"/>
  <c r="I20" i="41"/>
  <c r="U19" i="41"/>
  <c r="I19" i="41"/>
  <c r="N20" i="41"/>
  <c r="T21" i="41"/>
  <c r="H21" i="41"/>
  <c r="T20" i="41"/>
  <c r="H20" i="41"/>
  <c r="T19" i="41"/>
  <c r="H19" i="41"/>
  <c r="Z20" i="41"/>
  <c r="S21" i="41"/>
  <c r="G21" i="41"/>
  <c r="S20" i="41"/>
  <c r="G20" i="41"/>
  <c r="S19" i="41"/>
  <c r="G19" i="41"/>
  <c r="R21" i="41"/>
  <c r="F21" i="41"/>
  <c r="R20" i="41"/>
  <c r="F20" i="41"/>
  <c r="R19" i="41"/>
  <c r="F19" i="41"/>
  <c r="Z21" i="41"/>
  <c r="Q21" i="41"/>
  <c r="E21" i="41"/>
  <c r="Q20" i="41"/>
  <c r="E20" i="41"/>
  <c r="Q19" i="41"/>
  <c r="E19" i="41"/>
  <c r="N21" i="41"/>
  <c r="AB21" i="41"/>
  <c r="P21" i="41"/>
  <c r="AB20" i="41"/>
  <c r="P20" i="41"/>
  <c r="AB19" i="41"/>
  <c r="P19" i="41"/>
  <c r="AA21" i="41"/>
  <c r="O21" i="41"/>
  <c r="AA20" i="41"/>
  <c r="O20" i="41"/>
  <c r="AA19" i="41"/>
  <c r="O19" i="41"/>
  <c r="Y21" i="41"/>
  <c r="M21" i="41"/>
  <c r="Y20" i="41"/>
  <c r="M20" i="41"/>
  <c r="Y19" i="41"/>
  <c r="M19" i="41"/>
  <c r="Z19" i="41"/>
  <c r="X17" i="41"/>
  <c r="L17" i="41"/>
  <c r="X16" i="41"/>
  <c r="L16" i="41"/>
  <c r="X15" i="41"/>
  <c r="L15" i="41"/>
  <c r="N17" i="41"/>
  <c r="Y15" i="41"/>
  <c r="W17" i="41"/>
  <c r="K17" i="41"/>
  <c r="W16" i="41"/>
  <c r="K16" i="41"/>
  <c r="W15" i="41"/>
  <c r="K15" i="41"/>
  <c r="Y17" i="41"/>
  <c r="V17" i="41"/>
  <c r="J17" i="41"/>
  <c r="V16" i="41"/>
  <c r="J16" i="41"/>
  <c r="V15" i="41"/>
  <c r="J15" i="41"/>
  <c r="Z17" i="41"/>
  <c r="M15" i="41"/>
  <c r="U17" i="41"/>
  <c r="I17" i="41"/>
  <c r="U16" i="41"/>
  <c r="I16" i="41"/>
  <c r="U15" i="41"/>
  <c r="I15" i="41"/>
  <c r="N16" i="41"/>
  <c r="T17" i="41"/>
  <c r="H17" i="41"/>
  <c r="T16" i="41"/>
  <c r="H16" i="41"/>
  <c r="T15" i="41"/>
  <c r="H15" i="41"/>
  <c r="Z16" i="41"/>
  <c r="S17" i="41"/>
  <c r="G17" i="41"/>
  <c r="S16" i="41"/>
  <c r="G16" i="41"/>
  <c r="S15" i="41"/>
  <c r="G15" i="41"/>
  <c r="R17" i="41"/>
  <c r="F17" i="41"/>
  <c r="R16" i="41"/>
  <c r="F16" i="41"/>
  <c r="R15" i="41"/>
  <c r="F15" i="41"/>
  <c r="M17" i="41"/>
  <c r="Q17" i="41"/>
  <c r="E17" i="41"/>
  <c r="Q16" i="41"/>
  <c r="E16" i="41"/>
  <c r="Q15" i="41"/>
  <c r="E15" i="41"/>
  <c r="Z15" i="41"/>
  <c r="M16" i="41"/>
  <c r="AB17" i="41"/>
  <c r="P17" i="41"/>
  <c r="AB16" i="41"/>
  <c r="P16" i="41"/>
  <c r="AB15" i="41"/>
  <c r="P15" i="41"/>
  <c r="N15" i="41"/>
  <c r="Y16" i="41"/>
  <c r="AA17" i="41"/>
  <c r="O17" i="41"/>
  <c r="AA16" i="41"/>
  <c r="O16" i="41"/>
  <c r="AA15" i="41"/>
  <c r="O15" i="41"/>
  <c r="X13" i="41"/>
  <c r="L13" i="41"/>
  <c r="X12" i="41"/>
  <c r="L12" i="41"/>
  <c r="X11" i="41"/>
  <c r="L11" i="41"/>
  <c r="M13" i="41"/>
  <c r="W13" i="41"/>
  <c r="K13" i="41"/>
  <c r="W12" i="41"/>
  <c r="K12" i="41"/>
  <c r="W11" i="41"/>
  <c r="K11" i="41"/>
  <c r="V13" i="41"/>
  <c r="J13" i="41"/>
  <c r="V12" i="41"/>
  <c r="J12" i="41"/>
  <c r="V11" i="41"/>
  <c r="J11" i="41"/>
  <c r="Y13" i="41"/>
  <c r="U13" i="41"/>
  <c r="I13" i="41"/>
  <c r="U12" i="41"/>
  <c r="I12" i="41"/>
  <c r="U11" i="41"/>
  <c r="I11" i="41"/>
  <c r="M11" i="41"/>
  <c r="T13" i="41"/>
  <c r="H13" i="41"/>
  <c r="T12" i="41"/>
  <c r="H12" i="41"/>
  <c r="T11" i="41"/>
  <c r="H11" i="41"/>
  <c r="Y12" i="41"/>
  <c r="S13" i="41"/>
  <c r="G13" i="41"/>
  <c r="S12" i="41"/>
  <c r="G12" i="41"/>
  <c r="S11" i="41"/>
  <c r="G11" i="41"/>
  <c r="R13" i="41"/>
  <c r="F13" i="41"/>
  <c r="R12" i="41"/>
  <c r="F12" i="41"/>
  <c r="R11" i="41"/>
  <c r="F11" i="41"/>
  <c r="Y11" i="41"/>
  <c r="Q13" i="41"/>
  <c r="E13" i="41"/>
  <c r="Q12" i="41"/>
  <c r="E12" i="41"/>
  <c r="Q11" i="41"/>
  <c r="E11" i="41"/>
  <c r="AB13" i="41"/>
  <c r="P13" i="41"/>
  <c r="AB12" i="41"/>
  <c r="P12" i="41"/>
  <c r="AB11" i="41"/>
  <c r="P11" i="41"/>
  <c r="AA13" i="41"/>
  <c r="O13" i="41"/>
  <c r="AA12" i="41"/>
  <c r="O12" i="41"/>
  <c r="AA11" i="41"/>
  <c r="O11" i="41"/>
  <c r="N13" i="41"/>
  <c r="Z12" i="41"/>
  <c r="N12" i="41"/>
  <c r="Z11" i="41"/>
  <c r="N11" i="41"/>
  <c r="Z13" i="41"/>
  <c r="M12" i="41"/>
  <c r="X57" i="39"/>
  <c r="L57" i="39"/>
  <c r="X56" i="39"/>
  <c r="L56" i="39"/>
  <c r="X55" i="39"/>
  <c r="L55" i="39"/>
  <c r="T57" i="39"/>
  <c r="H55" i="39"/>
  <c r="AA55" i="39"/>
  <c r="N57" i="39"/>
  <c r="Y57" i="39"/>
  <c r="W57" i="39"/>
  <c r="K57" i="39"/>
  <c r="W56" i="39"/>
  <c r="K56" i="39"/>
  <c r="W55" i="39"/>
  <c r="K55" i="39"/>
  <c r="H57" i="39"/>
  <c r="T56" i="39"/>
  <c r="AB56" i="39"/>
  <c r="O56" i="39"/>
  <c r="N56" i="39"/>
  <c r="Y56" i="39"/>
  <c r="V57" i="39"/>
  <c r="J57" i="39"/>
  <c r="V56" i="39"/>
  <c r="J56" i="39"/>
  <c r="V55" i="39"/>
  <c r="J55" i="39"/>
  <c r="H56" i="39"/>
  <c r="U57" i="39"/>
  <c r="I57" i="39"/>
  <c r="U56" i="39"/>
  <c r="I56" i="39"/>
  <c r="U55" i="39"/>
  <c r="I55" i="39"/>
  <c r="T55" i="39"/>
  <c r="P55" i="39"/>
  <c r="O57" i="39"/>
  <c r="Z55" i="39"/>
  <c r="M55" i="39"/>
  <c r="S57" i="39"/>
  <c r="G57" i="39"/>
  <c r="S56" i="39"/>
  <c r="G56" i="39"/>
  <c r="S55" i="39"/>
  <c r="G55" i="39"/>
  <c r="P57" i="39"/>
  <c r="P56" i="39"/>
  <c r="AA57" i="39"/>
  <c r="O55" i="39"/>
  <c r="Z56" i="39"/>
  <c r="M57" i="39"/>
  <c r="R57" i="39"/>
  <c r="F57" i="39"/>
  <c r="R56" i="39"/>
  <c r="F56" i="39"/>
  <c r="R55" i="39"/>
  <c r="F55" i="39"/>
  <c r="Z57" i="39"/>
  <c r="Q57" i="39"/>
  <c r="E57" i="39"/>
  <c r="Q56" i="39"/>
  <c r="E56" i="39"/>
  <c r="Q55" i="39"/>
  <c r="E55" i="39"/>
  <c r="AB57" i="39"/>
  <c r="AB55" i="39"/>
  <c r="AA56" i="39"/>
  <c r="N55" i="39"/>
  <c r="N58" i="39" s="1"/>
  <c r="M56" i="39"/>
  <c r="Y55" i="39"/>
  <c r="Y57" i="40"/>
  <c r="M57" i="40"/>
  <c r="Y56" i="40"/>
  <c r="M56" i="40"/>
  <c r="Y55" i="40"/>
  <c r="M55" i="40"/>
  <c r="X57" i="40"/>
  <c r="L57" i="40"/>
  <c r="X56" i="40"/>
  <c r="L56" i="40"/>
  <c r="X55" i="40"/>
  <c r="L55" i="40"/>
  <c r="T56" i="40"/>
  <c r="H56" i="40"/>
  <c r="W57" i="40"/>
  <c r="K57" i="40"/>
  <c r="W56" i="40"/>
  <c r="K56" i="40"/>
  <c r="W55" i="40"/>
  <c r="K55" i="40"/>
  <c r="T57" i="40"/>
  <c r="H55" i="40"/>
  <c r="V57" i="40"/>
  <c r="J57" i="40"/>
  <c r="V56" i="40"/>
  <c r="J56" i="40"/>
  <c r="V55" i="40"/>
  <c r="J55" i="40"/>
  <c r="U57" i="40"/>
  <c r="I57" i="40"/>
  <c r="U56" i="40"/>
  <c r="I56" i="40"/>
  <c r="U55" i="40"/>
  <c r="I55" i="40"/>
  <c r="S57" i="40"/>
  <c r="G57" i="40"/>
  <c r="S56" i="40"/>
  <c r="G56" i="40"/>
  <c r="S55" i="40"/>
  <c r="G55" i="40"/>
  <c r="AA57" i="40"/>
  <c r="AA55" i="40"/>
  <c r="R57" i="40"/>
  <c r="F57" i="40"/>
  <c r="R56" i="40"/>
  <c r="F56" i="40"/>
  <c r="R55" i="40"/>
  <c r="F55" i="40"/>
  <c r="O57" i="40"/>
  <c r="Q57" i="40"/>
  <c r="E57" i="40"/>
  <c r="Q56" i="40"/>
  <c r="E56" i="40"/>
  <c r="Q55" i="40"/>
  <c r="E55" i="40"/>
  <c r="O56" i="40"/>
  <c r="AB57" i="40"/>
  <c r="P57" i="40"/>
  <c r="AB56" i="40"/>
  <c r="P56" i="40"/>
  <c r="AB55" i="40"/>
  <c r="P55" i="40"/>
  <c r="AA56" i="40"/>
  <c r="O55" i="40"/>
  <c r="Z57" i="40"/>
  <c r="N57" i="40"/>
  <c r="Z56" i="40"/>
  <c r="N56" i="40"/>
  <c r="Z55" i="40"/>
  <c r="N55" i="40"/>
  <c r="H57" i="40"/>
  <c r="T55" i="40"/>
  <c r="Y53" i="40"/>
  <c r="M53" i="40"/>
  <c r="Y52" i="40"/>
  <c r="M52" i="40"/>
  <c r="Y51" i="40"/>
  <c r="M51" i="40"/>
  <c r="X53" i="40"/>
  <c r="L53" i="40"/>
  <c r="X52" i="40"/>
  <c r="L52" i="40"/>
  <c r="X51" i="40"/>
  <c r="L51" i="40"/>
  <c r="W53" i="40"/>
  <c r="K53" i="40"/>
  <c r="W52" i="40"/>
  <c r="K52" i="40"/>
  <c r="W51" i="40"/>
  <c r="K51" i="40"/>
  <c r="V53" i="40"/>
  <c r="J53" i="40"/>
  <c r="V52" i="40"/>
  <c r="J52" i="40"/>
  <c r="V51" i="40"/>
  <c r="J51" i="40"/>
  <c r="U53" i="40"/>
  <c r="I53" i="40"/>
  <c r="U52" i="40"/>
  <c r="I52" i="40"/>
  <c r="U51" i="40"/>
  <c r="I51" i="40"/>
  <c r="T53" i="40"/>
  <c r="H53" i="40"/>
  <c r="T52" i="40"/>
  <c r="H52" i="40"/>
  <c r="T51" i="40"/>
  <c r="H51" i="40"/>
  <c r="S53" i="40"/>
  <c r="G53" i="40"/>
  <c r="S52" i="40"/>
  <c r="G52" i="40"/>
  <c r="S51" i="40"/>
  <c r="G51" i="40"/>
  <c r="R53" i="40"/>
  <c r="F53" i="40"/>
  <c r="R52" i="40"/>
  <c r="F52" i="40"/>
  <c r="R51" i="40"/>
  <c r="F51" i="40"/>
  <c r="Q53" i="40"/>
  <c r="E53" i="40"/>
  <c r="Q52" i="40"/>
  <c r="E52" i="40"/>
  <c r="Q51" i="40"/>
  <c r="E51" i="40"/>
  <c r="O53" i="40"/>
  <c r="O52" i="40"/>
  <c r="O51" i="40"/>
  <c r="AB53" i="40"/>
  <c r="P53" i="40"/>
  <c r="AB52" i="40"/>
  <c r="P52" i="40"/>
  <c r="AB51" i="40"/>
  <c r="P51" i="40"/>
  <c r="AA53" i="40"/>
  <c r="AA52" i="40"/>
  <c r="AA51" i="40"/>
  <c r="Z53" i="40"/>
  <c r="N53" i="40"/>
  <c r="Z52" i="40"/>
  <c r="N52" i="40"/>
  <c r="Z51" i="40"/>
  <c r="N51" i="40"/>
  <c r="Y49" i="40"/>
  <c r="M49" i="40"/>
  <c r="Y48" i="40"/>
  <c r="M48" i="40"/>
  <c r="Y47" i="40"/>
  <c r="M47" i="40"/>
  <c r="AA47" i="40"/>
  <c r="X49" i="40"/>
  <c r="L49" i="40"/>
  <c r="X48" i="40"/>
  <c r="L48" i="40"/>
  <c r="X47" i="40"/>
  <c r="L47" i="40"/>
  <c r="AA48" i="40"/>
  <c r="W49" i="40"/>
  <c r="K49" i="40"/>
  <c r="W48" i="40"/>
  <c r="K48" i="40"/>
  <c r="W47" i="40"/>
  <c r="K47" i="40"/>
  <c r="AA49" i="40"/>
  <c r="V49" i="40"/>
  <c r="J49" i="40"/>
  <c r="V48" i="40"/>
  <c r="J48" i="40"/>
  <c r="V47" i="40"/>
  <c r="J47" i="40"/>
  <c r="O48" i="40"/>
  <c r="U49" i="40"/>
  <c r="I49" i="40"/>
  <c r="U48" i="40"/>
  <c r="I48" i="40"/>
  <c r="U47" i="40"/>
  <c r="I47" i="40"/>
  <c r="T49" i="40"/>
  <c r="H49" i="40"/>
  <c r="T48" i="40"/>
  <c r="H48" i="40"/>
  <c r="T47" i="40"/>
  <c r="H47" i="40"/>
  <c r="S49" i="40"/>
  <c r="G49" i="40"/>
  <c r="S48" i="40"/>
  <c r="G48" i="40"/>
  <c r="S47" i="40"/>
  <c r="G47" i="40"/>
  <c r="O47" i="40"/>
  <c r="R49" i="40"/>
  <c r="F49" i="40"/>
  <c r="R48" i="40"/>
  <c r="F48" i="40"/>
  <c r="R47" i="40"/>
  <c r="F47" i="40"/>
  <c r="Q49" i="40"/>
  <c r="E49" i="40"/>
  <c r="Q48" i="40"/>
  <c r="E48" i="40"/>
  <c r="Q47" i="40"/>
  <c r="E47" i="40"/>
  <c r="AB49" i="40"/>
  <c r="P49" i="40"/>
  <c r="AB48" i="40"/>
  <c r="P48" i="40"/>
  <c r="AB47" i="40"/>
  <c r="P47" i="40"/>
  <c r="Z49" i="40"/>
  <c r="N49" i="40"/>
  <c r="Z48" i="40"/>
  <c r="N48" i="40"/>
  <c r="Z47" i="40"/>
  <c r="N47" i="40"/>
  <c r="O49" i="40"/>
  <c r="Y45" i="40"/>
  <c r="M45" i="40"/>
  <c r="Y44" i="40"/>
  <c r="M44" i="40"/>
  <c r="Y43" i="40"/>
  <c r="M43" i="40"/>
  <c r="G43" i="40"/>
  <c r="X45" i="40"/>
  <c r="L45" i="40"/>
  <c r="X44" i="40"/>
  <c r="L44" i="40"/>
  <c r="X43" i="40"/>
  <c r="L43" i="40"/>
  <c r="S45" i="40"/>
  <c r="W45" i="40"/>
  <c r="K45" i="40"/>
  <c r="W44" i="40"/>
  <c r="K44" i="40"/>
  <c r="W43" i="40"/>
  <c r="K43" i="40"/>
  <c r="G44" i="40"/>
  <c r="V45" i="40"/>
  <c r="J45" i="40"/>
  <c r="V44" i="40"/>
  <c r="J44" i="40"/>
  <c r="V43" i="40"/>
  <c r="J43" i="40"/>
  <c r="S44" i="40"/>
  <c r="U45" i="40"/>
  <c r="I45" i="40"/>
  <c r="U44" i="40"/>
  <c r="I44" i="40"/>
  <c r="U43" i="40"/>
  <c r="I43" i="40"/>
  <c r="G45" i="40"/>
  <c r="T45" i="40"/>
  <c r="H45" i="40"/>
  <c r="T44" i="40"/>
  <c r="H44" i="40"/>
  <c r="T43" i="40"/>
  <c r="H43" i="40"/>
  <c r="S43" i="40"/>
  <c r="R45" i="40"/>
  <c r="F45" i="40"/>
  <c r="R44" i="40"/>
  <c r="F44" i="40"/>
  <c r="R43" i="40"/>
  <c r="F43" i="40"/>
  <c r="Q45" i="40"/>
  <c r="E45" i="40"/>
  <c r="Q44" i="40"/>
  <c r="E44" i="40"/>
  <c r="Q43" i="40"/>
  <c r="E43" i="40"/>
  <c r="AB45" i="40"/>
  <c r="P45" i="40"/>
  <c r="AB44" i="40"/>
  <c r="P44" i="40"/>
  <c r="AB43" i="40"/>
  <c r="P43" i="40"/>
  <c r="AA45" i="40"/>
  <c r="O45" i="40"/>
  <c r="AA44" i="40"/>
  <c r="O44" i="40"/>
  <c r="AA43" i="40"/>
  <c r="O43" i="40"/>
  <c r="Z45" i="40"/>
  <c r="N45" i="40"/>
  <c r="Z44" i="40"/>
  <c r="N44" i="40"/>
  <c r="Z43" i="40"/>
  <c r="N43" i="40"/>
  <c r="AB41" i="40"/>
  <c r="P41" i="40"/>
  <c r="AB40" i="40"/>
  <c r="P40" i="40"/>
  <c r="AB39" i="40"/>
  <c r="P39" i="40"/>
  <c r="R41" i="40"/>
  <c r="E39" i="40"/>
  <c r="AA41" i="40"/>
  <c r="O41" i="40"/>
  <c r="AA40" i="40"/>
  <c r="O40" i="40"/>
  <c r="AA39" i="40"/>
  <c r="O39" i="40"/>
  <c r="Z41" i="40"/>
  <c r="N41" i="40"/>
  <c r="Z40" i="40"/>
  <c r="N40" i="40"/>
  <c r="Z39" i="40"/>
  <c r="N39" i="40"/>
  <c r="Q41" i="40"/>
  <c r="Y41" i="40"/>
  <c r="M41" i="40"/>
  <c r="Y40" i="40"/>
  <c r="M40" i="40"/>
  <c r="Y39" i="40"/>
  <c r="M39" i="40"/>
  <c r="Q39" i="40"/>
  <c r="X41" i="40"/>
  <c r="L41" i="40"/>
  <c r="X40" i="40"/>
  <c r="L40" i="40"/>
  <c r="X39" i="40"/>
  <c r="L39" i="40"/>
  <c r="F40" i="40"/>
  <c r="W41" i="40"/>
  <c r="K41" i="40"/>
  <c r="W40" i="40"/>
  <c r="K40" i="40"/>
  <c r="W39" i="40"/>
  <c r="K39" i="40"/>
  <c r="V41" i="40"/>
  <c r="J41" i="40"/>
  <c r="V40" i="40"/>
  <c r="J40" i="40"/>
  <c r="V39" i="40"/>
  <c r="J39" i="40"/>
  <c r="R39" i="40"/>
  <c r="E40" i="40"/>
  <c r="U41" i="40"/>
  <c r="I41" i="40"/>
  <c r="U40" i="40"/>
  <c r="I40" i="40"/>
  <c r="U39" i="40"/>
  <c r="I39" i="40"/>
  <c r="R40" i="40"/>
  <c r="T41" i="40"/>
  <c r="H41" i="40"/>
  <c r="T40" i="40"/>
  <c r="H40" i="40"/>
  <c r="T39" i="40"/>
  <c r="H39" i="40"/>
  <c r="F39" i="40"/>
  <c r="E41" i="40"/>
  <c r="S41" i="40"/>
  <c r="G41" i="40"/>
  <c r="S40" i="40"/>
  <c r="G40" i="40"/>
  <c r="S39" i="40"/>
  <c r="G39" i="40"/>
  <c r="F41" i="40"/>
  <c r="Q40" i="40"/>
  <c r="AB37" i="40"/>
  <c r="P37" i="40"/>
  <c r="AB36" i="40"/>
  <c r="P36" i="40"/>
  <c r="AB35" i="40"/>
  <c r="P35" i="40"/>
  <c r="AA37" i="40"/>
  <c r="O37" i="40"/>
  <c r="AA36" i="40"/>
  <c r="O36" i="40"/>
  <c r="AA35" i="40"/>
  <c r="O35" i="40"/>
  <c r="Z37" i="40"/>
  <c r="N37" i="40"/>
  <c r="Z36" i="40"/>
  <c r="N36" i="40"/>
  <c r="Z35" i="40"/>
  <c r="N35" i="40"/>
  <c r="Y37" i="40"/>
  <c r="M37" i="40"/>
  <c r="Y36" i="40"/>
  <c r="M36" i="40"/>
  <c r="Y35" i="40"/>
  <c r="M35" i="40"/>
  <c r="X37" i="40"/>
  <c r="L37" i="40"/>
  <c r="X36" i="40"/>
  <c r="L36" i="40"/>
  <c r="X35" i="40"/>
  <c r="L35" i="40"/>
  <c r="W37" i="40"/>
  <c r="K37" i="40"/>
  <c r="W36" i="40"/>
  <c r="K36" i="40"/>
  <c r="W35" i="40"/>
  <c r="K35" i="40"/>
  <c r="V37" i="40"/>
  <c r="J37" i="40"/>
  <c r="V36" i="40"/>
  <c r="J36" i="40"/>
  <c r="V35" i="40"/>
  <c r="J35" i="40"/>
  <c r="U37" i="40"/>
  <c r="I37" i="40"/>
  <c r="U36" i="40"/>
  <c r="I36" i="40"/>
  <c r="U35" i="40"/>
  <c r="I35" i="40"/>
  <c r="T37" i="40"/>
  <c r="H37" i="40"/>
  <c r="T36" i="40"/>
  <c r="H36" i="40"/>
  <c r="T35" i="40"/>
  <c r="H35" i="40"/>
  <c r="S37" i="40"/>
  <c r="G37" i="40"/>
  <c r="S36" i="40"/>
  <c r="G36" i="40"/>
  <c r="S35" i="40"/>
  <c r="G35" i="40"/>
  <c r="R37" i="40"/>
  <c r="F37" i="40"/>
  <c r="R36" i="40"/>
  <c r="F36" i="40"/>
  <c r="R35" i="40"/>
  <c r="F35" i="40"/>
  <c r="Q37" i="40"/>
  <c r="E37" i="40"/>
  <c r="Q36" i="40"/>
  <c r="E36" i="40"/>
  <c r="Q35" i="40"/>
  <c r="E35" i="40"/>
  <c r="AB33" i="40"/>
  <c r="P33" i="40"/>
  <c r="AB32" i="40"/>
  <c r="P32" i="40"/>
  <c r="AB31" i="40"/>
  <c r="P31" i="40"/>
  <c r="T33" i="40"/>
  <c r="G33" i="40"/>
  <c r="AA33" i="40"/>
  <c r="O33" i="40"/>
  <c r="AA32" i="40"/>
  <c r="O32" i="40"/>
  <c r="AA31" i="40"/>
  <c r="O31" i="40"/>
  <c r="H32" i="40"/>
  <c r="S33" i="40"/>
  <c r="F31" i="40"/>
  <c r="Z33" i="40"/>
  <c r="N33" i="40"/>
  <c r="Z32" i="40"/>
  <c r="N32" i="40"/>
  <c r="Z31" i="40"/>
  <c r="N31" i="40"/>
  <c r="H33" i="40"/>
  <c r="S31" i="40"/>
  <c r="F32" i="40"/>
  <c r="Y33" i="40"/>
  <c r="M33" i="40"/>
  <c r="Y32" i="40"/>
  <c r="M32" i="40"/>
  <c r="Y31" i="40"/>
  <c r="M31" i="40"/>
  <c r="T31" i="40"/>
  <c r="S32" i="40"/>
  <c r="F33" i="40"/>
  <c r="X33" i="40"/>
  <c r="L33" i="40"/>
  <c r="X32" i="40"/>
  <c r="L32" i="40"/>
  <c r="X31" i="40"/>
  <c r="L31" i="40"/>
  <c r="T32" i="40"/>
  <c r="G31" i="40"/>
  <c r="R32" i="40"/>
  <c r="W33" i="40"/>
  <c r="K33" i="40"/>
  <c r="W32" i="40"/>
  <c r="K32" i="40"/>
  <c r="W31" i="40"/>
  <c r="K31" i="40"/>
  <c r="R33" i="40"/>
  <c r="V33" i="40"/>
  <c r="J33" i="40"/>
  <c r="V32" i="40"/>
  <c r="J32" i="40"/>
  <c r="V31" i="40"/>
  <c r="J31" i="40"/>
  <c r="U33" i="40"/>
  <c r="I33" i="40"/>
  <c r="U32" i="40"/>
  <c r="I32" i="40"/>
  <c r="U31" i="40"/>
  <c r="I31" i="40"/>
  <c r="H31" i="40"/>
  <c r="G32" i="40"/>
  <c r="R31" i="40"/>
  <c r="Q33" i="40"/>
  <c r="E33" i="40"/>
  <c r="Q32" i="40"/>
  <c r="E32" i="40"/>
  <c r="Q31" i="40"/>
  <c r="E31" i="40"/>
  <c r="AB29" i="40"/>
  <c r="P29" i="40"/>
  <c r="AB28" i="40"/>
  <c r="P28" i="40"/>
  <c r="AB27" i="40"/>
  <c r="P27" i="40"/>
  <c r="F28" i="40"/>
  <c r="Q28" i="40"/>
  <c r="AA29" i="40"/>
  <c r="O29" i="40"/>
  <c r="AA28" i="40"/>
  <c r="O28" i="40"/>
  <c r="AA27" i="40"/>
  <c r="O27" i="40"/>
  <c r="Z29" i="40"/>
  <c r="N29" i="40"/>
  <c r="Z28" i="40"/>
  <c r="N28" i="40"/>
  <c r="Z27" i="40"/>
  <c r="N27" i="40"/>
  <c r="S28" i="40"/>
  <c r="Q27" i="40"/>
  <c r="Y29" i="40"/>
  <c r="M29" i="40"/>
  <c r="Y28" i="40"/>
  <c r="M28" i="40"/>
  <c r="Y27" i="40"/>
  <c r="M27" i="40"/>
  <c r="S27" i="40"/>
  <c r="R28" i="40"/>
  <c r="Q29" i="40"/>
  <c r="X29" i="40"/>
  <c r="L29" i="40"/>
  <c r="X28" i="40"/>
  <c r="L28" i="40"/>
  <c r="X27" i="40"/>
  <c r="L27" i="40"/>
  <c r="G27" i="40"/>
  <c r="F29" i="40"/>
  <c r="E28" i="40"/>
  <c r="W29" i="40"/>
  <c r="K29" i="40"/>
  <c r="W28" i="40"/>
  <c r="K28" i="40"/>
  <c r="W27" i="40"/>
  <c r="K27" i="40"/>
  <c r="G28" i="40"/>
  <c r="V29" i="40"/>
  <c r="J29" i="40"/>
  <c r="V28" i="40"/>
  <c r="J28" i="40"/>
  <c r="V27" i="40"/>
  <c r="J27" i="40"/>
  <c r="U29" i="40"/>
  <c r="I29" i="40"/>
  <c r="U28" i="40"/>
  <c r="I28" i="40"/>
  <c r="U27" i="40"/>
  <c r="I27" i="40"/>
  <c r="R29" i="40"/>
  <c r="E27" i="40"/>
  <c r="T29" i="40"/>
  <c r="H29" i="40"/>
  <c r="T28" i="40"/>
  <c r="H28" i="40"/>
  <c r="T27" i="40"/>
  <c r="H27" i="40"/>
  <c r="G29" i="40"/>
  <c r="F27" i="40"/>
  <c r="S29" i="40"/>
  <c r="R27" i="40"/>
  <c r="E29" i="40"/>
  <c r="AB25" i="40"/>
  <c r="P25" i="40"/>
  <c r="AB24" i="40"/>
  <c r="P24" i="40"/>
  <c r="AB23" i="40"/>
  <c r="P23" i="40"/>
  <c r="AA25" i="40"/>
  <c r="O25" i="40"/>
  <c r="AA24" i="40"/>
  <c r="O24" i="40"/>
  <c r="AA23" i="40"/>
  <c r="O23" i="40"/>
  <c r="Z25" i="40"/>
  <c r="N25" i="40"/>
  <c r="Z24" i="40"/>
  <c r="N24" i="40"/>
  <c r="Z23" i="40"/>
  <c r="N23" i="40"/>
  <c r="E24" i="40"/>
  <c r="Y25" i="40"/>
  <c r="M25" i="40"/>
  <c r="Y24" i="40"/>
  <c r="M24" i="40"/>
  <c r="Y23" i="40"/>
  <c r="M23" i="40"/>
  <c r="E25" i="40"/>
  <c r="X25" i="40"/>
  <c r="L25" i="40"/>
  <c r="X24" i="40"/>
  <c r="L24" i="40"/>
  <c r="X23" i="40"/>
  <c r="L23" i="40"/>
  <c r="Q25" i="40"/>
  <c r="W25" i="40"/>
  <c r="K25" i="40"/>
  <c r="W24" i="40"/>
  <c r="K24" i="40"/>
  <c r="W23" i="40"/>
  <c r="K23" i="40"/>
  <c r="E23" i="40"/>
  <c r="V25" i="40"/>
  <c r="J25" i="40"/>
  <c r="V24" i="40"/>
  <c r="J24" i="40"/>
  <c r="V23" i="40"/>
  <c r="J23" i="40"/>
  <c r="Q23" i="40"/>
  <c r="U25" i="40"/>
  <c r="I25" i="40"/>
  <c r="U24" i="40"/>
  <c r="I24" i="40"/>
  <c r="U23" i="40"/>
  <c r="I23" i="40"/>
  <c r="Q24" i="40"/>
  <c r="T25" i="40"/>
  <c r="H25" i="40"/>
  <c r="T24" i="40"/>
  <c r="H24" i="40"/>
  <c r="T23" i="40"/>
  <c r="H23" i="40"/>
  <c r="S25" i="40"/>
  <c r="G25" i="40"/>
  <c r="S24" i="40"/>
  <c r="G24" i="40"/>
  <c r="S23" i="40"/>
  <c r="G23" i="40"/>
  <c r="R25" i="40"/>
  <c r="F25" i="40"/>
  <c r="R24" i="40"/>
  <c r="F24" i="40"/>
  <c r="R23" i="40"/>
  <c r="F23" i="40"/>
  <c r="AB21" i="40"/>
  <c r="P21" i="40"/>
  <c r="AB20" i="40"/>
  <c r="P20" i="40"/>
  <c r="AB19" i="40"/>
  <c r="P19" i="40"/>
  <c r="I19" i="40"/>
  <c r="Q19" i="40"/>
  <c r="AA21" i="40"/>
  <c r="O21" i="40"/>
  <c r="AA20" i="40"/>
  <c r="O20" i="40"/>
  <c r="AA19" i="40"/>
  <c r="O19" i="40"/>
  <c r="U19" i="40"/>
  <c r="Z21" i="40"/>
  <c r="N21" i="40"/>
  <c r="Z20" i="40"/>
  <c r="N20" i="40"/>
  <c r="Z19" i="40"/>
  <c r="N19" i="40"/>
  <c r="Y21" i="40"/>
  <c r="M21" i="40"/>
  <c r="Y20" i="40"/>
  <c r="M20" i="40"/>
  <c r="Y19" i="40"/>
  <c r="M19" i="40"/>
  <c r="I21" i="40"/>
  <c r="E20" i="40"/>
  <c r="X21" i="40"/>
  <c r="L21" i="40"/>
  <c r="X20" i="40"/>
  <c r="L20" i="40"/>
  <c r="X19" i="40"/>
  <c r="L19" i="40"/>
  <c r="U20" i="40"/>
  <c r="F20" i="40"/>
  <c r="W21" i="40"/>
  <c r="K21" i="40"/>
  <c r="W20" i="40"/>
  <c r="K20" i="40"/>
  <c r="W19" i="40"/>
  <c r="K19" i="40"/>
  <c r="I20" i="40"/>
  <c r="V21" i="40"/>
  <c r="J21" i="40"/>
  <c r="V20" i="40"/>
  <c r="J20" i="40"/>
  <c r="V19" i="40"/>
  <c r="J19" i="40"/>
  <c r="U21" i="40"/>
  <c r="Q20" i="40"/>
  <c r="T21" i="40"/>
  <c r="H21" i="40"/>
  <c r="T20" i="40"/>
  <c r="H20" i="40"/>
  <c r="T19" i="40"/>
  <c r="H19" i="40"/>
  <c r="F21" i="40"/>
  <c r="F19" i="40"/>
  <c r="Q21" i="40"/>
  <c r="E19" i="40"/>
  <c r="S21" i="40"/>
  <c r="G21" i="40"/>
  <c r="S20" i="40"/>
  <c r="G20" i="40"/>
  <c r="S19" i="40"/>
  <c r="G19" i="40"/>
  <c r="R21" i="40"/>
  <c r="R20" i="40"/>
  <c r="R19" i="40"/>
  <c r="E21" i="40"/>
  <c r="AB17" i="40"/>
  <c r="P17" i="40"/>
  <c r="AB16" i="40"/>
  <c r="P16" i="40"/>
  <c r="AB15" i="40"/>
  <c r="P15" i="40"/>
  <c r="Q15" i="40"/>
  <c r="AA17" i="40"/>
  <c r="O17" i="40"/>
  <c r="AA16" i="40"/>
  <c r="O16" i="40"/>
  <c r="AA15" i="40"/>
  <c r="O15" i="40"/>
  <c r="Q16" i="40"/>
  <c r="Z17" i="40"/>
  <c r="N17" i="40"/>
  <c r="Z16" i="40"/>
  <c r="N16" i="40"/>
  <c r="Z15" i="40"/>
  <c r="N15" i="40"/>
  <c r="Y17" i="40"/>
  <c r="M17" i="40"/>
  <c r="Y16" i="40"/>
  <c r="M16" i="40"/>
  <c r="Y15" i="40"/>
  <c r="M15" i="40"/>
  <c r="R15" i="40"/>
  <c r="Q17" i="40"/>
  <c r="X17" i="40"/>
  <c r="L17" i="40"/>
  <c r="X16" i="40"/>
  <c r="L16" i="40"/>
  <c r="X15" i="40"/>
  <c r="L15" i="40"/>
  <c r="F15" i="40"/>
  <c r="E17" i="40"/>
  <c r="W17" i="40"/>
  <c r="K17" i="40"/>
  <c r="W16" i="40"/>
  <c r="K16" i="40"/>
  <c r="W15" i="40"/>
  <c r="K15" i="40"/>
  <c r="F17" i="40"/>
  <c r="V17" i="40"/>
  <c r="J17" i="40"/>
  <c r="V16" i="40"/>
  <c r="J16" i="40"/>
  <c r="V15" i="40"/>
  <c r="J15" i="40"/>
  <c r="E15" i="40"/>
  <c r="U17" i="40"/>
  <c r="I17" i="40"/>
  <c r="U16" i="40"/>
  <c r="I16" i="40"/>
  <c r="U15" i="40"/>
  <c r="I15" i="40"/>
  <c r="R17" i="40"/>
  <c r="T17" i="40"/>
  <c r="H17" i="40"/>
  <c r="T16" i="40"/>
  <c r="H16" i="40"/>
  <c r="T15" i="40"/>
  <c r="H15" i="40"/>
  <c r="F16" i="40"/>
  <c r="S17" i="40"/>
  <c r="G17" i="40"/>
  <c r="S16" i="40"/>
  <c r="G16" i="40"/>
  <c r="S15" i="40"/>
  <c r="G15" i="40"/>
  <c r="R16" i="40"/>
  <c r="E16" i="40"/>
  <c r="AB13" i="40"/>
  <c r="P13" i="40"/>
  <c r="AB12" i="40"/>
  <c r="P12" i="40"/>
  <c r="AB11" i="40"/>
  <c r="P11" i="40"/>
  <c r="S13" i="40"/>
  <c r="F12" i="40"/>
  <c r="E12" i="40"/>
  <c r="AA13" i="40"/>
  <c r="O13" i="40"/>
  <c r="AA12" i="40"/>
  <c r="O12" i="40"/>
  <c r="AA11" i="40"/>
  <c r="O11" i="40"/>
  <c r="G12" i="40"/>
  <c r="F13" i="40"/>
  <c r="E13" i="40"/>
  <c r="Z13" i="40"/>
  <c r="N13" i="40"/>
  <c r="Z12" i="40"/>
  <c r="N12" i="40"/>
  <c r="Z11" i="40"/>
  <c r="N11" i="40"/>
  <c r="S11" i="40"/>
  <c r="R13" i="40"/>
  <c r="Q11" i="40"/>
  <c r="Y13" i="40"/>
  <c r="M13" i="40"/>
  <c r="Y12" i="40"/>
  <c r="M12" i="40"/>
  <c r="Y11" i="40"/>
  <c r="M11" i="40"/>
  <c r="X13" i="40"/>
  <c r="L13" i="40"/>
  <c r="X12" i="40"/>
  <c r="L12" i="40"/>
  <c r="X11" i="40"/>
  <c r="L11" i="40"/>
  <c r="G11" i="40"/>
  <c r="R11" i="40"/>
  <c r="Q13" i="40"/>
  <c r="W13" i="40"/>
  <c r="K13" i="40"/>
  <c r="W12" i="40"/>
  <c r="K12" i="40"/>
  <c r="W11" i="40"/>
  <c r="K11" i="40"/>
  <c r="V13" i="40"/>
  <c r="J13" i="40"/>
  <c r="V12" i="40"/>
  <c r="J12" i="40"/>
  <c r="V11" i="40"/>
  <c r="J11" i="40"/>
  <c r="U13" i="40"/>
  <c r="I13" i="40"/>
  <c r="U12" i="40"/>
  <c r="I12" i="40"/>
  <c r="U11" i="40"/>
  <c r="I11" i="40"/>
  <c r="S12" i="40"/>
  <c r="R12" i="40"/>
  <c r="F11" i="40"/>
  <c r="T13" i="40"/>
  <c r="H13" i="40"/>
  <c r="T12" i="40"/>
  <c r="H12" i="40"/>
  <c r="T11" i="40"/>
  <c r="H11" i="40"/>
  <c r="G13" i="40"/>
  <c r="E11" i="40"/>
  <c r="Q12" i="40"/>
  <c r="H20" i="37"/>
  <c r="E21" i="37"/>
  <c r="H21" i="37"/>
  <c r="F21" i="37"/>
  <c r="AB20" i="37"/>
  <c r="M19" i="37"/>
  <c r="H19" i="37"/>
  <c r="S20" i="37"/>
  <c r="Q20" i="37"/>
  <c r="P20" i="37"/>
  <c r="G20" i="37"/>
  <c r="AB19" i="37"/>
  <c r="AA19" i="37"/>
  <c r="R19" i="37"/>
  <c r="P19" i="37"/>
  <c r="O19" i="37"/>
  <c r="Z21" i="37"/>
  <c r="Y21" i="37"/>
  <c r="X21" i="37"/>
  <c r="W21" i="37"/>
  <c r="U21" i="37"/>
  <c r="G19" i="37"/>
  <c r="F19" i="37"/>
  <c r="N21" i="37"/>
  <c r="M21" i="37"/>
  <c r="L21" i="37"/>
  <c r="K21" i="37"/>
  <c r="I21" i="37"/>
  <c r="G21" i="37"/>
  <c r="Y20" i="37"/>
  <c r="X20" i="37"/>
  <c r="W20" i="37"/>
  <c r="V20" i="37"/>
  <c r="T20" i="37"/>
  <c r="E20" i="37"/>
  <c r="AB21" i="37"/>
  <c r="F20" i="37"/>
  <c r="S21" i="37"/>
  <c r="M20" i="37"/>
  <c r="L20" i="37"/>
  <c r="K20" i="37"/>
  <c r="J20" i="37"/>
  <c r="S19" i="37"/>
  <c r="P21" i="37"/>
  <c r="AA21" i="37"/>
  <c r="Q19" i="37"/>
  <c r="X19" i="37"/>
  <c r="W19" i="37"/>
  <c r="V19" i="37"/>
  <c r="U19" i="37"/>
  <c r="V21" i="37"/>
  <c r="AA20" i="37"/>
  <c r="O21" i="37"/>
  <c r="L19" i="37"/>
  <c r="K19" i="37"/>
  <c r="J19" i="37"/>
  <c r="I19" i="37"/>
  <c r="J21" i="37"/>
  <c r="R20" i="37"/>
  <c r="Z19" i="37"/>
  <c r="N20" i="37"/>
  <c r="I20" i="37"/>
  <c r="T21" i="37"/>
  <c r="R21" i="37"/>
  <c r="Q21" i="37"/>
  <c r="N19" i="37"/>
  <c r="Y19" i="37"/>
  <c r="E19" i="37"/>
  <c r="U20" i="37"/>
  <c r="T19" i="37"/>
  <c r="O20" i="37"/>
  <c r="Z20" i="37"/>
  <c r="W56" i="37"/>
  <c r="I55" i="37"/>
  <c r="G55" i="37"/>
  <c r="F55" i="37"/>
  <c r="Q57" i="37"/>
  <c r="P57" i="37"/>
  <c r="O57" i="37"/>
  <c r="N57" i="37"/>
  <c r="E55" i="37"/>
  <c r="V56" i="37"/>
  <c r="AB56" i="37"/>
  <c r="AA56" i="37"/>
  <c r="Z56" i="37"/>
  <c r="Y56" i="37"/>
  <c r="K56" i="37"/>
  <c r="P56" i="37"/>
  <c r="O56" i="37"/>
  <c r="N56" i="37"/>
  <c r="M56" i="37"/>
  <c r="S57" i="37"/>
  <c r="AA55" i="37"/>
  <c r="Z55" i="37"/>
  <c r="Y55" i="37"/>
  <c r="X55" i="37"/>
  <c r="Y57" i="37"/>
  <c r="G57" i="37"/>
  <c r="R57" i="37"/>
  <c r="O55" i="37"/>
  <c r="N55" i="37"/>
  <c r="M55" i="37"/>
  <c r="L55" i="37"/>
  <c r="M57" i="37"/>
  <c r="V55" i="37"/>
  <c r="L57" i="37"/>
  <c r="V57" i="37"/>
  <c r="R56" i="37"/>
  <c r="F57" i="37"/>
  <c r="X56" i="37"/>
  <c r="X57" i="37"/>
  <c r="U56" i="37"/>
  <c r="F56" i="37"/>
  <c r="Q56" i="37"/>
  <c r="L56" i="37"/>
  <c r="I56" i="37"/>
  <c r="W57" i="37"/>
  <c r="U57" i="37"/>
  <c r="T57" i="37"/>
  <c r="Q55" i="37"/>
  <c r="AB55" i="37"/>
  <c r="W55" i="37"/>
  <c r="J57" i="37"/>
  <c r="T55" i="37"/>
  <c r="K57" i="37"/>
  <c r="I57" i="37"/>
  <c r="H57" i="37"/>
  <c r="P55" i="37"/>
  <c r="E57" i="37"/>
  <c r="E56" i="37"/>
  <c r="K55" i="37"/>
  <c r="T56" i="37"/>
  <c r="S56" i="37"/>
  <c r="J56" i="37"/>
  <c r="H56" i="37"/>
  <c r="G56" i="37"/>
  <c r="AB57" i="37"/>
  <c r="J55" i="37"/>
  <c r="U55" i="37"/>
  <c r="S55" i="37"/>
  <c r="R55" i="37"/>
  <c r="H55" i="37"/>
  <c r="AA57" i="37"/>
  <c r="Z57" i="37"/>
  <c r="Z45" i="37"/>
  <c r="X45" i="37"/>
  <c r="W45" i="37"/>
  <c r="T43" i="37"/>
  <c r="H44" i="37"/>
  <c r="Z43" i="37"/>
  <c r="N44" i="37"/>
  <c r="Z44" i="37"/>
  <c r="N45" i="37"/>
  <c r="L45" i="37"/>
  <c r="K45" i="37"/>
  <c r="H43" i="37"/>
  <c r="E45" i="37"/>
  <c r="S43" i="37"/>
  <c r="N43" i="37"/>
  <c r="Y44" i="37"/>
  <c r="W44" i="37"/>
  <c r="V44" i="37"/>
  <c r="G43" i="37"/>
  <c r="M44" i="37"/>
  <c r="K44" i="37"/>
  <c r="J44" i="37"/>
  <c r="X43" i="37"/>
  <c r="V43" i="37"/>
  <c r="U43" i="37"/>
  <c r="AA45" i="37"/>
  <c r="L43" i="37"/>
  <c r="J43" i="37"/>
  <c r="I43" i="37"/>
  <c r="T45" i="37"/>
  <c r="S45" i="37"/>
  <c r="R45" i="37"/>
  <c r="Q45" i="37"/>
  <c r="Y45" i="37"/>
  <c r="H45" i="37"/>
  <c r="G45" i="37"/>
  <c r="F45" i="37"/>
  <c r="AB44" i="37"/>
  <c r="M43" i="37"/>
  <c r="M45" i="37"/>
  <c r="S44" i="37"/>
  <c r="R44" i="37"/>
  <c r="Q44" i="37"/>
  <c r="P44" i="37"/>
  <c r="Y43" i="37"/>
  <c r="X44" i="37"/>
  <c r="V45" i="37"/>
  <c r="G44" i="37"/>
  <c r="F44" i="37"/>
  <c r="AB43" i="37"/>
  <c r="AA43" i="37"/>
  <c r="AB45" i="37"/>
  <c r="J45" i="37"/>
  <c r="O45" i="37"/>
  <c r="L44" i="37"/>
  <c r="K43" i="37"/>
  <c r="U44" i="37"/>
  <c r="I45" i="37"/>
  <c r="F43" i="37"/>
  <c r="AA44" i="37"/>
  <c r="I44" i="37"/>
  <c r="T44" i="37"/>
  <c r="O43" i="37"/>
  <c r="E44" i="37"/>
  <c r="Q43" i="37"/>
  <c r="W43" i="37"/>
  <c r="R43" i="37"/>
  <c r="P43" i="37"/>
  <c r="P45" i="37"/>
  <c r="E43" i="37"/>
  <c r="U45" i="37"/>
  <c r="O44" i="37"/>
  <c r="U53" i="37"/>
  <c r="F52" i="37"/>
  <c r="Z51" i="37"/>
  <c r="N52" i="37"/>
  <c r="I52" i="37"/>
  <c r="P53" i="37"/>
  <c r="T52" i="37"/>
  <c r="I53" i="37"/>
  <c r="T53" i="37"/>
  <c r="R53" i="37"/>
  <c r="Q53" i="37"/>
  <c r="N51" i="37"/>
  <c r="Y51" i="37"/>
  <c r="T51" i="37"/>
  <c r="H53" i="37"/>
  <c r="F53" i="37"/>
  <c r="AB52" i="37"/>
  <c r="M51" i="37"/>
  <c r="H51" i="37"/>
  <c r="H52" i="37"/>
  <c r="S52" i="37"/>
  <c r="Q52" i="37"/>
  <c r="P52" i="37"/>
  <c r="S53" i="37"/>
  <c r="E51" i="37"/>
  <c r="E52" i="37"/>
  <c r="G52" i="37"/>
  <c r="AB51" i="37"/>
  <c r="AA51" i="37"/>
  <c r="R51" i="37"/>
  <c r="P51" i="37"/>
  <c r="O51" i="37"/>
  <c r="Z53" i="37"/>
  <c r="Y53" i="37"/>
  <c r="X53" i="37"/>
  <c r="W53" i="37"/>
  <c r="G51" i="37"/>
  <c r="F51" i="37"/>
  <c r="N53" i="37"/>
  <c r="M53" i="37"/>
  <c r="L53" i="37"/>
  <c r="K53" i="37"/>
  <c r="S51" i="37"/>
  <c r="Y52" i="37"/>
  <c r="X52" i="37"/>
  <c r="W52" i="37"/>
  <c r="V52" i="37"/>
  <c r="AB53" i="37"/>
  <c r="M52" i="37"/>
  <c r="L52" i="37"/>
  <c r="K52" i="37"/>
  <c r="J52" i="37"/>
  <c r="E53" i="37"/>
  <c r="Q51" i="37"/>
  <c r="G53" i="37"/>
  <c r="AA52" i="37"/>
  <c r="O53" i="37"/>
  <c r="L51" i="37"/>
  <c r="K51" i="37"/>
  <c r="J51" i="37"/>
  <c r="I51" i="37"/>
  <c r="J53" i="37"/>
  <c r="R52" i="37"/>
  <c r="O52" i="37"/>
  <c r="Z52" i="37"/>
  <c r="V53" i="37"/>
  <c r="X51" i="37"/>
  <c r="AA53" i="37"/>
  <c r="V51" i="37"/>
  <c r="U51" i="37"/>
  <c r="W51" i="37"/>
  <c r="U52" i="37"/>
  <c r="Z12" i="37"/>
  <c r="Y12" i="37"/>
  <c r="W12" i="37"/>
  <c r="V12" i="37"/>
  <c r="E11" i="37"/>
  <c r="G11" i="37"/>
  <c r="N12" i="37"/>
  <c r="M12" i="37"/>
  <c r="K12" i="37"/>
  <c r="J12" i="37"/>
  <c r="W11" i="37"/>
  <c r="Y11" i="37"/>
  <c r="X11" i="37"/>
  <c r="V11" i="37"/>
  <c r="U11" i="37"/>
  <c r="M11" i="37"/>
  <c r="L11" i="37"/>
  <c r="J11" i="37"/>
  <c r="I11" i="37"/>
  <c r="E13" i="37"/>
  <c r="T13" i="37"/>
  <c r="S13" i="37"/>
  <c r="R13" i="37"/>
  <c r="Q13" i="37"/>
  <c r="Y13" i="37"/>
  <c r="H13" i="37"/>
  <c r="G13" i="37"/>
  <c r="F13" i="37"/>
  <c r="AB12" i="37"/>
  <c r="S12" i="37"/>
  <c r="R12" i="37"/>
  <c r="Q12" i="37"/>
  <c r="P12" i="37"/>
  <c r="V13" i="37"/>
  <c r="G12" i="37"/>
  <c r="F12" i="37"/>
  <c r="AB11" i="37"/>
  <c r="AA11" i="37"/>
  <c r="AB13" i="37"/>
  <c r="J13" i="37"/>
  <c r="U13" i="37"/>
  <c r="R11" i="37"/>
  <c r="Q11" i="37"/>
  <c r="P11" i="37"/>
  <c r="O11" i="37"/>
  <c r="P13" i="37"/>
  <c r="U12" i="37"/>
  <c r="I13" i="37"/>
  <c r="F11" i="37"/>
  <c r="AA12" i="37"/>
  <c r="I12" i="37"/>
  <c r="AA13" i="37"/>
  <c r="Z13" i="37"/>
  <c r="X13" i="37"/>
  <c r="W13" i="37"/>
  <c r="T11" i="37"/>
  <c r="X12" i="37"/>
  <c r="H12" i="37"/>
  <c r="Z11" i="37"/>
  <c r="L12" i="37"/>
  <c r="M13" i="37"/>
  <c r="O13" i="37"/>
  <c r="N13" i="37"/>
  <c r="L13" i="37"/>
  <c r="K13" i="37"/>
  <c r="H11" i="37"/>
  <c r="K11" i="37"/>
  <c r="S11" i="37"/>
  <c r="E12" i="37"/>
  <c r="T12" i="37"/>
  <c r="O12" i="37"/>
  <c r="N11" i="37"/>
  <c r="F49" i="37"/>
  <c r="E47" i="37"/>
  <c r="K49" i="37"/>
  <c r="J49" i="37"/>
  <c r="I49" i="37"/>
  <c r="H49" i="37"/>
  <c r="N48" i="37"/>
  <c r="M48" i="37"/>
  <c r="AB49" i="37"/>
  <c r="V48" i="37"/>
  <c r="U48" i="37"/>
  <c r="T48" i="37"/>
  <c r="S48" i="37"/>
  <c r="P47" i="37"/>
  <c r="AB47" i="37"/>
  <c r="P49" i="37"/>
  <c r="Y49" i="37"/>
  <c r="J48" i="37"/>
  <c r="I48" i="37"/>
  <c r="H48" i="37"/>
  <c r="G48" i="37"/>
  <c r="O48" i="37"/>
  <c r="AA48" i="37"/>
  <c r="M49" i="37"/>
  <c r="X49" i="37"/>
  <c r="U47" i="37"/>
  <c r="T47" i="37"/>
  <c r="S47" i="37"/>
  <c r="R47" i="37"/>
  <c r="S49" i="37"/>
  <c r="R49" i="37"/>
  <c r="Z47" i="37"/>
  <c r="E49" i="37"/>
  <c r="E48" i="37"/>
  <c r="X48" i="37"/>
  <c r="L49" i="37"/>
  <c r="I47" i="37"/>
  <c r="H47" i="37"/>
  <c r="G47" i="37"/>
  <c r="F47" i="37"/>
  <c r="G49" i="37"/>
  <c r="N47" i="37"/>
  <c r="L48" i="37"/>
  <c r="W48" i="37"/>
  <c r="R48" i="37"/>
  <c r="Q48" i="37"/>
  <c r="AA49" i="37"/>
  <c r="Z49" i="37"/>
  <c r="W47" i="37"/>
  <c r="K48" i="37"/>
  <c r="F48" i="37"/>
  <c r="Q49" i="37"/>
  <c r="O49" i="37"/>
  <c r="N49" i="37"/>
  <c r="K47" i="37"/>
  <c r="V47" i="37"/>
  <c r="Q47" i="37"/>
  <c r="AB48" i="37"/>
  <c r="Z48" i="37"/>
  <c r="Y48" i="37"/>
  <c r="J47" i="37"/>
  <c r="P48" i="37"/>
  <c r="AA47" i="37"/>
  <c r="Y47" i="37"/>
  <c r="X47" i="37"/>
  <c r="V49" i="37"/>
  <c r="O47" i="37"/>
  <c r="M47" i="37"/>
  <c r="L47" i="37"/>
  <c r="W49" i="37"/>
  <c r="U49" i="37"/>
  <c r="T49" i="37"/>
  <c r="U37" i="37"/>
  <c r="T37" i="37"/>
  <c r="R37" i="37"/>
  <c r="Q37" i="37"/>
  <c r="N35" i="37"/>
  <c r="Y35" i="37"/>
  <c r="T35" i="37"/>
  <c r="E37" i="37"/>
  <c r="I37" i="37"/>
  <c r="H37" i="37"/>
  <c r="F37" i="37"/>
  <c r="AB36" i="37"/>
  <c r="M35" i="37"/>
  <c r="H35" i="37"/>
  <c r="T36" i="37"/>
  <c r="S35" i="37"/>
  <c r="S36" i="37"/>
  <c r="Q36" i="37"/>
  <c r="P36" i="37"/>
  <c r="G35" i="37"/>
  <c r="H36" i="37"/>
  <c r="E35" i="37"/>
  <c r="G36" i="37"/>
  <c r="AB35" i="37"/>
  <c r="AA35" i="37"/>
  <c r="R36" i="37"/>
  <c r="S37" i="37"/>
  <c r="R35" i="37"/>
  <c r="P35" i="37"/>
  <c r="O35" i="37"/>
  <c r="Q35" i="37"/>
  <c r="Z37" i="37"/>
  <c r="Y37" i="37"/>
  <c r="X37" i="37"/>
  <c r="W37" i="37"/>
  <c r="G37" i="37"/>
  <c r="E36" i="37"/>
  <c r="F35" i="37"/>
  <c r="N37" i="37"/>
  <c r="M37" i="37"/>
  <c r="L37" i="37"/>
  <c r="K37" i="37"/>
  <c r="Y36" i="37"/>
  <c r="X36" i="37"/>
  <c r="W36" i="37"/>
  <c r="V36" i="37"/>
  <c r="AB37" i="37"/>
  <c r="M36" i="37"/>
  <c r="L36" i="37"/>
  <c r="K36" i="37"/>
  <c r="J36" i="37"/>
  <c r="P37" i="37"/>
  <c r="AA37" i="37"/>
  <c r="X35" i="37"/>
  <c r="W35" i="37"/>
  <c r="V35" i="37"/>
  <c r="U35" i="37"/>
  <c r="F36" i="37"/>
  <c r="V37" i="37"/>
  <c r="O36" i="37"/>
  <c r="Z36" i="37"/>
  <c r="U36" i="37"/>
  <c r="Z35" i="37"/>
  <c r="N36" i="37"/>
  <c r="I36" i="37"/>
  <c r="J35" i="37"/>
  <c r="I35" i="37"/>
  <c r="L35" i="37"/>
  <c r="AA36" i="37"/>
  <c r="J37" i="37"/>
  <c r="O37" i="37"/>
  <c r="K35" i="37"/>
  <c r="W24" i="37"/>
  <c r="P24" i="37"/>
  <c r="O24" i="37"/>
  <c r="N24" i="37"/>
  <c r="M24" i="37"/>
  <c r="K24" i="37"/>
  <c r="S25" i="37"/>
  <c r="AA23" i="37"/>
  <c r="Z23" i="37"/>
  <c r="Y23" i="37"/>
  <c r="X23" i="37"/>
  <c r="Y25" i="37"/>
  <c r="V23" i="37"/>
  <c r="G25" i="37"/>
  <c r="R25" i="37"/>
  <c r="O23" i="37"/>
  <c r="N23" i="37"/>
  <c r="M23" i="37"/>
  <c r="L23" i="37"/>
  <c r="E23" i="37"/>
  <c r="M25" i="37"/>
  <c r="J23" i="37"/>
  <c r="R24" i="37"/>
  <c r="V25" i="37"/>
  <c r="F25" i="37"/>
  <c r="X24" i="37"/>
  <c r="F24" i="37"/>
  <c r="I24" i="37"/>
  <c r="Q24" i="37"/>
  <c r="L24" i="37"/>
  <c r="W25" i="37"/>
  <c r="U25" i="37"/>
  <c r="T25" i="37"/>
  <c r="Q23" i="37"/>
  <c r="AB23" i="37"/>
  <c r="U24" i="37"/>
  <c r="W23" i="37"/>
  <c r="K25" i="37"/>
  <c r="I25" i="37"/>
  <c r="H25" i="37"/>
  <c r="P23" i="37"/>
  <c r="K23" i="37"/>
  <c r="V24" i="37"/>
  <c r="T24" i="37"/>
  <c r="S24" i="37"/>
  <c r="J24" i="37"/>
  <c r="H24" i="37"/>
  <c r="G24" i="37"/>
  <c r="J25" i="37"/>
  <c r="U23" i="37"/>
  <c r="S23" i="37"/>
  <c r="R23" i="37"/>
  <c r="T23" i="37"/>
  <c r="X25" i="37"/>
  <c r="I23" i="37"/>
  <c r="G23" i="37"/>
  <c r="F23" i="37"/>
  <c r="Q25" i="37"/>
  <c r="P25" i="37"/>
  <c r="E25" i="37"/>
  <c r="O25" i="37"/>
  <c r="E24" i="37"/>
  <c r="N25" i="37"/>
  <c r="L25" i="37"/>
  <c r="AB24" i="37"/>
  <c r="AB25" i="37"/>
  <c r="AA25" i="37"/>
  <c r="Z25" i="37"/>
  <c r="AA24" i="37"/>
  <c r="Z24" i="37"/>
  <c r="Y24" i="37"/>
  <c r="H23" i="37"/>
  <c r="N29" i="37"/>
  <c r="L29" i="37"/>
  <c r="K29" i="37"/>
  <c r="H27" i="37"/>
  <c r="S27" i="37"/>
  <c r="N27" i="37"/>
  <c r="M27" i="37"/>
  <c r="U28" i="37"/>
  <c r="Y28" i="37"/>
  <c r="W28" i="37"/>
  <c r="V28" i="37"/>
  <c r="G27" i="37"/>
  <c r="M28" i="37"/>
  <c r="K28" i="37"/>
  <c r="J28" i="37"/>
  <c r="L28" i="37"/>
  <c r="E29" i="37"/>
  <c r="X27" i="37"/>
  <c r="V27" i="37"/>
  <c r="U27" i="37"/>
  <c r="X28" i="37"/>
  <c r="AA29" i="37"/>
  <c r="L27" i="37"/>
  <c r="J27" i="37"/>
  <c r="I27" i="37"/>
  <c r="K27" i="37"/>
  <c r="T29" i="37"/>
  <c r="S29" i="37"/>
  <c r="R29" i="37"/>
  <c r="Q29" i="37"/>
  <c r="O29" i="37"/>
  <c r="H29" i="37"/>
  <c r="G29" i="37"/>
  <c r="F29" i="37"/>
  <c r="AB28" i="37"/>
  <c r="Z28" i="37"/>
  <c r="Y29" i="37"/>
  <c r="S28" i="37"/>
  <c r="R28" i="37"/>
  <c r="Q28" i="37"/>
  <c r="P28" i="37"/>
  <c r="N28" i="37"/>
  <c r="W27" i="37"/>
  <c r="V29" i="37"/>
  <c r="G28" i="37"/>
  <c r="F28" i="37"/>
  <c r="AB27" i="37"/>
  <c r="AA27" i="37"/>
  <c r="AB29" i="37"/>
  <c r="Y27" i="37"/>
  <c r="J29" i="37"/>
  <c r="U29" i="37"/>
  <c r="R27" i="37"/>
  <c r="Q27" i="37"/>
  <c r="P27" i="37"/>
  <c r="O27" i="37"/>
  <c r="P29" i="37"/>
  <c r="I28" i="37"/>
  <c r="T28" i="37"/>
  <c r="E28" i="37"/>
  <c r="E27" i="37"/>
  <c r="M29" i="37"/>
  <c r="O28" i="37"/>
  <c r="Z29" i="37"/>
  <c r="X29" i="37"/>
  <c r="W29" i="37"/>
  <c r="T27" i="37"/>
  <c r="H28" i="37"/>
  <c r="AA28" i="37"/>
  <c r="I29" i="37"/>
  <c r="Z27" i="37"/>
  <c r="F27" i="37"/>
  <c r="Y17" i="37"/>
  <c r="J16" i="37"/>
  <c r="I16" i="37"/>
  <c r="H16" i="37"/>
  <c r="G16" i="37"/>
  <c r="O15" i="37"/>
  <c r="M15" i="37"/>
  <c r="L15" i="37"/>
  <c r="O16" i="37"/>
  <c r="M17" i="37"/>
  <c r="X17" i="37"/>
  <c r="U15" i="37"/>
  <c r="T15" i="37"/>
  <c r="S15" i="37"/>
  <c r="R15" i="37"/>
  <c r="S17" i="37"/>
  <c r="E15" i="37"/>
  <c r="X16" i="37"/>
  <c r="L17" i="37"/>
  <c r="I15" i="37"/>
  <c r="H15" i="37"/>
  <c r="G15" i="37"/>
  <c r="F15" i="37"/>
  <c r="G17" i="37"/>
  <c r="L16" i="37"/>
  <c r="W16" i="37"/>
  <c r="R16" i="37"/>
  <c r="AA17" i="37"/>
  <c r="Z17" i="37"/>
  <c r="W15" i="37"/>
  <c r="K16" i="37"/>
  <c r="F16" i="37"/>
  <c r="R17" i="37"/>
  <c r="Q17" i="37"/>
  <c r="O17" i="37"/>
  <c r="N17" i="37"/>
  <c r="K15" i="37"/>
  <c r="V15" i="37"/>
  <c r="Q15" i="37"/>
  <c r="F17" i="37"/>
  <c r="AB16" i="37"/>
  <c r="E17" i="37"/>
  <c r="Z16" i="37"/>
  <c r="E16" i="37"/>
  <c r="Y16" i="37"/>
  <c r="J15" i="37"/>
  <c r="Q16" i="37"/>
  <c r="P16" i="37"/>
  <c r="N16" i="37"/>
  <c r="M16" i="37"/>
  <c r="AB17" i="37"/>
  <c r="AB15" i="37"/>
  <c r="AA15" i="37"/>
  <c r="Y15" i="37"/>
  <c r="X15" i="37"/>
  <c r="P17" i="37"/>
  <c r="Z15" i="37"/>
  <c r="K17" i="37"/>
  <c r="J17" i="37"/>
  <c r="I17" i="37"/>
  <c r="H17" i="37"/>
  <c r="V16" i="37"/>
  <c r="N15" i="37"/>
  <c r="AA16" i="37"/>
  <c r="T16" i="37"/>
  <c r="S16" i="37"/>
  <c r="V17" i="37"/>
  <c r="U17" i="37"/>
  <c r="T17" i="37"/>
  <c r="U16" i="37"/>
  <c r="P15" i="37"/>
  <c r="W17" i="37"/>
  <c r="P33" i="37"/>
  <c r="V32" i="37"/>
  <c r="U32" i="37"/>
  <c r="T32" i="37"/>
  <c r="S32" i="37"/>
  <c r="AA31" i="37"/>
  <c r="Y31" i="37"/>
  <c r="X31" i="37"/>
  <c r="E31" i="37"/>
  <c r="Y33" i="37"/>
  <c r="N31" i="37"/>
  <c r="AB33" i="37"/>
  <c r="J32" i="37"/>
  <c r="I32" i="37"/>
  <c r="H32" i="37"/>
  <c r="G32" i="37"/>
  <c r="Q32" i="37"/>
  <c r="M33" i="37"/>
  <c r="X33" i="37"/>
  <c r="Z31" i="37"/>
  <c r="U31" i="37"/>
  <c r="T31" i="37"/>
  <c r="S31" i="37"/>
  <c r="R31" i="37"/>
  <c r="S33" i="37"/>
  <c r="R33" i="37"/>
  <c r="X32" i="37"/>
  <c r="L33" i="37"/>
  <c r="I31" i="37"/>
  <c r="H31" i="37"/>
  <c r="G31" i="37"/>
  <c r="F31" i="37"/>
  <c r="G33" i="37"/>
  <c r="L32" i="37"/>
  <c r="W32" i="37"/>
  <c r="R32" i="37"/>
  <c r="E33" i="37"/>
  <c r="AA33" i="37"/>
  <c r="E32" i="37"/>
  <c r="Z33" i="37"/>
  <c r="O32" i="37"/>
  <c r="W31" i="37"/>
  <c r="K32" i="37"/>
  <c r="F32" i="37"/>
  <c r="Q33" i="37"/>
  <c r="O33" i="37"/>
  <c r="N33" i="37"/>
  <c r="K31" i="37"/>
  <c r="V31" i="37"/>
  <c r="Q31" i="37"/>
  <c r="F33" i="37"/>
  <c r="AB32" i="37"/>
  <c r="Z32" i="37"/>
  <c r="Y32" i="37"/>
  <c r="J31" i="37"/>
  <c r="P31" i="37"/>
  <c r="P32" i="37"/>
  <c r="N32" i="37"/>
  <c r="M32" i="37"/>
  <c r="O31" i="37"/>
  <c r="M31" i="37"/>
  <c r="L31" i="37"/>
  <c r="W33" i="37"/>
  <c r="V33" i="37"/>
  <c r="U33" i="37"/>
  <c r="T33" i="37"/>
  <c r="K33" i="37"/>
  <c r="AB31" i="37"/>
  <c r="J33" i="37"/>
  <c r="I33" i="37"/>
  <c r="H33" i="37"/>
  <c r="AA32" i="37"/>
  <c r="J41" i="37"/>
  <c r="AB40" i="37"/>
  <c r="AA40" i="37"/>
  <c r="Z40" i="37"/>
  <c r="Y40" i="37"/>
  <c r="U40" i="37"/>
  <c r="P40" i="37"/>
  <c r="O40" i="37"/>
  <c r="N40" i="37"/>
  <c r="M40" i="37"/>
  <c r="E39" i="37"/>
  <c r="I40" i="37"/>
  <c r="S41" i="37"/>
  <c r="AA39" i="37"/>
  <c r="Z39" i="37"/>
  <c r="Y39" i="37"/>
  <c r="X39" i="37"/>
  <c r="Y41" i="37"/>
  <c r="H39" i="37"/>
  <c r="G41" i="37"/>
  <c r="R41" i="37"/>
  <c r="O39" i="37"/>
  <c r="N39" i="37"/>
  <c r="M39" i="37"/>
  <c r="L39" i="37"/>
  <c r="M41" i="37"/>
  <c r="R40" i="37"/>
  <c r="F41" i="37"/>
  <c r="X40" i="37"/>
  <c r="F40" i="37"/>
  <c r="Q40" i="37"/>
  <c r="L40" i="37"/>
  <c r="X41" i="37"/>
  <c r="W41" i="37"/>
  <c r="U41" i="37"/>
  <c r="T41" i="37"/>
  <c r="Q39" i="37"/>
  <c r="AB39" i="37"/>
  <c r="W39" i="37"/>
  <c r="L41" i="37"/>
  <c r="K41" i="37"/>
  <c r="I41" i="37"/>
  <c r="H41" i="37"/>
  <c r="P39" i="37"/>
  <c r="K39" i="37"/>
  <c r="W40" i="37"/>
  <c r="T39" i="37"/>
  <c r="V40" i="37"/>
  <c r="T40" i="37"/>
  <c r="S40" i="37"/>
  <c r="K40" i="37"/>
  <c r="J40" i="37"/>
  <c r="H40" i="37"/>
  <c r="G40" i="37"/>
  <c r="V39" i="37"/>
  <c r="U39" i="37"/>
  <c r="S39" i="37"/>
  <c r="R39" i="37"/>
  <c r="AB41" i="37"/>
  <c r="AA41" i="37"/>
  <c r="Z41" i="37"/>
  <c r="J39" i="37"/>
  <c r="V41" i="37"/>
  <c r="I39" i="37"/>
  <c r="G39" i="37"/>
  <c r="F39" i="37"/>
  <c r="Q41" i="37"/>
  <c r="N41" i="37"/>
  <c r="P41" i="37"/>
  <c r="E41" i="37"/>
  <c r="E40" i="37"/>
  <c r="O41" i="37"/>
  <c r="AG35" i="39"/>
  <c r="AG32" i="39"/>
  <c r="AG33" i="39" s="1"/>
  <c r="AG32" i="45"/>
  <c r="AG33" i="45" s="1"/>
  <c r="AG35" i="45"/>
  <c r="AG39" i="44"/>
  <c r="AG36" i="44"/>
  <c r="AG37" i="44" s="1"/>
  <c r="AG39" i="43"/>
  <c r="AG36" i="43"/>
  <c r="AG37" i="43" s="1"/>
  <c r="AG36" i="42"/>
  <c r="AG37" i="42" s="1"/>
  <c r="AG39" i="42"/>
  <c r="AG39" i="41"/>
  <c r="AG36" i="41"/>
  <c r="AG37" i="41" s="1"/>
  <c r="AG39" i="40"/>
  <c r="AG36" i="40"/>
  <c r="AG37" i="40" s="1"/>
  <c r="AG39" i="38"/>
  <c r="AG36" i="38"/>
  <c r="AG37" i="38" s="1"/>
  <c r="AG39" i="37"/>
  <c r="AG36" i="37"/>
  <c r="AG37" i="37" s="1"/>
  <c r="B55" i="17"/>
  <c r="B51" i="17"/>
  <c r="B47" i="17"/>
  <c r="B43" i="17"/>
  <c r="B39" i="17"/>
  <c r="B35" i="17"/>
  <c r="B31" i="17"/>
  <c r="B27" i="17"/>
  <c r="B23" i="17"/>
  <c r="B19" i="17"/>
  <c r="B15" i="17"/>
  <c r="B11" i="17"/>
  <c r="B55" i="15"/>
  <c r="B51" i="15"/>
  <c r="B47" i="15"/>
  <c r="B43" i="15"/>
  <c r="B39" i="15"/>
  <c r="B35" i="15"/>
  <c r="B31" i="15"/>
  <c r="B27" i="15"/>
  <c r="B23" i="15"/>
  <c r="B19" i="15"/>
  <c r="B15" i="15"/>
  <c r="F46" i="37" l="1"/>
  <c r="Y22" i="38"/>
  <c r="X30" i="38"/>
  <c r="N30" i="38"/>
  <c r="Z38" i="42"/>
  <c r="R22" i="38"/>
  <c r="R26" i="38"/>
  <c r="J30" i="38"/>
  <c r="V22" i="38"/>
  <c r="U18" i="44"/>
  <c r="U34" i="44"/>
  <c r="X34" i="44"/>
  <c r="N34" i="44"/>
  <c r="S34" i="44"/>
  <c r="S38" i="44"/>
  <c r="P42" i="44"/>
  <c r="S42" i="44"/>
  <c r="K46" i="44"/>
  <c r="Z46" i="44"/>
  <c r="S14" i="45"/>
  <c r="Y18" i="45"/>
  <c r="AB18" i="45"/>
  <c r="S18" i="45"/>
  <c r="J26" i="45"/>
  <c r="S26" i="45"/>
  <c r="Y34" i="45"/>
  <c r="S38" i="45"/>
  <c r="J42" i="45"/>
  <c r="S42" i="45"/>
  <c r="X46" i="45"/>
  <c r="S46" i="45"/>
  <c r="N50" i="45"/>
  <c r="S50" i="45"/>
  <c r="V14" i="40"/>
  <c r="AB14" i="40"/>
  <c r="AB22" i="40"/>
  <c r="S26" i="40"/>
  <c r="I26" i="40"/>
  <c r="Z26" i="40"/>
  <c r="J30" i="40"/>
  <c r="AB30" i="40"/>
  <c r="AB34" i="40"/>
  <c r="R38" i="40"/>
  <c r="T38" i="40"/>
  <c r="V38" i="40"/>
  <c r="X38" i="40"/>
  <c r="Z38" i="40"/>
  <c r="AB38" i="40"/>
  <c r="K42" i="40"/>
  <c r="AB42" i="40"/>
  <c r="P50" i="40"/>
  <c r="F50" i="40"/>
  <c r="Y50" i="40"/>
  <c r="Q54" i="40"/>
  <c r="S54" i="40"/>
  <c r="U54" i="40"/>
  <c r="W54" i="40"/>
  <c r="Y54" i="40"/>
  <c r="Y58" i="40"/>
  <c r="Q58" i="39"/>
  <c r="J58" i="39"/>
  <c r="K58" i="39"/>
  <c r="X58" i="39"/>
  <c r="O14" i="41"/>
  <c r="X14" i="41"/>
  <c r="I18" i="41"/>
  <c r="X18" i="41"/>
  <c r="X22" i="41"/>
  <c r="G26" i="41"/>
  <c r="X26" i="41"/>
  <c r="R34" i="41"/>
  <c r="U34" i="41"/>
  <c r="X34" i="41"/>
  <c r="I38" i="41"/>
  <c r="X38" i="41"/>
  <c r="X42" i="41"/>
  <c r="O46" i="41"/>
  <c r="V46" i="41"/>
  <c r="X46" i="41"/>
  <c r="Q50" i="41"/>
  <c r="X50" i="41"/>
  <c r="AB54" i="41"/>
  <c r="I54" i="41"/>
  <c r="X14" i="42"/>
  <c r="O18" i="42"/>
  <c r="X18" i="42"/>
  <c r="R22" i="42"/>
  <c r="X22" i="42"/>
  <c r="Y30" i="42"/>
  <c r="AB30" i="42"/>
  <c r="W30" i="42"/>
  <c r="S34" i="42"/>
  <c r="I34" i="42"/>
  <c r="X34" i="42"/>
  <c r="X38" i="42"/>
  <c r="X42" i="42"/>
  <c r="N46" i="42"/>
  <c r="X46" i="42"/>
  <c r="J50" i="42"/>
  <c r="X50" i="42"/>
  <c r="S54" i="42"/>
  <c r="X54" i="42"/>
  <c r="M58" i="42"/>
  <c r="V58" i="42"/>
  <c r="S14" i="43"/>
  <c r="V14" i="43"/>
  <c r="Q18" i="43"/>
  <c r="V18" i="43"/>
  <c r="Y22" i="43"/>
  <c r="V22" i="43"/>
  <c r="O26" i="43"/>
  <c r="V26" i="43"/>
  <c r="X30" i="43"/>
  <c r="O30" i="43"/>
  <c r="R30" i="43"/>
  <c r="U30" i="43"/>
  <c r="Q38" i="43"/>
  <c r="V38" i="43"/>
  <c r="O42" i="43"/>
  <c r="V42" i="43"/>
  <c r="H46" i="43"/>
  <c r="V46" i="43"/>
  <c r="O50" i="43"/>
  <c r="V50" i="43"/>
  <c r="M54" i="43"/>
  <c r="V54" i="43"/>
  <c r="Y22" i="37"/>
  <c r="T38" i="42"/>
  <c r="Z54" i="38"/>
  <c r="W54" i="38"/>
  <c r="V54" i="45"/>
  <c r="AA54" i="45"/>
  <c r="AB46" i="44"/>
  <c r="I54" i="39"/>
  <c r="K14" i="38"/>
  <c r="X26" i="38"/>
  <c r="N22" i="43"/>
  <c r="I18" i="38"/>
  <c r="J58" i="44"/>
  <c r="T22" i="37"/>
  <c r="J18" i="45"/>
  <c r="U58" i="45"/>
  <c r="P42" i="38"/>
  <c r="Q14" i="39"/>
  <c r="V14" i="38"/>
  <c r="AB58" i="39"/>
  <c r="X58" i="41"/>
  <c r="P34" i="42"/>
  <c r="AA58" i="38"/>
  <c r="I30" i="38"/>
  <c r="Y58" i="37"/>
  <c r="F22" i="37"/>
  <c r="F18" i="40"/>
  <c r="W38" i="40"/>
  <c r="Y38" i="40"/>
  <c r="F58" i="39"/>
  <c r="G58" i="39"/>
  <c r="AA18" i="41"/>
  <c r="T18" i="41"/>
  <c r="M22" i="41"/>
  <c r="P22" i="41"/>
  <c r="W22" i="41"/>
  <c r="M26" i="41"/>
  <c r="R26" i="41"/>
  <c r="H26" i="41"/>
  <c r="M30" i="41"/>
  <c r="Z38" i="41"/>
  <c r="P46" i="41"/>
  <c r="U46" i="41"/>
  <c r="W46" i="41"/>
  <c r="O54" i="41"/>
  <c r="N54" i="41"/>
  <c r="S14" i="42"/>
  <c r="V14" i="42"/>
  <c r="M26" i="42"/>
  <c r="O26" i="42"/>
  <c r="U26" i="42"/>
  <c r="W26" i="42"/>
  <c r="N34" i="42"/>
  <c r="AA34" i="42"/>
  <c r="T34" i="42"/>
  <c r="AA42" i="42"/>
  <c r="W54" i="42"/>
  <c r="O58" i="42"/>
  <c r="F58" i="42"/>
  <c r="AA14" i="43"/>
  <c r="S18" i="43"/>
  <c r="K26" i="43"/>
  <c r="M26" i="43"/>
  <c r="W30" i="43"/>
  <c r="Y30" i="43"/>
  <c r="K38" i="43"/>
  <c r="R38" i="43"/>
  <c r="AA58" i="43"/>
  <c r="I14" i="45"/>
  <c r="U22" i="45"/>
  <c r="W22" i="45"/>
  <c r="Z22" i="45"/>
  <c r="K26" i="45"/>
  <c r="R26" i="45"/>
  <c r="T30" i="45"/>
  <c r="I30" i="45"/>
  <c r="H42" i="45"/>
  <c r="K42" i="45"/>
  <c r="R42" i="45"/>
  <c r="U46" i="45"/>
  <c r="M46" i="45"/>
  <c r="P30" i="39"/>
  <c r="O42" i="38"/>
  <c r="O14" i="39"/>
  <c r="X38" i="38"/>
  <c r="G22" i="39"/>
  <c r="U46" i="38"/>
  <c r="W50" i="38"/>
  <c r="H26" i="38"/>
  <c r="T42" i="45"/>
  <c r="W42" i="45"/>
  <c r="U42" i="45"/>
  <c r="J46" i="45"/>
  <c r="Y46" i="45"/>
  <c r="U50" i="45"/>
  <c r="AA50" i="38"/>
  <c r="Q58" i="38"/>
  <c r="F30" i="40"/>
  <c r="F38" i="38"/>
  <c r="I30" i="44"/>
  <c r="S46" i="44"/>
  <c r="I54" i="44"/>
  <c r="Z14" i="37"/>
  <c r="Y14" i="41"/>
  <c r="M18" i="41"/>
  <c r="AD16" i="43"/>
  <c r="AD17" i="45"/>
  <c r="V18" i="45"/>
  <c r="J54" i="39"/>
  <c r="AA14" i="38"/>
  <c r="X14" i="38"/>
  <c r="AB18" i="38"/>
  <c r="G22" i="38"/>
  <c r="I26" i="38"/>
  <c r="R54" i="38"/>
  <c r="S50" i="38"/>
  <c r="V26" i="44"/>
  <c r="Y26" i="44"/>
  <c r="T34" i="44"/>
  <c r="V34" i="44"/>
  <c r="M34" i="44"/>
  <c r="I38" i="44"/>
  <c r="AD37" i="44"/>
  <c r="R38" i="44"/>
  <c r="K42" i="44"/>
  <c r="V50" i="44"/>
  <c r="T50" i="44"/>
  <c r="W54" i="44"/>
  <c r="N58" i="44"/>
  <c r="K50" i="44"/>
  <c r="Z50" i="44"/>
  <c r="S50" i="44"/>
  <c r="S58" i="44"/>
  <c r="H46" i="45"/>
  <c r="H50" i="45"/>
  <c r="F50" i="38"/>
  <c r="I46" i="38"/>
  <c r="Q54" i="45"/>
  <c r="S54" i="45"/>
  <c r="P58" i="45"/>
  <c r="S58" i="45"/>
  <c r="N54" i="38"/>
  <c r="K38" i="37"/>
  <c r="J50" i="38"/>
  <c r="AA30" i="38"/>
  <c r="M30" i="38"/>
  <c r="S58" i="37"/>
  <c r="I18" i="40"/>
  <c r="N18" i="40"/>
  <c r="G22" i="40"/>
  <c r="Z22" i="40"/>
  <c r="V34" i="40"/>
  <c r="M34" i="40"/>
  <c r="N42" i="40"/>
  <c r="K50" i="40"/>
  <c r="K58" i="40"/>
  <c r="H58" i="39"/>
  <c r="V18" i="41"/>
  <c r="R22" i="41"/>
  <c r="H22" i="41"/>
  <c r="V26" i="41"/>
  <c r="T30" i="41"/>
  <c r="AB34" i="41"/>
  <c r="V38" i="41"/>
  <c r="AA42" i="41"/>
  <c r="G42" i="41"/>
  <c r="I42" i="41"/>
  <c r="R46" i="41"/>
  <c r="T46" i="41"/>
  <c r="N50" i="41"/>
  <c r="T50" i="41"/>
  <c r="Q54" i="41"/>
  <c r="T18" i="42"/>
  <c r="J18" i="42"/>
  <c r="F26" i="42"/>
  <c r="H26" i="42"/>
  <c r="F38" i="42"/>
  <c r="Q42" i="42"/>
  <c r="T58" i="42"/>
  <c r="N14" i="43"/>
  <c r="R18" i="43"/>
  <c r="G54" i="39"/>
  <c r="P26" i="38"/>
  <c r="W38" i="39"/>
  <c r="O54" i="39"/>
  <c r="U26" i="38"/>
  <c r="R50" i="41"/>
  <c r="S22" i="42"/>
  <c r="Q30" i="42"/>
  <c r="Z34" i="42"/>
  <c r="J34" i="42"/>
  <c r="J38" i="42"/>
  <c r="O46" i="42"/>
  <c r="F46" i="42"/>
  <c r="Y50" i="42"/>
  <c r="O54" i="42"/>
  <c r="H54" i="42"/>
  <c r="H14" i="43"/>
  <c r="W26" i="43"/>
  <c r="Y26" i="43"/>
  <c r="AA34" i="43"/>
  <c r="X50" i="43"/>
  <c r="AB50" i="43"/>
  <c r="R50" i="43"/>
  <c r="W26" i="44"/>
  <c r="Y34" i="44"/>
  <c r="U38" i="44"/>
  <c r="AA50" i="44"/>
  <c r="T14" i="45"/>
  <c r="N18" i="45"/>
  <c r="T26" i="45"/>
  <c r="W26" i="45"/>
  <c r="U26" i="45"/>
  <c r="O30" i="39"/>
  <c r="AB46" i="38"/>
  <c r="J26" i="38"/>
  <c r="M14" i="42"/>
  <c r="H14" i="39"/>
  <c r="U58" i="38"/>
  <c r="Y30" i="38"/>
  <c r="K26" i="37"/>
  <c r="P34" i="38"/>
  <c r="F54" i="38"/>
  <c r="Y18" i="38"/>
  <c r="Z18" i="38"/>
  <c r="V50" i="38"/>
  <c r="O50" i="38"/>
  <c r="U22" i="38"/>
  <c r="N46" i="41"/>
  <c r="AA14" i="39"/>
  <c r="K54" i="38"/>
  <c r="N58" i="38"/>
  <c r="T30" i="38"/>
  <c r="Z38" i="38"/>
  <c r="R38" i="39"/>
  <c r="G38" i="39"/>
  <c r="Y14" i="38"/>
  <c r="I14" i="38"/>
  <c r="U38" i="38"/>
  <c r="K58" i="37"/>
  <c r="AD29" i="39"/>
  <c r="AD28" i="39"/>
  <c r="X30" i="39"/>
  <c r="AD32" i="38"/>
  <c r="AC33" i="38"/>
  <c r="AC32" i="38"/>
  <c r="Q54" i="38"/>
  <c r="K34" i="39"/>
  <c r="W18" i="39"/>
  <c r="AC16" i="38"/>
  <c r="AD16" i="38"/>
  <c r="W42" i="39"/>
  <c r="K42" i="39"/>
  <c r="Y50" i="38"/>
  <c r="AD24" i="38"/>
  <c r="K26" i="38"/>
  <c r="AD44" i="39"/>
  <c r="Y46" i="39"/>
  <c r="O58" i="38"/>
  <c r="G18" i="40"/>
  <c r="Q30" i="40"/>
  <c r="Z34" i="40"/>
  <c r="N58" i="40"/>
  <c r="I58" i="40"/>
  <c r="N14" i="41"/>
  <c r="AB14" i="41"/>
  <c r="F14" i="41"/>
  <c r="Y26" i="41"/>
  <c r="T26" i="41"/>
  <c r="Y30" i="41"/>
  <c r="AA30" i="41"/>
  <c r="F30" i="41"/>
  <c r="AB30" i="41"/>
  <c r="Q38" i="41"/>
  <c r="G38" i="41"/>
  <c r="AB46" i="41"/>
  <c r="O14" i="42"/>
  <c r="AD53" i="38"/>
  <c r="V50" i="39"/>
  <c r="G14" i="38"/>
  <c r="F22" i="39"/>
  <c r="M18" i="38"/>
  <c r="V26" i="39"/>
  <c r="M26" i="38"/>
  <c r="Z58" i="38"/>
  <c r="I38" i="38"/>
  <c r="H54" i="41"/>
  <c r="G30" i="43"/>
  <c r="N34" i="43"/>
  <c r="R34" i="43"/>
  <c r="O38" i="43"/>
  <c r="H38" i="43"/>
  <c r="X42" i="43"/>
  <c r="R42" i="43"/>
  <c r="H42" i="43"/>
  <c r="Z46" i="43"/>
  <c r="H50" i="43"/>
  <c r="AA14" i="44"/>
  <c r="O18" i="44"/>
  <c r="Q26" i="44"/>
  <c r="G26" i="44"/>
  <c r="W38" i="44"/>
  <c r="Q42" i="44"/>
  <c r="X46" i="44"/>
  <c r="U46" i="44"/>
  <c r="Y54" i="44"/>
  <c r="W18" i="45"/>
  <c r="Q18" i="45"/>
  <c r="Y26" i="45"/>
  <c r="AA26" i="45"/>
  <c r="AA46" i="45"/>
  <c r="M30" i="39"/>
  <c r="Y14" i="39"/>
  <c r="Y38" i="39"/>
  <c r="N38" i="39"/>
  <c r="I54" i="38"/>
  <c r="U18" i="38"/>
  <c r="K46" i="38"/>
  <c r="Q22" i="38"/>
  <c r="AB34" i="38"/>
  <c r="I50" i="38"/>
  <c r="G46" i="38"/>
  <c r="AB22" i="38"/>
  <c r="W22" i="38"/>
  <c r="J30" i="39"/>
  <c r="R42" i="38"/>
  <c r="V38" i="39"/>
  <c r="AB54" i="38"/>
  <c r="S14" i="38"/>
  <c r="G38" i="38"/>
  <c r="W18" i="38"/>
  <c r="AA46" i="38"/>
  <c r="H46" i="38"/>
  <c r="AB50" i="38"/>
  <c r="N42" i="38"/>
  <c r="W14" i="38"/>
  <c r="P14" i="38"/>
  <c r="W38" i="38"/>
  <c r="K22" i="38"/>
  <c r="M42" i="38"/>
  <c r="Q34" i="38"/>
  <c r="Z34" i="38"/>
  <c r="P54" i="38"/>
  <c r="Z14" i="38"/>
  <c r="AA38" i="38"/>
  <c r="J38" i="38"/>
  <c r="I22" i="39"/>
  <c r="P30" i="38"/>
  <c r="AC28" i="38"/>
  <c r="AD29" i="38"/>
  <c r="AC29" i="38"/>
  <c r="V30" i="38"/>
  <c r="S30" i="38"/>
  <c r="F30" i="38"/>
  <c r="W30" i="38"/>
  <c r="O30" i="38"/>
  <c r="AB30" i="38"/>
  <c r="G30" i="38"/>
  <c r="H30" i="38"/>
  <c r="L30" i="38"/>
  <c r="AD27" i="38"/>
  <c r="Z30" i="38"/>
  <c r="R30" i="38"/>
  <c r="E30" i="38"/>
  <c r="AC27" i="38"/>
  <c r="K30" i="38"/>
  <c r="U30" i="38"/>
  <c r="AD28" i="38"/>
  <c r="E38" i="39"/>
  <c r="AC35" i="39"/>
  <c r="O54" i="38"/>
  <c r="K18" i="39"/>
  <c r="V14" i="39"/>
  <c r="V42" i="39"/>
  <c r="M58" i="38"/>
  <c r="J30" i="37"/>
  <c r="Y14" i="37"/>
  <c r="J54" i="37"/>
  <c r="N54" i="37"/>
  <c r="Q58" i="37"/>
  <c r="X58" i="37"/>
  <c r="W22" i="37"/>
  <c r="F26" i="40"/>
  <c r="H26" i="40"/>
  <c r="Y26" i="40"/>
  <c r="O26" i="40"/>
  <c r="X30" i="40"/>
  <c r="G38" i="40"/>
  <c r="I38" i="40"/>
  <c r="K38" i="40"/>
  <c r="M38" i="40"/>
  <c r="O38" i="40"/>
  <c r="N46" i="40"/>
  <c r="P46" i="40"/>
  <c r="F46" i="40"/>
  <c r="X46" i="40"/>
  <c r="N54" i="40"/>
  <c r="F54" i="40"/>
  <c r="H54" i="40"/>
  <c r="T58" i="40"/>
  <c r="F58" i="40"/>
  <c r="W14" i="41"/>
  <c r="O18" i="41"/>
  <c r="R18" i="41"/>
  <c r="H18" i="41"/>
  <c r="W30" i="41"/>
  <c r="G34" i="41"/>
  <c r="J34" i="41"/>
  <c r="Y46" i="41"/>
  <c r="I46" i="41"/>
  <c r="K46" i="41"/>
  <c r="Y50" i="41"/>
  <c r="O50" i="41"/>
  <c r="W50" i="41"/>
  <c r="M54" i="41"/>
  <c r="F54" i="41"/>
  <c r="W54" i="41"/>
  <c r="AC57" i="41"/>
  <c r="K58" i="41"/>
  <c r="Y22" i="42"/>
  <c r="O30" i="42"/>
  <c r="V30" i="42"/>
  <c r="O38" i="42"/>
  <c r="K42" i="42"/>
  <c r="I50" i="42"/>
  <c r="W58" i="42"/>
  <c r="O14" i="43"/>
  <c r="G18" i="43"/>
  <c r="I22" i="43"/>
  <c r="N26" i="43"/>
  <c r="U26" i="43"/>
  <c r="K30" i="43"/>
  <c r="M30" i="43"/>
  <c r="J30" i="43"/>
  <c r="I34" i="43"/>
  <c r="AB38" i="43"/>
  <c r="F38" i="43"/>
  <c r="W42" i="43"/>
  <c r="AB58" i="43"/>
  <c r="U58" i="43"/>
  <c r="T22" i="44"/>
  <c r="H34" i="44"/>
  <c r="J34" i="44"/>
  <c r="R34" i="44"/>
  <c r="AB38" i="44"/>
  <c r="F38" i="44"/>
  <c r="J46" i="44"/>
  <c r="M46" i="44"/>
  <c r="O46" i="44"/>
  <c r="J50" i="44"/>
  <c r="Y50" i="44"/>
  <c r="R50" i="44"/>
  <c r="K54" i="44"/>
  <c r="I58" i="44"/>
  <c r="H14" i="45"/>
  <c r="AD12" i="45"/>
  <c r="R14" i="45"/>
  <c r="I22" i="45"/>
  <c r="K22" i="45"/>
  <c r="N22" i="45"/>
  <c r="AC20" i="45"/>
  <c r="F26" i="45"/>
  <c r="H34" i="45"/>
  <c r="AD32" i="45"/>
  <c r="T34" i="45"/>
  <c r="V34" i="45"/>
  <c r="AD41" i="45"/>
  <c r="F42" i="45"/>
  <c r="R50" i="45"/>
  <c r="I54" i="45"/>
  <c r="P54" i="45"/>
  <c r="F54" i="45"/>
  <c r="O58" i="45"/>
  <c r="R58" i="45"/>
  <c r="AD53" i="39"/>
  <c r="AD52" i="39"/>
  <c r="X54" i="39"/>
  <c r="K54" i="39"/>
  <c r="Y30" i="39"/>
  <c r="E30" i="39"/>
  <c r="AC27" i="39"/>
  <c r="S42" i="38"/>
  <c r="M14" i="39"/>
  <c r="P14" i="39"/>
  <c r="X14" i="39"/>
  <c r="AD37" i="39"/>
  <c r="AC36" i="39"/>
  <c r="Q38" i="39"/>
  <c r="F38" i="39"/>
  <c r="X34" i="38"/>
  <c r="G34" i="38"/>
  <c r="M54" i="38"/>
  <c r="G54" i="38"/>
  <c r="AD49" i="39"/>
  <c r="X50" i="39"/>
  <c r="L50" i="39"/>
  <c r="AD47" i="39"/>
  <c r="AD33" i="39"/>
  <c r="AD32" i="39"/>
  <c r="X34" i="39"/>
  <c r="L34" i="39"/>
  <c r="AD31" i="39"/>
  <c r="AD17" i="39"/>
  <c r="AD16" i="39"/>
  <c r="X18" i="39"/>
  <c r="L18" i="39"/>
  <c r="AD15" i="39"/>
  <c r="J14" i="38"/>
  <c r="Q14" i="38"/>
  <c r="E38" i="38"/>
  <c r="AC35" i="38"/>
  <c r="AD21" i="39"/>
  <c r="R22" i="39"/>
  <c r="H22" i="39"/>
  <c r="AC44" i="38"/>
  <c r="Q46" i="38"/>
  <c r="S46" i="38"/>
  <c r="N46" i="38"/>
  <c r="W46" i="38"/>
  <c r="AD25" i="39"/>
  <c r="X26" i="39"/>
  <c r="L26" i="39"/>
  <c r="AD23" i="39"/>
  <c r="AD41" i="39"/>
  <c r="X42" i="39"/>
  <c r="L42" i="39"/>
  <c r="AD39" i="39"/>
  <c r="AC48" i="38"/>
  <c r="L50" i="38"/>
  <c r="AD47" i="38"/>
  <c r="AD20" i="38"/>
  <c r="I22" i="38"/>
  <c r="L22" i="38"/>
  <c r="AD19" i="38"/>
  <c r="AD45" i="39"/>
  <c r="Z46" i="39"/>
  <c r="M46" i="39"/>
  <c r="AC57" i="38"/>
  <c r="AD56" i="38"/>
  <c r="K14" i="39"/>
  <c r="K50" i="39"/>
  <c r="W34" i="39"/>
  <c r="AC20" i="39"/>
  <c r="V54" i="39"/>
  <c r="AD13" i="39"/>
  <c r="L54" i="38"/>
  <c r="AD51" i="38"/>
  <c r="J50" i="39"/>
  <c r="J34" i="39"/>
  <c r="AD12" i="38"/>
  <c r="AB22" i="39"/>
  <c r="I22" i="37"/>
  <c r="S18" i="40"/>
  <c r="X18" i="40"/>
  <c r="T22" i="40"/>
  <c r="N22" i="40"/>
  <c r="W30" i="40"/>
  <c r="J34" i="40"/>
  <c r="T34" i="40"/>
  <c r="S42" i="40"/>
  <c r="X42" i="40"/>
  <c r="S50" i="40"/>
  <c r="U50" i="40"/>
  <c r="Z58" i="40"/>
  <c r="U58" i="40"/>
  <c r="AA58" i="39"/>
  <c r="H14" i="41"/>
  <c r="J18" i="41"/>
  <c r="F22" i="41"/>
  <c r="J26" i="41"/>
  <c r="R30" i="41"/>
  <c r="H30" i="41"/>
  <c r="S38" i="41"/>
  <c r="J38" i="41"/>
  <c r="O42" i="41"/>
  <c r="F46" i="41"/>
  <c r="H46" i="41"/>
  <c r="H50" i="41"/>
  <c r="P14" i="42"/>
  <c r="R18" i="42"/>
  <c r="H18" i="42"/>
  <c r="Z22" i="42"/>
  <c r="P22" i="42"/>
  <c r="G30" i="42"/>
  <c r="V34" i="42"/>
  <c r="M38" i="42"/>
  <c r="V38" i="42"/>
  <c r="Y42" i="42"/>
  <c r="T42" i="42"/>
  <c r="AA46" i="42"/>
  <c r="R46" i="42"/>
  <c r="AB50" i="42"/>
  <c r="F50" i="42"/>
  <c r="AA54" i="42"/>
  <c r="T54" i="42"/>
  <c r="Y54" i="42"/>
  <c r="H58" i="42"/>
  <c r="X14" i="43"/>
  <c r="T14" i="43"/>
  <c r="K22" i="43"/>
  <c r="AB26" i="43"/>
  <c r="F26" i="43"/>
  <c r="F34" i="43"/>
  <c r="Y38" i="43"/>
  <c r="AB42" i="43"/>
  <c r="F42" i="43"/>
  <c r="X46" i="43"/>
  <c r="N46" i="43"/>
  <c r="W46" i="43"/>
  <c r="N50" i="43"/>
  <c r="O14" i="44"/>
  <c r="Y18" i="44"/>
  <c r="AA22" i="44"/>
  <c r="AA26" i="44"/>
  <c r="V30" i="44"/>
  <c r="O30" i="44"/>
  <c r="AA34" i="44"/>
  <c r="K38" i="44"/>
  <c r="W58" i="44"/>
  <c r="Q58" i="44"/>
  <c r="K18" i="45"/>
  <c r="Z18" i="45"/>
  <c r="V46" i="45"/>
  <c r="O46" i="45"/>
  <c r="AA50" i="45"/>
  <c r="U54" i="39"/>
  <c r="H54" i="39"/>
  <c r="V30" i="39"/>
  <c r="N30" i="39"/>
  <c r="K42" i="38"/>
  <c r="T42" i="38"/>
  <c r="U42" i="38"/>
  <c r="R14" i="39"/>
  <c r="AC13" i="39"/>
  <c r="Z38" i="39"/>
  <c r="O38" i="39"/>
  <c r="M34" i="38"/>
  <c r="E34" i="38"/>
  <c r="AC31" i="38"/>
  <c r="T34" i="38"/>
  <c r="H54" i="38"/>
  <c r="Y54" i="38"/>
  <c r="U50" i="39"/>
  <c r="I50" i="39"/>
  <c r="U34" i="39"/>
  <c r="I34" i="39"/>
  <c r="U18" i="39"/>
  <c r="I18" i="39"/>
  <c r="Y38" i="38"/>
  <c r="R38" i="38"/>
  <c r="AA22" i="39"/>
  <c r="E22" i="39"/>
  <c r="AC19" i="39"/>
  <c r="R18" i="38"/>
  <c r="T18" i="38"/>
  <c r="J46" i="38"/>
  <c r="X46" i="38"/>
  <c r="U26" i="39"/>
  <c r="I26" i="39"/>
  <c r="U42" i="39"/>
  <c r="I42" i="39"/>
  <c r="K50" i="38"/>
  <c r="Z50" i="38"/>
  <c r="Z26" i="38"/>
  <c r="W46" i="39"/>
  <c r="J46" i="39"/>
  <c r="AC56" i="38"/>
  <c r="X58" i="38"/>
  <c r="X46" i="39"/>
  <c r="Q22" i="40"/>
  <c r="W42" i="44"/>
  <c r="T54" i="39"/>
  <c r="U30" i="39"/>
  <c r="AA42" i="38"/>
  <c r="Z42" i="38"/>
  <c r="AC40" i="38"/>
  <c r="AD12" i="39"/>
  <c r="S14" i="39"/>
  <c r="O34" i="38"/>
  <c r="T50" i="39"/>
  <c r="H50" i="39"/>
  <c r="T34" i="39"/>
  <c r="H34" i="39"/>
  <c r="T18" i="39"/>
  <c r="H18" i="39"/>
  <c r="L14" i="38"/>
  <c r="AD11" i="38"/>
  <c r="O14" i="38"/>
  <c r="AD36" i="38"/>
  <c r="O38" i="38"/>
  <c r="AD37" i="38"/>
  <c r="P38" i="38"/>
  <c r="V38" i="38"/>
  <c r="Z22" i="39"/>
  <c r="P22" i="39"/>
  <c r="AA18" i="38"/>
  <c r="N18" i="38"/>
  <c r="T26" i="39"/>
  <c r="H26" i="39"/>
  <c r="T42" i="39"/>
  <c r="H42" i="39"/>
  <c r="G50" i="38"/>
  <c r="AD48" i="38"/>
  <c r="T50" i="38"/>
  <c r="F22" i="38"/>
  <c r="AC24" i="38"/>
  <c r="AA26" i="38"/>
  <c r="V46" i="39"/>
  <c r="I46" i="39"/>
  <c r="K46" i="39"/>
  <c r="H58" i="38"/>
  <c r="E14" i="38"/>
  <c r="AC11" i="38"/>
  <c r="W30" i="39"/>
  <c r="P38" i="39"/>
  <c r="V18" i="39"/>
  <c r="K22" i="37"/>
  <c r="H22" i="37"/>
  <c r="U18" i="40"/>
  <c r="Z18" i="40"/>
  <c r="Q18" i="40"/>
  <c r="S22" i="40"/>
  <c r="K22" i="40"/>
  <c r="X26" i="40"/>
  <c r="H30" i="40"/>
  <c r="Z30" i="40"/>
  <c r="Y34" i="40"/>
  <c r="W46" i="40"/>
  <c r="W58" i="40"/>
  <c r="Q18" i="41"/>
  <c r="T22" i="41"/>
  <c r="J22" i="41"/>
  <c r="J30" i="41"/>
  <c r="Q42" i="41"/>
  <c r="S42" i="41"/>
  <c r="J54" i="41"/>
  <c r="J58" i="41"/>
  <c r="R14" i="42"/>
  <c r="U14" i="42"/>
  <c r="V18" i="42"/>
  <c r="V22" i="42"/>
  <c r="R26" i="42"/>
  <c r="T26" i="42"/>
  <c r="I30" i="42"/>
  <c r="R38" i="42"/>
  <c r="J42" i="42"/>
  <c r="Q54" i="42"/>
  <c r="J54" i="42"/>
  <c r="S30" i="43"/>
  <c r="AA38" i="43"/>
  <c r="T38" i="43"/>
  <c r="T50" i="43"/>
  <c r="Y58" i="43"/>
  <c r="Q14" i="44"/>
  <c r="G14" i="44"/>
  <c r="AA18" i="44"/>
  <c r="Q18" i="44"/>
  <c r="S22" i="44"/>
  <c r="K22" i="44"/>
  <c r="Q34" i="44"/>
  <c r="Q50" i="44"/>
  <c r="J54" i="44"/>
  <c r="T54" i="44"/>
  <c r="M58" i="44"/>
  <c r="P58" i="44"/>
  <c r="Y14" i="45"/>
  <c r="AA14" i="45"/>
  <c r="AA30" i="45"/>
  <c r="P34" i="45"/>
  <c r="AA38" i="45"/>
  <c r="K38" i="45"/>
  <c r="AA42" i="45"/>
  <c r="W50" i="45"/>
  <c r="Q50" i="45"/>
  <c r="N58" i="45"/>
  <c r="T58" i="45"/>
  <c r="S54" i="39"/>
  <c r="F54" i="39"/>
  <c r="T30" i="39"/>
  <c r="L30" i="39"/>
  <c r="AD27" i="39"/>
  <c r="AD40" i="38"/>
  <c r="E42" i="38"/>
  <c r="AC39" i="38"/>
  <c r="W14" i="39"/>
  <c r="AC12" i="39"/>
  <c r="AD36" i="39"/>
  <c r="X38" i="39"/>
  <c r="M38" i="39"/>
  <c r="N34" i="38"/>
  <c r="AD33" i="38"/>
  <c r="AD52" i="38"/>
  <c r="V54" i="38"/>
  <c r="S50" i="39"/>
  <c r="G50" i="39"/>
  <c r="S34" i="39"/>
  <c r="G34" i="39"/>
  <c r="S18" i="39"/>
  <c r="G18" i="39"/>
  <c r="AC12" i="38"/>
  <c r="N14" i="38"/>
  <c r="AB14" i="38"/>
  <c r="T14" i="38"/>
  <c r="K38" i="38"/>
  <c r="H38" i="38"/>
  <c r="Y22" i="39"/>
  <c r="O22" i="39"/>
  <c r="J18" i="38"/>
  <c r="Z46" i="38"/>
  <c r="S26" i="39"/>
  <c r="G26" i="39"/>
  <c r="AC40" i="39"/>
  <c r="S42" i="39"/>
  <c r="G42" i="39"/>
  <c r="U50" i="38"/>
  <c r="AD49" i="38"/>
  <c r="H22" i="38"/>
  <c r="E22" i="38"/>
  <c r="AC19" i="38"/>
  <c r="Z22" i="38"/>
  <c r="G26" i="38"/>
  <c r="AD25" i="38"/>
  <c r="U46" i="39"/>
  <c r="H46" i="39"/>
  <c r="J58" i="38"/>
  <c r="W54" i="39"/>
  <c r="W26" i="39"/>
  <c r="AA38" i="39"/>
  <c r="J18" i="39"/>
  <c r="R46" i="38"/>
  <c r="Q50" i="38"/>
  <c r="J14" i="40"/>
  <c r="P14" i="40"/>
  <c r="K18" i="40"/>
  <c r="P18" i="40"/>
  <c r="W22" i="40"/>
  <c r="P22" i="40"/>
  <c r="G26" i="40"/>
  <c r="N26" i="40"/>
  <c r="P26" i="40"/>
  <c r="T30" i="40"/>
  <c r="P30" i="40"/>
  <c r="P34" i="40"/>
  <c r="F38" i="40"/>
  <c r="H38" i="40"/>
  <c r="J38" i="40"/>
  <c r="N38" i="40"/>
  <c r="P38" i="40"/>
  <c r="O46" i="40"/>
  <c r="S46" i="40"/>
  <c r="M46" i="40"/>
  <c r="G54" i="40"/>
  <c r="I54" i="40"/>
  <c r="K54" i="40"/>
  <c r="M54" i="40"/>
  <c r="Q58" i="40"/>
  <c r="M58" i="40"/>
  <c r="V22" i="41"/>
  <c r="V30" i="41"/>
  <c r="J46" i="41"/>
  <c r="P54" i="41"/>
  <c r="V54" i="41"/>
  <c r="F22" i="42"/>
  <c r="J26" i="42"/>
  <c r="M30" i="42"/>
  <c r="P30" i="42"/>
  <c r="U30" i="42"/>
  <c r="K30" i="42"/>
  <c r="G42" i="42"/>
  <c r="V42" i="42"/>
  <c r="V46" i="42"/>
  <c r="T50" i="42"/>
  <c r="G54" i="42"/>
  <c r="V54" i="42"/>
  <c r="J58" i="42"/>
  <c r="J18" i="43"/>
  <c r="M22" i="43"/>
  <c r="J22" i="43"/>
  <c r="T26" i="43"/>
  <c r="J26" i="43"/>
  <c r="F30" i="43"/>
  <c r="I30" i="43"/>
  <c r="H34" i="43"/>
  <c r="J34" i="43"/>
  <c r="J38" i="43"/>
  <c r="J42" i="43"/>
  <c r="AB46" i="43"/>
  <c r="R46" i="43"/>
  <c r="J46" i="43"/>
  <c r="J50" i="43"/>
  <c r="T54" i="43"/>
  <c r="S18" i="44"/>
  <c r="I18" i="44"/>
  <c r="I26" i="44"/>
  <c r="Q38" i="44"/>
  <c r="G38" i="44"/>
  <c r="Z42" i="44"/>
  <c r="N50" i="44"/>
  <c r="V54" i="44"/>
  <c r="Q54" i="44"/>
  <c r="G54" i="44"/>
  <c r="G58" i="44"/>
  <c r="Q14" i="45"/>
  <c r="G14" i="45"/>
  <c r="M18" i="45"/>
  <c r="P18" i="45"/>
  <c r="G18" i="45"/>
  <c r="J22" i="45"/>
  <c r="G22" i="45"/>
  <c r="G26" i="45"/>
  <c r="Q38" i="45"/>
  <c r="G38" i="45"/>
  <c r="Q42" i="45"/>
  <c r="Q46" i="45"/>
  <c r="G46" i="45"/>
  <c r="G50" i="45"/>
  <c r="J54" i="45"/>
  <c r="O54" i="45"/>
  <c r="G54" i="45"/>
  <c r="Z58" i="45"/>
  <c r="G58" i="45"/>
  <c r="R54" i="39"/>
  <c r="E54" i="39"/>
  <c r="AC51" i="39"/>
  <c r="S30" i="39"/>
  <c r="K30" i="39"/>
  <c r="Y42" i="38"/>
  <c r="I42" i="38"/>
  <c r="G42" i="38"/>
  <c r="AB14" i="39"/>
  <c r="F14" i="39"/>
  <c r="I14" i="39"/>
  <c r="N14" i="39"/>
  <c r="L34" i="38"/>
  <c r="AD31" i="38"/>
  <c r="AC48" i="39"/>
  <c r="R50" i="39"/>
  <c r="F50" i="39"/>
  <c r="R34" i="39"/>
  <c r="F34" i="39"/>
  <c r="F18" i="39"/>
  <c r="R18" i="39"/>
  <c r="M38" i="38"/>
  <c r="S38" i="38"/>
  <c r="AD20" i="39"/>
  <c r="X22" i="39"/>
  <c r="N22" i="39"/>
  <c r="X18" i="38"/>
  <c r="L18" i="38"/>
  <c r="AD15" i="38"/>
  <c r="L46" i="38"/>
  <c r="AD43" i="38"/>
  <c r="P46" i="38"/>
  <c r="AD45" i="38"/>
  <c r="AC24" i="39"/>
  <c r="R26" i="39"/>
  <c r="F26" i="39"/>
  <c r="R42" i="39"/>
  <c r="F42" i="39"/>
  <c r="J22" i="38"/>
  <c r="AC20" i="38"/>
  <c r="Q26" i="38"/>
  <c r="F26" i="38"/>
  <c r="E26" i="38"/>
  <c r="AC23" i="38"/>
  <c r="T46" i="39"/>
  <c r="G46" i="39"/>
  <c r="W58" i="38"/>
  <c r="AD57" i="38"/>
  <c r="AC53" i="39"/>
  <c r="AC52" i="39"/>
  <c r="Q54" i="39"/>
  <c r="P54" i="39"/>
  <c r="R30" i="39"/>
  <c r="Q42" i="38"/>
  <c r="AD41" i="38"/>
  <c r="T14" i="39"/>
  <c r="L14" i="39"/>
  <c r="AD11" i="39"/>
  <c r="AC37" i="39"/>
  <c r="L38" i="39"/>
  <c r="AD35" i="39"/>
  <c r="J34" i="38"/>
  <c r="K34" i="38"/>
  <c r="J54" i="38"/>
  <c r="S54" i="38"/>
  <c r="AC49" i="39"/>
  <c r="Q50" i="39"/>
  <c r="E50" i="39"/>
  <c r="AC47" i="39"/>
  <c r="AC33" i="39"/>
  <c r="AC32" i="39"/>
  <c r="Q34" i="39"/>
  <c r="E34" i="39"/>
  <c r="AC31" i="39"/>
  <c r="AC17" i="39"/>
  <c r="AC16" i="39"/>
  <c r="Q18" i="39"/>
  <c r="E18" i="39"/>
  <c r="AC15" i="39"/>
  <c r="M14" i="38"/>
  <c r="AC13" i="38"/>
  <c r="AC36" i="38"/>
  <c r="AC37" i="38"/>
  <c r="N38" i="38"/>
  <c r="AC21" i="39"/>
  <c r="W22" i="39"/>
  <c r="M22" i="39"/>
  <c r="AD17" i="38"/>
  <c r="G18" i="38"/>
  <c r="P18" i="38"/>
  <c r="AD44" i="38"/>
  <c r="AC25" i="39"/>
  <c r="Q26" i="39"/>
  <c r="E26" i="39"/>
  <c r="AC23" i="39"/>
  <c r="AC41" i="39"/>
  <c r="Q42" i="39"/>
  <c r="E42" i="39"/>
  <c r="AC39" i="39"/>
  <c r="E50" i="38"/>
  <c r="AC47" i="38"/>
  <c r="M22" i="38"/>
  <c r="S26" i="38"/>
  <c r="AC45" i="39"/>
  <c r="S46" i="39"/>
  <c r="F46" i="39"/>
  <c r="AB58" i="38"/>
  <c r="V34" i="38"/>
  <c r="L46" i="39"/>
  <c r="AD43" i="39"/>
  <c r="AB54" i="39"/>
  <c r="AC29" i="39"/>
  <c r="AC28" i="39"/>
  <c r="Q30" i="39"/>
  <c r="I30" i="39"/>
  <c r="H42" i="38"/>
  <c r="L42" i="38"/>
  <c r="AD39" i="38"/>
  <c r="U38" i="39"/>
  <c r="K38" i="39"/>
  <c r="J38" i="39"/>
  <c r="H34" i="38"/>
  <c r="F34" i="38"/>
  <c r="AC53" i="38"/>
  <c r="AB50" i="39"/>
  <c r="P50" i="39"/>
  <c r="AB34" i="39"/>
  <c r="P34" i="39"/>
  <c r="AB18" i="39"/>
  <c r="P18" i="39"/>
  <c r="H14" i="38"/>
  <c r="V22" i="39"/>
  <c r="K18" i="38"/>
  <c r="S18" i="38"/>
  <c r="Q18" i="38"/>
  <c r="M46" i="38"/>
  <c r="AB26" i="39"/>
  <c r="P26" i="39"/>
  <c r="AB42" i="39"/>
  <c r="P42" i="39"/>
  <c r="X50" i="38"/>
  <c r="S22" i="38"/>
  <c r="P22" i="38"/>
  <c r="X22" i="38"/>
  <c r="V26" i="38"/>
  <c r="AC44" i="39"/>
  <c r="R46" i="39"/>
  <c r="E46" i="39"/>
  <c r="AC43" i="39"/>
  <c r="S58" i="38"/>
  <c r="L58" i="38"/>
  <c r="AD55" i="38"/>
  <c r="R58" i="38"/>
  <c r="W50" i="39"/>
  <c r="Q22" i="39"/>
  <c r="E18" i="38"/>
  <c r="AC15" i="38"/>
  <c r="E46" i="38"/>
  <c r="AC43" i="38"/>
  <c r="V34" i="39"/>
  <c r="Q38" i="38"/>
  <c r="J42" i="39"/>
  <c r="O22" i="38"/>
  <c r="AA54" i="39"/>
  <c r="N54" i="39"/>
  <c r="AB30" i="39"/>
  <c r="H30" i="39"/>
  <c r="V42" i="38"/>
  <c r="AC41" i="38"/>
  <c r="J14" i="39"/>
  <c r="T38" i="39"/>
  <c r="I38" i="39"/>
  <c r="Y34" i="38"/>
  <c r="S34" i="38"/>
  <c r="W34" i="38"/>
  <c r="E54" i="38"/>
  <c r="AC51" i="38"/>
  <c r="T54" i="38"/>
  <c r="AA50" i="39"/>
  <c r="O50" i="39"/>
  <c r="AA34" i="39"/>
  <c r="O34" i="39"/>
  <c r="AA18" i="39"/>
  <c r="O18" i="39"/>
  <c r="U14" i="38"/>
  <c r="R14" i="38"/>
  <c r="L38" i="38"/>
  <c r="AD35" i="38"/>
  <c r="AB38" i="38"/>
  <c r="U22" i="39"/>
  <c r="K22" i="39"/>
  <c r="L22" i="39"/>
  <c r="AD19" i="39"/>
  <c r="AC17" i="38"/>
  <c r="H18" i="38"/>
  <c r="T46" i="38"/>
  <c r="AA26" i="39"/>
  <c r="O26" i="39"/>
  <c r="AA42" i="39"/>
  <c r="O42" i="39"/>
  <c r="N50" i="38"/>
  <c r="O26" i="38"/>
  <c r="T26" i="38"/>
  <c r="N26" i="38"/>
  <c r="W26" i="38"/>
  <c r="Q46" i="39"/>
  <c r="P46" i="39"/>
  <c r="Y58" i="38"/>
  <c r="I58" i="38"/>
  <c r="K58" i="38"/>
  <c r="E58" i="38"/>
  <c r="AC55" i="38"/>
  <c r="AB38" i="39"/>
  <c r="K26" i="39"/>
  <c r="X42" i="38"/>
  <c r="R34" i="38"/>
  <c r="J26" i="39"/>
  <c r="Z54" i="39"/>
  <c r="M54" i="39"/>
  <c r="AA30" i="39"/>
  <c r="G30" i="39"/>
  <c r="W42" i="38"/>
  <c r="J42" i="38"/>
  <c r="F42" i="38"/>
  <c r="U14" i="39"/>
  <c r="S38" i="39"/>
  <c r="H38" i="39"/>
  <c r="U34" i="38"/>
  <c r="U54" i="38"/>
  <c r="AA54" i="38"/>
  <c r="X54" i="38"/>
  <c r="Z50" i="39"/>
  <c r="N50" i="39"/>
  <c r="Z34" i="39"/>
  <c r="N34" i="39"/>
  <c r="Z18" i="39"/>
  <c r="N18" i="39"/>
  <c r="F14" i="38"/>
  <c r="T38" i="38"/>
  <c r="T22" i="39"/>
  <c r="J22" i="39"/>
  <c r="F18" i="38"/>
  <c r="V46" i="38"/>
  <c r="Y46" i="38"/>
  <c r="AC45" i="38"/>
  <c r="Z26" i="39"/>
  <c r="N26" i="39"/>
  <c r="AD40" i="39"/>
  <c r="Z42" i="39"/>
  <c r="N42" i="39"/>
  <c r="R50" i="38"/>
  <c r="N22" i="38"/>
  <c r="AD21" i="38"/>
  <c r="Y26" i="38"/>
  <c r="AC25" i="38"/>
  <c r="L26" i="38"/>
  <c r="AD23" i="38"/>
  <c r="AB46" i="39"/>
  <c r="O46" i="39"/>
  <c r="V58" i="38"/>
  <c r="G58" i="38"/>
  <c r="Y54" i="39"/>
  <c r="L54" i="39"/>
  <c r="AD51" i="39"/>
  <c r="Z30" i="39"/>
  <c r="F30" i="39"/>
  <c r="AB42" i="38"/>
  <c r="E14" i="39"/>
  <c r="AC11" i="39"/>
  <c r="Z14" i="39"/>
  <c r="G14" i="39"/>
  <c r="AA34" i="38"/>
  <c r="I34" i="38"/>
  <c r="AC52" i="38"/>
  <c r="AD48" i="39"/>
  <c r="Y50" i="39"/>
  <c r="M50" i="39"/>
  <c r="Y34" i="39"/>
  <c r="M34" i="39"/>
  <c r="Y18" i="39"/>
  <c r="M18" i="39"/>
  <c r="AD13" i="38"/>
  <c r="S22" i="39"/>
  <c r="V18" i="38"/>
  <c r="O46" i="38"/>
  <c r="F46" i="38"/>
  <c r="AD24" i="39"/>
  <c r="Y26" i="39"/>
  <c r="M26" i="39"/>
  <c r="Y42" i="39"/>
  <c r="M42" i="39"/>
  <c r="P50" i="38"/>
  <c r="H50" i="38"/>
  <c r="AC49" i="38"/>
  <c r="T22" i="38"/>
  <c r="AC21" i="38"/>
  <c r="AA22" i="38"/>
  <c r="AB26" i="38"/>
  <c r="AA46" i="39"/>
  <c r="N46" i="39"/>
  <c r="T58" i="38"/>
  <c r="F58" i="38"/>
  <c r="P58" i="38"/>
  <c r="J58" i="45"/>
  <c r="AA58" i="45"/>
  <c r="V58" i="45"/>
  <c r="L58" i="45"/>
  <c r="AD55" i="45"/>
  <c r="X58" i="45"/>
  <c r="E58" i="45"/>
  <c r="AC55" i="45"/>
  <c r="AD56" i="45"/>
  <c r="I58" i="45"/>
  <c r="Q58" i="45"/>
  <c r="AD57" i="45"/>
  <c r="AC57" i="45"/>
  <c r="K58" i="45"/>
  <c r="AB58" i="45"/>
  <c r="W58" i="45"/>
  <c r="M58" i="45"/>
  <c r="H58" i="45"/>
  <c r="Y58" i="45"/>
  <c r="AC56" i="45"/>
  <c r="F58" i="45"/>
  <c r="U54" i="45"/>
  <c r="K54" i="45"/>
  <c r="AB54" i="45"/>
  <c r="R54" i="45"/>
  <c r="AD53" i="45"/>
  <c r="M54" i="45"/>
  <c r="Y54" i="45"/>
  <c r="W54" i="45"/>
  <c r="H54" i="45"/>
  <c r="E54" i="45"/>
  <c r="AC51" i="45"/>
  <c r="L54" i="45"/>
  <c r="AD51" i="45"/>
  <c r="AC52" i="45"/>
  <c r="X54" i="45"/>
  <c r="T54" i="45"/>
  <c r="AD52" i="45"/>
  <c r="N54" i="45"/>
  <c r="AC53" i="45"/>
  <c r="Z54" i="45"/>
  <c r="I50" i="45"/>
  <c r="X50" i="45"/>
  <c r="M50" i="45"/>
  <c r="AD48" i="45"/>
  <c r="O50" i="45"/>
  <c r="K50" i="45"/>
  <c r="AD49" i="45"/>
  <c r="E50" i="45"/>
  <c r="AC47" i="45"/>
  <c r="AC48" i="45"/>
  <c r="J50" i="45"/>
  <c r="Z50" i="45"/>
  <c r="AC49" i="45"/>
  <c r="V50" i="45"/>
  <c r="P50" i="45"/>
  <c r="T50" i="45"/>
  <c r="AB50" i="45"/>
  <c r="Y50" i="45"/>
  <c r="L50" i="45"/>
  <c r="AD47" i="45"/>
  <c r="F50" i="45"/>
  <c r="R46" i="45"/>
  <c r="T46" i="45"/>
  <c r="I46" i="45"/>
  <c r="E46" i="45"/>
  <c r="AC43" i="45"/>
  <c r="L46" i="45"/>
  <c r="AD43" i="45"/>
  <c r="AC44" i="45"/>
  <c r="AD44" i="45"/>
  <c r="N46" i="45"/>
  <c r="Z46" i="45"/>
  <c r="P46" i="45"/>
  <c r="AC45" i="45"/>
  <c r="K46" i="45"/>
  <c r="AD45" i="45"/>
  <c r="AB46" i="45"/>
  <c r="W46" i="45"/>
  <c r="F46" i="45"/>
  <c r="G42" i="45"/>
  <c r="M42" i="45"/>
  <c r="Y42" i="45"/>
  <c r="O42" i="45"/>
  <c r="E42" i="45"/>
  <c r="AC39" i="45"/>
  <c r="AC40" i="45"/>
  <c r="V42" i="45"/>
  <c r="L42" i="45"/>
  <c r="AD39" i="45"/>
  <c r="X42" i="45"/>
  <c r="AC41" i="45"/>
  <c r="AD40" i="45"/>
  <c r="N42" i="45"/>
  <c r="P42" i="45"/>
  <c r="Z42" i="45"/>
  <c r="AB42" i="45"/>
  <c r="I42" i="45"/>
  <c r="AB38" i="45"/>
  <c r="R38" i="45"/>
  <c r="H38" i="45"/>
  <c r="J38" i="45"/>
  <c r="T38" i="45"/>
  <c r="V38" i="45"/>
  <c r="M38" i="45"/>
  <c r="Y38" i="45"/>
  <c r="E38" i="45"/>
  <c r="AC35" i="45"/>
  <c r="AD37" i="45"/>
  <c r="O38" i="45"/>
  <c r="I38" i="45"/>
  <c r="AC36" i="45"/>
  <c r="U38" i="45"/>
  <c r="L38" i="45"/>
  <c r="AD35" i="45"/>
  <c r="X38" i="45"/>
  <c r="N38" i="45"/>
  <c r="AC37" i="45"/>
  <c r="AD36" i="45"/>
  <c r="Z38" i="45"/>
  <c r="W38" i="45"/>
  <c r="P38" i="45"/>
  <c r="F38" i="45"/>
  <c r="N34" i="45"/>
  <c r="K34" i="45"/>
  <c r="Z34" i="45"/>
  <c r="Q34" i="45"/>
  <c r="W34" i="45"/>
  <c r="S34" i="45"/>
  <c r="AD33" i="45"/>
  <c r="AC33" i="45"/>
  <c r="M34" i="45"/>
  <c r="AB34" i="45"/>
  <c r="G34" i="45"/>
  <c r="U34" i="45"/>
  <c r="I34" i="45"/>
  <c r="O34" i="45"/>
  <c r="J34" i="45"/>
  <c r="E34" i="45"/>
  <c r="AC31" i="45"/>
  <c r="AC32" i="45"/>
  <c r="L34" i="45"/>
  <c r="AD31" i="45"/>
  <c r="AA34" i="45"/>
  <c r="F34" i="45"/>
  <c r="X34" i="45"/>
  <c r="R34" i="45"/>
  <c r="K30" i="45"/>
  <c r="M30" i="45"/>
  <c r="W30" i="45"/>
  <c r="Y30" i="45"/>
  <c r="V30" i="45"/>
  <c r="H30" i="45"/>
  <c r="AD29" i="45"/>
  <c r="AB30" i="45"/>
  <c r="R30" i="45"/>
  <c r="O30" i="45"/>
  <c r="E30" i="45"/>
  <c r="AC27" i="45"/>
  <c r="U30" i="45"/>
  <c r="Q30" i="45"/>
  <c r="G30" i="45"/>
  <c r="J30" i="45"/>
  <c r="AC28" i="45"/>
  <c r="S30" i="45"/>
  <c r="L30" i="45"/>
  <c r="AD27" i="45"/>
  <c r="X30" i="45"/>
  <c r="N30" i="45"/>
  <c r="AC29" i="45"/>
  <c r="AD28" i="45"/>
  <c r="Z30" i="45"/>
  <c r="P30" i="45"/>
  <c r="F30" i="45"/>
  <c r="AD25" i="45"/>
  <c r="M26" i="45"/>
  <c r="O26" i="45"/>
  <c r="H26" i="45"/>
  <c r="I26" i="45"/>
  <c r="Q26" i="45"/>
  <c r="E26" i="45"/>
  <c r="AC23" i="45"/>
  <c r="AC24" i="45"/>
  <c r="V26" i="45"/>
  <c r="L26" i="45"/>
  <c r="AD23" i="45"/>
  <c r="X26" i="45"/>
  <c r="N26" i="45"/>
  <c r="AC25" i="45"/>
  <c r="AD24" i="45"/>
  <c r="Z26" i="45"/>
  <c r="P26" i="45"/>
  <c r="AB26" i="45"/>
  <c r="M22" i="45"/>
  <c r="AC21" i="45"/>
  <c r="H22" i="45"/>
  <c r="P22" i="45"/>
  <c r="T22" i="45"/>
  <c r="Y22" i="45"/>
  <c r="AB22" i="45"/>
  <c r="L22" i="45"/>
  <c r="AD19" i="45"/>
  <c r="V22" i="45"/>
  <c r="X22" i="45"/>
  <c r="S22" i="45"/>
  <c r="AD20" i="45"/>
  <c r="O22" i="45"/>
  <c r="F22" i="45"/>
  <c r="AA22" i="45"/>
  <c r="R22" i="45"/>
  <c r="AD21" i="45"/>
  <c r="E22" i="45"/>
  <c r="AC19" i="45"/>
  <c r="Q22" i="45"/>
  <c r="T18" i="45"/>
  <c r="U18" i="45"/>
  <c r="E18" i="45"/>
  <c r="AC15" i="45"/>
  <c r="I18" i="45"/>
  <c r="AC16" i="45"/>
  <c r="AC17" i="45"/>
  <c r="L18" i="45"/>
  <c r="AD15" i="45"/>
  <c r="H18" i="45"/>
  <c r="X18" i="45"/>
  <c r="O18" i="45"/>
  <c r="F18" i="45"/>
  <c r="AD16" i="45"/>
  <c r="AA18" i="45"/>
  <c r="R18" i="45"/>
  <c r="U14" i="45"/>
  <c r="AD13" i="45"/>
  <c r="K14" i="45"/>
  <c r="W14" i="45"/>
  <c r="M14" i="45"/>
  <c r="O14" i="45"/>
  <c r="E14" i="45"/>
  <c r="AC11" i="45"/>
  <c r="AC12" i="45"/>
  <c r="J14" i="45"/>
  <c r="V14" i="45"/>
  <c r="AC13" i="45"/>
  <c r="L14" i="45"/>
  <c r="AD11" i="45"/>
  <c r="N14" i="45"/>
  <c r="P14" i="45"/>
  <c r="X14" i="45"/>
  <c r="Z14" i="45"/>
  <c r="AB14" i="45"/>
  <c r="F14" i="45"/>
  <c r="H58" i="44"/>
  <c r="AD57" i="44"/>
  <c r="Y58" i="44"/>
  <c r="AB58" i="44"/>
  <c r="K58" i="44"/>
  <c r="Z58" i="44"/>
  <c r="E58" i="44"/>
  <c r="AC55" i="44"/>
  <c r="AC56" i="44"/>
  <c r="AC57" i="44"/>
  <c r="U58" i="44"/>
  <c r="L58" i="44"/>
  <c r="AD55" i="44"/>
  <c r="V58" i="44"/>
  <c r="X58" i="44"/>
  <c r="O58" i="44"/>
  <c r="F58" i="44"/>
  <c r="AD56" i="44"/>
  <c r="AA58" i="44"/>
  <c r="T58" i="44"/>
  <c r="R58" i="44"/>
  <c r="R54" i="44"/>
  <c r="AD53" i="44"/>
  <c r="AA54" i="44"/>
  <c r="U54" i="44"/>
  <c r="M54" i="44"/>
  <c r="O54" i="44"/>
  <c r="E54" i="44"/>
  <c r="AC51" i="44"/>
  <c r="H54" i="44"/>
  <c r="AC52" i="44"/>
  <c r="S54" i="44"/>
  <c r="L54" i="44"/>
  <c r="AD51" i="44"/>
  <c r="N54" i="44"/>
  <c r="AC53" i="44"/>
  <c r="X54" i="44"/>
  <c r="Z54" i="44"/>
  <c r="P54" i="44"/>
  <c r="AD52" i="44"/>
  <c r="AB54" i="44"/>
  <c r="F54" i="44"/>
  <c r="O50" i="44"/>
  <c r="U50" i="44"/>
  <c r="G50" i="44"/>
  <c r="L50" i="44"/>
  <c r="AD47" i="44"/>
  <c r="X50" i="44"/>
  <c r="E50" i="44"/>
  <c r="AC47" i="44"/>
  <c r="AD48" i="44"/>
  <c r="AC48" i="44"/>
  <c r="AD49" i="44"/>
  <c r="H50" i="44"/>
  <c r="W50" i="44"/>
  <c r="P50" i="44"/>
  <c r="AC49" i="44"/>
  <c r="AB50" i="44"/>
  <c r="I50" i="44"/>
  <c r="M50" i="44"/>
  <c r="F50" i="44"/>
  <c r="V46" i="44"/>
  <c r="Y46" i="44"/>
  <c r="AA46" i="44"/>
  <c r="E46" i="44"/>
  <c r="AC43" i="44"/>
  <c r="Q46" i="44"/>
  <c r="AD44" i="44"/>
  <c r="AC45" i="44"/>
  <c r="L46" i="44"/>
  <c r="AD43" i="44"/>
  <c r="N46" i="44"/>
  <c r="P46" i="44"/>
  <c r="G46" i="44"/>
  <c r="AD45" i="44"/>
  <c r="T46" i="44"/>
  <c r="W46" i="44"/>
  <c r="AC44" i="44"/>
  <c r="H46" i="44"/>
  <c r="F46" i="44"/>
  <c r="I46" i="44"/>
  <c r="R46" i="44"/>
  <c r="AD40" i="44"/>
  <c r="J42" i="44"/>
  <c r="H42" i="44"/>
  <c r="U42" i="44"/>
  <c r="N42" i="44"/>
  <c r="G42" i="44"/>
  <c r="X42" i="44"/>
  <c r="AA42" i="44"/>
  <c r="T42" i="44"/>
  <c r="AD41" i="44"/>
  <c r="E42" i="44"/>
  <c r="AC39" i="44"/>
  <c r="V42" i="44"/>
  <c r="AC40" i="44"/>
  <c r="AC41" i="44"/>
  <c r="I42" i="44"/>
  <c r="M42" i="44"/>
  <c r="AB42" i="44"/>
  <c r="Y42" i="44"/>
  <c r="F42" i="44"/>
  <c r="R42" i="44"/>
  <c r="L42" i="44"/>
  <c r="AD39" i="44"/>
  <c r="O42" i="44"/>
  <c r="T38" i="44"/>
  <c r="M38" i="44"/>
  <c r="O38" i="44"/>
  <c r="Y38" i="44"/>
  <c r="AA38" i="44"/>
  <c r="E38" i="44"/>
  <c r="AC35" i="44"/>
  <c r="AC36" i="44"/>
  <c r="J38" i="44"/>
  <c r="V38" i="44"/>
  <c r="L38" i="44"/>
  <c r="AD35" i="44"/>
  <c r="AC37" i="44"/>
  <c r="X38" i="44"/>
  <c r="N38" i="44"/>
  <c r="AD36" i="44"/>
  <c r="Z38" i="44"/>
  <c r="P38" i="44"/>
  <c r="H38" i="44"/>
  <c r="K34" i="44"/>
  <c r="O34" i="44"/>
  <c r="E34" i="44"/>
  <c r="AC31" i="44"/>
  <c r="I34" i="44"/>
  <c r="L34" i="44"/>
  <c r="AD31" i="44"/>
  <c r="AC32" i="44"/>
  <c r="G34" i="44"/>
  <c r="AD32" i="44"/>
  <c r="Z34" i="44"/>
  <c r="W34" i="44"/>
  <c r="AC33" i="44"/>
  <c r="P34" i="44"/>
  <c r="AD33" i="44"/>
  <c r="AB34" i="44"/>
  <c r="F34" i="44"/>
  <c r="Y30" i="44"/>
  <c r="R30" i="44"/>
  <c r="J30" i="44"/>
  <c r="AA30" i="44"/>
  <c r="X30" i="44"/>
  <c r="Q30" i="44"/>
  <c r="G30" i="44"/>
  <c r="N30" i="44"/>
  <c r="S30" i="44"/>
  <c r="L30" i="44"/>
  <c r="AD27" i="44"/>
  <c r="E30" i="44"/>
  <c r="AC27" i="44"/>
  <c r="T30" i="44"/>
  <c r="H30" i="44"/>
  <c r="AD28" i="44"/>
  <c r="AC28" i="44"/>
  <c r="AD29" i="44"/>
  <c r="Z30" i="44"/>
  <c r="AC29" i="44"/>
  <c r="U30" i="44"/>
  <c r="K30" i="44"/>
  <c r="P30" i="44"/>
  <c r="W30" i="44"/>
  <c r="M30" i="44"/>
  <c r="AB30" i="44"/>
  <c r="F30" i="44"/>
  <c r="O26" i="44"/>
  <c r="S26" i="44"/>
  <c r="X26" i="44"/>
  <c r="N26" i="44"/>
  <c r="U26" i="44"/>
  <c r="J26" i="44"/>
  <c r="M26" i="44"/>
  <c r="T26" i="44"/>
  <c r="AC24" i="44"/>
  <c r="K26" i="44"/>
  <c r="L26" i="44"/>
  <c r="AD23" i="44"/>
  <c r="E26" i="44"/>
  <c r="AC23" i="44"/>
  <c r="AC25" i="44"/>
  <c r="AD24" i="44"/>
  <c r="Z26" i="44"/>
  <c r="P26" i="44"/>
  <c r="AB26" i="44"/>
  <c r="AD25" i="44"/>
  <c r="F26" i="44"/>
  <c r="R26" i="44"/>
  <c r="H26" i="44"/>
  <c r="J22" i="44"/>
  <c r="M22" i="44"/>
  <c r="I22" i="44"/>
  <c r="U22" i="44"/>
  <c r="V22" i="44"/>
  <c r="Y22" i="44"/>
  <c r="O22" i="44"/>
  <c r="E22" i="44"/>
  <c r="AC19" i="44"/>
  <c r="Q22" i="44"/>
  <c r="G22" i="44"/>
  <c r="AC20" i="44"/>
  <c r="L22" i="44"/>
  <c r="AD19" i="44"/>
  <c r="W22" i="44"/>
  <c r="AC21" i="44"/>
  <c r="X22" i="44"/>
  <c r="N22" i="44"/>
  <c r="AD20" i="44"/>
  <c r="Z22" i="44"/>
  <c r="P22" i="44"/>
  <c r="AB22" i="44"/>
  <c r="F22" i="44"/>
  <c r="AD21" i="44"/>
  <c r="R22" i="44"/>
  <c r="H22" i="44"/>
  <c r="R18" i="44"/>
  <c r="T18" i="44"/>
  <c r="G18" i="44"/>
  <c r="J18" i="44"/>
  <c r="K18" i="44"/>
  <c r="V18" i="44"/>
  <c r="M18" i="44"/>
  <c r="E18" i="44"/>
  <c r="AC15" i="44"/>
  <c r="AC16" i="44"/>
  <c r="L18" i="44"/>
  <c r="AD15" i="44"/>
  <c r="X18" i="44"/>
  <c r="AC17" i="44"/>
  <c r="AD16" i="44"/>
  <c r="N18" i="44"/>
  <c r="Z18" i="44"/>
  <c r="P18" i="44"/>
  <c r="W18" i="44"/>
  <c r="AD17" i="44"/>
  <c r="AB18" i="44"/>
  <c r="F18" i="44"/>
  <c r="H18" i="44"/>
  <c r="J14" i="44"/>
  <c r="R14" i="44"/>
  <c r="T14" i="44"/>
  <c r="V14" i="44"/>
  <c r="M14" i="44"/>
  <c r="Y14" i="44"/>
  <c r="S14" i="44"/>
  <c r="I14" i="44"/>
  <c r="X14" i="44"/>
  <c r="U14" i="44"/>
  <c r="K14" i="44"/>
  <c r="E14" i="44"/>
  <c r="AC11" i="44"/>
  <c r="L14" i="44"/>
  <c r="AD11" i="44"/>
  <c r="AC12" i="44"/>
  <c r="W14" i="44"/>
  <c r="AD12" i="44"/>
  <c r="N14" i="44"/>
  <c r="AC13" i="44"/>
  <c r="Z14" i="44"/>
  <c r="P14" i="44"/>
  <c r="AD13" i="44"/>
  <c r="AB14" i="44"/>
  <c r="F14" i="44"/>
  <c r="H14" i="44"/>
  <c r="M58" i="43"/>
  <c r="H58" i="43"/>
  <c r="T58" i="43"/>
  <c r="J58" i="43"/>
  <c r="K58" i="43"/>
  <c r="AD56" i="43"/>
  <c r="N58" i="43"/>
  <c r="F58" i="43"/>
  <c r="AD57" i="43"/>
  <c r="Z58" i="43"/>
  <c r="R58" i="43"/>
  <c r="L58" i="43"/>
  <c r="AD55" i="43"/>
  <c r="O58" i="43"/>
  <c r="E58" i="43"/>
  <c r="AC55" i="43"/>
  <c r="Q58" i="43"/>
  <c r="V58" i="43"/>
  <c r="W58" i="43"/>
  <c r="AC56" i="43"/>
  <c r="AC57" i="43"/>
  <c r="G58" i="43"/>
  <c r="X58" i="43"/>
  <c r="P58" i="43"/>
  <c r="S58" i="43"/>
  <c r="I58" i="43"/>
  <c r="U54" i="43"/>
  <c r="AB54" i="43"/>
  <c r="R54" i="43"/>
  <c r="J54" i="43"/>
  <c r="I54" i="43"/>
  <c r="X54" i="43"/>
  <c r="N54" i="43"/>
  <c r="L54" i="43"/>
  <c r="AD51" i="43"/>
  <c r="AC53" i="43"/>
  <c r="AD52" i="43"/>
  <c r="Z54" i="43"/>
  <c r="P54" i="43"/>
  <c r="F54" i="43"/>
  <c r="AD53" i="43"/>
  <c r="H54" i="43"/>
  <c r="Y54" i="43"/>
  <c r="O54" i="43"/>
  <c r="E54" i="43"/>
  <c r="AC51" i="43"/>
  <c r="K54" i="43"/>
  <c r="AA54" i="43"/>
  <c r="Q54" i="43"/>
  <c r="G54" i="43"/>
  <c r="AC52" i="43"/>
  <c r="S54" i="43"/>
  <c r="W54" i="43"/>
  <c r="Y50" i="43"/>
  <c r="P50" i="43"/>
  <c r="F50" i="43"/>
  <c r="Z50" i="43"/>
  <c r="M50" i="43"/>
  <c r="U50" i="43"/>
  <c r="AD48" i="43"/>
  <c r="AD49" i="43"/>
  <c r="K50" i="43"/>
  <c r="E50" i="43"/>
  <c r="AC47" i="43"/>
  <c r="W50" i="43"/>
  <c r="AA50" i="43"/>
  <c r="Q50" i="43"/>
  <c r="L50" i="43"/>
  <c r="AD47" i="43"/>
  <c r="AC48" i="43"/>
  <c r="G50" i="43"/>
  <c r="S50" i="43"/>
  <c r="AC49" i="43"/>
  <c r="I50" i="43"/>
  <c r="K46" i="43"/>
  <c r="G46" i="43"/>
  <c r="I46" i="43"/>
  <c r="P46" i="43"/>
  <c r="E46" i="43"/>
  <c r="AC43" i="43"/>
  <c r="Q46" i="43"/>
  <c r="S46" i="43"/>
  <c r="U46" i="43"/>
  <c r="L46" i="43"/>
  <c r="AD43" i="43"/>
  <c r="AC44" i="43"/>
  <c r="AD44" i="43"/>
  <c r="AC45" i="43"/>
  <c r="AD45" i="43"/>
  <c r="M46" i="43"/>
  <c r="F46" i="43"/>
  <c r="T46" i="43"/>
  <c r="Y46" i="43"/>
  <c r="O46" i="43"/>
  <c r="AA46" i="43"/>
  <c r="M42" i="43"/>
  <c r="U42" i="43"/>
  <c r="T42" i="43"/>
  <c r="AC41" i="43"/>
  <c r="L42" i="43"/>
  <c r="AD39" i="43"/>
  <c r="Y42" i="43"/>
  <c r="P42" i="43"/>
  <c r="N42" i="43"/>
  <c r="AD40" i="43"/>
  <c r="AD41" i="43"/>
  <c r="AA42" i="43"/>
  <c r="E42" i="43"/>
  <c r="AC39" i="43"/>
  <c r="K42" i="43"/>
  <c r="Q42" i="43"/>
  <c r="Z42" i="43"/>
  <c r="AC40" i="43"/>
  <c r="G42" i="43"/>
  <c r="S42" i="43"/>
  <c r="I42" i="43"/>
  <c r="W38" i="43"/>
  <c r="AD37" i="43"/>
  <c r="M38" i="43"/>
  <c r="E38" i="43"/>
  <c r="AC35" i="43"/>
  <c r="AD36" i="43"/>
  <c r="X38" i="43"/>
  <c r="AC36" i="43"/>
  <c r="G38" i="43"/>
  <c r="N38" i="43"/>
  <c r="S38" i="43"/>
  <c r="Z38" i="43"/>
  <c r="L38" i="43"/>
  <c r="AD35" i="43"/>
  <c r="AC37" i="43"/>
  <c r="I38" i="43"/>
  <c r="P38" i="43"/>
  <c r="U38" i="43"/>
  <c r="O34" i="43"/>
  <c r="U34" i="43"/>
  <c r="L34" i="43"/>
  <c r="AD31" i="43"/>
  <c r="W34" i="43"/>
  <c r="AD33" i="43"/>
  <c r="Z34" i="43"/>
  <c r="X34" i="43"/>
  <c r="M34" i="43"/>
  <c r="K34" i="43"/>
  <c r="E34" i="43"/>
  <c r="AC31" i="43"/>
  <c r="T34" i="43"/>
  <c r="V34" i="43"/>
  <c r="AD32" i="43"/>
  <c r="Q34" i="43"/>
  <c r="Y34" i="43"/>
  <c r="AC32" i="43"/>
  <c r="P34" i="43"/>
  <c r="G34" i="43"/>
  <c r="AB34" i="43"/>
  <c r="AC33" i="43"/>
  <c r="S34" i="43"/>
  <c r="P30" i="43"/>
  <c r="AB30" i="43"/>
  <c r="AC28" i="43"/>
  <c r="AC29" i="43"/>
  <c r="Z30" i="43"/>
  <c r="L30" i="43"/>
  <c r="AD27" i="43"/>
  <c r="V30" i="43"/>
  <c r="AD28" i="43"/>
  <c r="AA30" i="43"/>
  <c r="N30" i="43"/>
  <c r="AD29" i="43"/>
  <c r="E30" i="43"/>
  <c r="AC27" i="43"/>
  <c r="H30" i="43"/>
  <c r="Q30" i="43"/>
  <c r="T30" i="43"/>
  <c r="P26" i="43"/>
  <c r="AC25" i="43"/>
  <c r="R26" i="43"/>
  <c r="H26" i="43"/>
  <c r="L26" i="43"/>
  <c r="AD23" i="43"/>
  <c r="X26" i="43"/>
  <c r="AA26" i="43"/>
  <c r="AD24" i="43"/>
  <c r="E26" i="43"/>
  <c r="AC23" i="43"/>
  <c r="Z26" i="43"/>
  <c r="Q26" i="43"/>
  <c r="G26" i="43"/>
  <c r="AD25" i="43"/>
  <c r="AC24" i="43"/>
  <c r="S26" i="43"/>
  <c r="I26" i="43"/>
  <c r="AD20" i="43"/>
  <c r="S22" i="43"/>
  <c r="AB22" i="43"/>
  <c r="T22" i="43"/>
  <c r="G22" i="43"/>
  <c r="AA22" i="43"/>
  <c r="Q22" i="43"/>
  <c r="U22" i="43"/>
  <c r="E22" i="43"/>
  <c r="AC19" i="43"/>
  <c r="AD21" i="43"/>
  <c r="AC20" i="43"/>
  <c r="W22" i="43"/>
  <c r="Z22" i="43"/>
  <c r="P22" i="43"/>
  <c r="AC21" i="43"/>
  <c r="H22" i="43"/>
  <c r="O22" i="43"/>
  <c r="F22" i="43"/>
  <c r="L22" i="43"/>
  <c r="AD19" i="43"/>
  <c r="R22" i="43"/>
  <c r="X22" i="43"/>
  <c r="N18" i="43"/>
  <c r="K18" i="43"/>
  <c r="Z18" i="43"/>
  <c r="F18" i="43"/>
  <c r="X18" i="43"/>
  <c r="M18" i="43"/>
  <c r="E18" i="43"/>
  <c r="AC15" i="43"/>
  <c r="Y18" i="43"/>
  <c r="L18" i="43"/>
  <c r="AD15" i="43"/>
  <c r="O18" i="43"/>
  <c r="AC16" i="43"/>
  <c r="I18" i="43"/>
  <c r="AD17" i="43"/>
  <c r="AA18" i="43"/>
  <c r="W18" i="43"/>
  <c r="AB18" i="43"/>
  <c r="U18" i="43"/>
  <c r="AC17" i="43"/>
  <c r="H18" i="43"/>
  <c r="P18" i="43"/>
  <c r="T18" i="43"/>
  <c r="K14" i="43"/>
  <c r="AD12" i="43"/>
  <c r="Z14" i="43"/>
  <c r="Q14" i="43"/>
  <c r="G14" i="43"/>
  <c r="J14" i="43"/>
  <c r="AC13" i="43"/>
  <c r="L14" i="43"/>
  <c r="AD11" i="43"/>
  <c r="AB14" i="43"/>
  <c r="AC12" i="43"/>
  <c r="AD13" i="43"/>
  <c r="P14" i="43"/>
  <c r="M14" i="43"/>
  <c r="E14" i="43"/>
  <c r="AC11" i="43"/>
  <c r="Y14" i="43"/>
  <c r="W14" i="43"/>
  <c r="F14" i="43"/>
  <c r="I14" i="43"/>
  <c r="R14" i="43"/>
  <c r="U14" i="43"/>
  <c r="X58" i="42"/>
  <c r="AA58" i="42"/>
  <c r="R58" i="42"/>
  <c r="Q58" i="42"/>
  <c r="L58" i="42"/>
  <c r="AD55" i="42"/>
  <c r="AD56" i="42"/>
  <c r="E58" i="42"/>
  <c r="AC55" i="42"/>
  <c r="AD57" i="42"/>
  <c r="Z58" i="42"/>
  <c r="AC56" i="42"/>
  <c r="K58" i="42"/>
  <c r="Y58" i="42"/>
  <c r="P58" i="42"/>
  <c r="AC57" i="42"/>
  <c r="AB58" i="42"/>
  <c r="G58" i="42"/>
  <c r="S58" i="42"/>
  <c r="I58" i="42"/>
  <c r="N58" i="42"/>
  <c r="U58" i="42"/>
  <c r="R54" i="42"/>
  <c r="K54" i="42"/>
  <c r="E54" i="42"/>
  <c r="AC51" i="42"/>
  <c r="AC52" i="42"/>
  <c r="L54" i="42"/>
  <c r="AD51" i="42"/>
  <c r="AC53" i="42"/>
  <c r="Z54" i="42"/>
  <c r="AD52" i="42"/>
  <c r="I54" i="42"/>
  <c r="P54" i="42"/>
  <c r="M54" i="42"/>
  <c r="U54" i="42"/>
  <c r="AD53" i="42"/>
  <c r="AB54" i="42"/>
  <c r="F54" i="42"/>
  <c r="N54" i="42"/>
  <c r="M50" i="42"/>
  <c r="AC49" i="42"/>
  <c r="U50" i="42"/>
  <c r="K50" i="42"/>
  <c r="P50" i="42"/>
  <c r="W50" i="42"/>
  <c r="R50" i="42"/>
  <c r="H50" i="42"/>
  <c r="L50" i="42"/>
  <c r="AD47" i="42"/>
  <c r="O50" i="42"/>
  <c r="Z50" i="42"/>
  <c r="V50" i="42"/>
  <c r="AD48" i="42"/>
  <c r="AA50" i="42"/>
  <c r="E50" i="42"/>
  <c r="AC47" i="42"/>
  <c r="N50" i="42"/>
  <c r="Q50" i="42"/>
  <c r="G50" i="42"/>
  <c r="AD49" i="42"/>
  <c r="AC48" i="42"/>
  <c r="S50" i="42"/>
  <c r="M46" i="42"/>
  <c r="AC45" i="42"/>
  <c r="U46" i="42"/>
  <c r="K46" i="42"/>
  <c r="H46" i="42"/>
  <c r="T46" i="42"/>
  <c r="J46" i="42"/>
  <c r="Y46" i="42"/>
  <c r="P46" i="42"/>
  <c r="W46" i="42"/>
  <c r="L46" i="42"/>
  <c r="AD43" i="42"/>
  <c r="Z46" i="42"/>
  <c r="E46" i="42"/>
  <c r="AC43" i="42"/>
  <c r="AB46" i="42"/>
  <c r="AD44" i="42"/>
  <c r="Q46" i="42"/>
  <c r="G46" i="42"/>
  <c r="AC44" i="42"/>
  <c r="S46" i="42"/>
  <c r="AD45" i="42"/>
  <c r="I46" i="42"/>
  <c r="W42" i="42"/>
  <c r="M42" i="42"/>
  <c r="H42" i="42"/>
  <c r="Z42" i="42"/>
  <c r="AC40" i="42"/>
  <c r="L42" i="42"/>
  <c r="AD39" i="42"/>
  <c r="AC41" i="42"/>
  <c r="S42" i="42"/>
  <c r="AD40" i="42"/>
  <c r="E42" i="42"/>
  <c r="AC39" i="42"/>
  <c r="P42" i="42"/>
  <c r="O42" i="42"/>
  <c r="AB42" i="42"/>
  <c r="F42" i="42"/>
  <c r="I42" i="42"/>
  <c r="AD41" i="42"/>
  <c r="R42" i="42"/>
  <c r="U42" i="42"/>
  <c r="N42" i="42"/>
  <c r="AC37" i="42"/>
  <c r="AA38" i="42"/>
  <c r="Y38" i="42"/>
  <c r="N38" i="42"/>
  <c r="L38" i="42"/>
  <c r="AD35" i="42"/>
  <c r="E38" i="42"/>
  <c r="AC35" i="42"/>
  <c r="I38" i="42"/>
  <c r="AD36" i="42"/>
  <c r="P38" i="42"/>
  <c r="Q38" i="42"/>
  <c r="U38" i="42"/>
  <c r="H38" i="42"/>
  <c r="AB38" i="42"/>
  <c r="AC36" i="42"/>
  <c r="G38" i="42"/>
  <c r="K38" i="42"/>
  <c r="AD37" i="42"/>
  <c r="S38" i="42"/>
  <c r="W38" i="42"/>
  <c r="W34" i="42"/>
  <c r="O34" i="42"/>
  <c r="H34" i="42"/>
  <c r="K34" i="42"/>
  <c r="G34" i="42"/>
  <c r="L34" i="42"/>
  <c r="AD31" i="42"/>
  <c r="M34" i="42"/>
  <c r="AC32" i="42"/>
  <c r="Y34" i="42"/>
  <c r="AC33" i="42"/>
  <c r="U34" i="42"/>
  <c r="AB34" i="42"/>
  <c r="AD32" i="42"/>
  <c r="F34" i="42"/>
  <c r="E34" i="42"/>
  <c r="AC31" i="42"/>
  <c r="R34" i="42"/>
  <c r="Q34" i="42"/>
  <c r="AD33" i="42"/>
  <c r="AD28" i="42"/>
  <c r="S30" i="42"/>
  <c r="X30" i="42"/>
  <c r="AA30" i="42"/>
  <c r="E30" i="42"/>
  <c r="AC27" i="42"/>
  <c r="AC28" i="42"/>
  <c r="AD29" i="42"/>
  <c r="N30" i="42"/>
  <c r="AC29" i="42"/>
  <c r="Z30" i="42"/>
  <c r="L30" i="42"/>
  <c r="AD27" i="42"/>
  <c r="F30" i="42"/>
  <c r="R30" i="42"/>
  <c r="H30" i="42"/>
  <c r="T30" i="42"/>
  <c r="J30" i="42"/>
  <c r="I26" i="42"/>
  <c r="K26" i="42"/>
  <c r="Y26" i="42"/>
  <c r="AA26" i="42"/>
  <c r="AC25" i="42"/>
  <c r="L26" i="42"/>
  <c r="AD23" i="42"/>
  <c r="N26" i="42"/>
  <c r="P26" i="42"/>
  <c r="V26" i="42"/>
  <c r="X26" i="42"/>
  <c r="Z26" i="42"/>
  <c r="AD24" i="42"/>
  <c r="E26" i="42"/>
  <c r="AC23" i="42"/>
  <c r="Q26" i="42"/>
  <c r="G26" i="42"/>
  <c r="AB26" i="42"/>
  <c r="AD25" i="42"/>
  <c r="AC24" i="42"/>
  <c r="S26" i="42"/>
  <c r="O22" i="42"/>
  <c r="H22" i="42"/>
  <c r="W22" i="42"/>
  <c r="AB22" i="42"/>
  <c r="AA22" i="42"/>
  <c r="AC21" i="42"/>
  <c r="T22" i="42"/>
  <c r="N22" i="42"/>
  <c r="J22" i="42"/>
  <c r="G22" i="42"/>
  <c r="L22" i="42"/>
  <c r="AD19" i="42"/>
  <c r="M22" i="42"/>
  <c r="I22" i="42"/>
  <c r="AD20" i="42"/>
  <c r="E22" i="42"/>
  <c r="AC19" i="42"/>
  <c r="U22" i="42"/>
  <c r="Q22" i="42"/>
  <c r="AD21" i="42"/>
  <c r="AC20" i="42"/>
  <c r="K22" i="42"/>
  <c r="Y18" i="42"/>
  <c r="P18" i="42"/>
  <c r="AB18" i="42"/>
  <c r="F18" i="42"/>
  <c r="M18" i="42"/>
  <c r="W18" i="42"/>
  <c r="N18" i="42"/>
  <c r="L18" i="42"/>
  <c r="AD15" i="42"/>
  <c r="E18" i="42"/>
  <c r="AC15" i="42"/>
  <c r="AA18" i="42"/>
  <c r="Q18" i="42"/>
  <c r="Z18" i="42"/>
  <c r="AD16" i="42"/>
  <c r="AC16" i="42"/>
  <c r="G18" i="42"/>
  <c r="I18" i="42"/>
  <c r="S18" i="42"/>
  <c r="U18" i="42"/>
  <c r="AD17" i="42"/>
  <c r="AC17" i="42"/>
  <c r="K18" i="42"/>
  <c r="AC13" i="42"/>
  <c r="G14" i="42"/>
  <c r="J14" i="42"/>
  <c r="Y14" i="42"/>
  <c r="AB14" i="42"/>
  <c r="F14" i="42"/>
  <c r="I14" i="42"/>
  <c r="N14" i="42"/>
  <c r="AA14" i="42"/>
  <c r="L14" i="42"/>
  <c r="AD11" i="42"/>
  <c r="H14" i="42"/>
  <c r="AD12" i="42"/>
  <c r="E14" i="42"/>
  <c r="AC11" i="42"/>
  <c r="T14" i="42"/>
  <c r="K14" i="42"/>
  <c r="Q14" i="42"/>
  <c r="W14" i="42"/>
  <c r="AD13" i="42"/>
  <c r="AC12" i="42"/>
  <c r="Z14" i="42"/>
  <c r="M58" i="41"/>
  <c r="W58" i="41"/>
  <c r="Y58" i="41"/>
  <c r="P58" i="41"/>
  <c r="F58" i="41"/>
  <c r="AB58" i="41"/>
  <c r="R58" i="41"/>
  <c r="H58" i="41"/>
  <c r="T58" i="41"/>
  <c r="N58" i="41"/>
  <c r="V58" i="41"/>
  <c r="L58" i="41"/>
  <c r="AD55" i="41"/>
  <c r="O58" i="41"/>
  <c r="E58" i="41"/>
  <c r="AC55" i="41"/>
  <c r="AD56" i="41"/>
  <c r="AA58" i="41"/>
  <c r="Q58" i="41"/>
  <c r="G58" i="41"/>
  <c r="AC56" i="41"/>
  <c r="S58" i="41"/>
  <c r="I58" i="41"/>
  <c r="AD57" i="41"/>
  <c r="U58" i="41"/>
  <c r="Z58" i="41"/>
  <c r="Y54" i="41"/>
  <c r="R54" i="41"/>
  <c r="T54" i="41"/>
  <c r="X54" i="41"/>
  <c r="E54" i="41"/>
  <c r="AC51" i="41"/>
  <c r="AC52" i="41"/>
  <c r="Z54" i="41"/>
  <c r="L54" i="41"/>
  <c r="AD51" i="41"/>
  <c r="AC53" i="41"/>
  <c r="AA54" i="41"/>
  <c r="U54" i="41"/>
  <c r="AD52" i="41"/>
  <c r="G54" i="41"/>
  <c r="S54" i="41"/>
  <c r="AD53" i="41"/>
  <c r="K54" i="41"/>
  <c r="AA50" i="41"/>
  <c r="F50" i="41"/>
  <c r="P50" i="41"/>
  <c r="J50" i="41"/>
  <c r="Z50" i="41"/>
  <c r="V50" i="41"/>
  <c r="AB50" i="41"/>
  <c r="E50" i="41"/>
  <c r="AC47" i="41"/>
  <c r="L50" i="41"/>
  <c r="AD47" i="41"/>
  <c r="AC48" i="41"/>
  <c r="G50" i="41"/>
  <c r="AD48" i="41"/>
  <c r="S50" i="41"/>
  <c r="M50" i="41"/>
  <c r="AC49" i="41"/>
  <c r="I50" i="41"/>
  <c r="AD49" i="41"/>
  <c r="U50" i="41"/>
  <c r="K50" i="41"/>
  <c r="Z46" i="41"/>
  <c r="AC45" i="41"/>
  <c r="L46" i="41"/>
  <c r="AD43" i="41"/>
  <c r="AA46" i="41"/>
  <c r="AD44" i="41"/>
  <c r="E46" i="41"/>
  <c r="AC43" i="41"/>
  <c r="G46" i="41"/>
  <c r="M46" i="41"/>
  <c r="Q46" i="41"/>
  <c r="S46" i="41"/>
  <c r="AD45" i="41"/>
  <c r="AC44" i="41"/>
  <c r="M42" i="41"/>
  <c r="Y42" i="41"/>
  <c r="W42" i="41"/>
  <c r="E42" i="41"/>
  <c r="AC39" i="41"/>
  <c r="U42" i="41"/>
  <c r="AC40" i="41"/>
  <c r="L42" i="41"/>
  <c r="AD39" i="41"/>
  <c r="N42" i="41"/>
  <c r="AC41" i="41"/>
  <c r="AD40" i="41"/>
  <c r="Z42" i="41"/>
  <c r="K42" i="41"/>
  <c r="P42" i="41"/>
  <c r="F42" i="41"/>
  <c r="H42" i="41"/>
  <c r="J42" i="41"/>
  <c r="AD41" i="41"/>
  <c r="AB42" i="41"/>
  <c r="R42" i="41"/>
  <c r="T42" i="41"/>
  <c r="V42" i="41"/>
  <c r="M38" i="41"/>
  <c r="T38" i="41"/>
  <c r="O38" i="41"/>
  <c r="Y38" i="41"/>
  <c r="E38" i="41"/>
  <c r="AC35" i="41"/>
  <c r="AC36" i="41"/>
  <c r="AC37" i="41"/>
  <c r="P38" i="41"/>
  <c r="AA38" i="41"/>
  <c r="L38" i="41"/>
  <c r="AD35" i="41"/>
  <c r="F38" i="41"/>
  <c r="U38" i="41"/>
  <c r="AD36" i="41"/>
  <c r="R38" i="41"/>
  <c r="AB38" i="41"/>
  <c r="K38" i="41"/>
  <c r="AD37" i="41"/>
  <c r="N38" i="41"/>
  <c r="H38" i="41"/>
  <c r="W38" i="41"/>
  <c r="S34" i="41"/>
  <c r="V34" i="41"/>
  <c r="P34" i="41"/>
  <c r="N34" i="41"/>
  <c r="AA34" i="41"/>
  <c r="F34" i="41"/>
  <c r="Y34" i="41"/>
  <c r="I34" i="41"/>
  <c r="M34" i="41"/>
  <c r="L34" i="41"/>
  <c r="AD31" i="41"/>
  <c r="Z34" i="41"/>
  <c r="O34" i="41"/>
  <c r="AD32" i="41"/>
  <c r="E34" i="41"/>
  <c r="AC31" i="41"/>
  <c r="H34" i="41"/>
  <c r="K34" i="41"/>
  <c r="Q34" i="41"/>
  <c r="T34" i="41"/>
  <c r="W34" i="41"/>
  <c r="AD33" i="41"/>
  <c r="AC33" i="41"/>
  <c r="AC32" i="41"/>
  <c r="AC29" i="41"/>
  <c r="O30" i="41"/>
  <c r="L30" i="41"/>
  <c r="AD27" i="41"/>
  <c r="N30" i="41"/>
  <c r="P30" i="41"/>
  <c r="X30" i="41"/>
  <c r="Z30" i="41"/>
  <c r="E30" i="41"/>
  <c r="AC27" i="41"/>
  <c r="G30" i="41"/>
  <c r="AD28" i="41"/>
  <c r="Q30" i="41"/>
  <c r="S30" i="41"/>
  <c r="AC28" i="41"/>
  <c r="I30" i="41"/>
  <c r="AD29" i="41"/>
  <c r="U30" i="41"/>
  <c r="K30" i="41"/>
  <c r="F26" i="41"/>
  <c r="E26" i="41"/>
  <c r="AC23" i="41"/>
  <c r="Z26" i="41"/>
  <c r="Q26" i="41"/>
  <c r="AC24" i="41"/>
  <c r="L26" i="41"/>
  <c r="AD23" i="41"/>
  <c r="N26" i="41"/>
  <c r="P26" i="41"/>
  <c r="AC25" i="41"/>
  <c r="S26" i="41"/>
  <c r="I26" i="41"/>
  <c r="AD24" i="41"/>
  <c r="AB26" i="41"/>
  <c r="U26" i="41"/>
  <c r="AA26" i="41"/>
  <c r="K26" i="41"/>
  <c r="AD25" i="41"/>
  <c r="O26" i="41"/>
  <c r="W26" i="41"/>
  <c r="Z22" i="41"/>
  <c r="AC21" i="41"/>
  <c r="U22" i="41"/>
  <c r="K22" i="41"/>
  <c r="Y22" i="41"/>
  <c r="AB22" i="41"/>
  <c r="L22" i="41"/>
  <c r="AD19" i="41"/>
  <c r="O22" i="41"/>
  <c r="AA22" i="41"/>
  <c r="E22" i="41"/>
  <c r="AC19" i="41"/>
  <c r="AD20" i="41"/>
  <c r="Q22" i="41"/>
  <c r="G22" i="41"/>
  <c r="AC20" i="41"/>
  <c r="S22" i="41"/>
  <c r="AD21" i="41"/>
  <c r="I22" i="41"/>
  <c r="N22" i="41"/>
  <c r="Z18" i="41"/>
  <c r="Y18" i="41"/>
  <c r="G18" i="41"/>
  <c r="N18" i="41"/>
  <c r="E18" i="41"/>
  <c r="AC15" i="41"/>
  <c r="AC16" i="41"/>
  <c r="S18" i="41"/>
  <c r="L18" i="41"/>
  <c r="AD15" i="41"/>
  <c r="P18" i="41"/>
  <c r="AC17" i="41"/>
  <c r="U18" i="41"/>
  <c r="AD16" i="41"/>
  <c r="AB18" i="41"/>
  <c r="K18" i="41"/>
  <c r="AD17" i="41"/>
  <c r="F18" i="41"/>
  <c r="W18" i="41"/>
  <c r="P14" i="41"/>
  <c r="R14" i="41"/>
  <c r="T14" i="41"/>
  <c r="V14" i="41"/>
  <c r="Z14" i="41"/>
  <c r="J14" i="41"/>
  <c r="L14" i="41"/>
  <c r="AD11" i="41"/>
  <c r="E14" i="41"/>
  <c r="AC11" i="41"/>
  <c r="AA14" i="41"/>
  <c r="Q14" i="41"/>
  <c r="G14" i="41"/>
  <c r="AD12" i="41"/>
  <c r="AC12" i="41"/>
  <c r="S14" i="41"/>
  <c r="M14" i="41"/>
  <c r="I14" i="41"/>
  <c r="AD13" i="41"/>
  <c r="AC13" i="41"/>
  <c r="U14" i="41"/>
  <c r="K14" i="41"/>
  <c r="Y58" i="39"/>
  <c r="I58" i="39"/>
  <c r="U58" i="39"/>
  <c r="R58" i="39"/>
  <c r="S58" i="39"/>
  <c r="AC55" i="39"/>
  <c r="L58" i="39"/>
  <c r="AD55" i="39"/>
  <c r="M58" i="39"/>
  <c r="E58" i="39"/>
  <c r="AC56" i="39"/>
  <c r="Z58" i="39"/>
  <c r="V58" i="39"/>
  <c r="W58" i="39"/>
  <c r="AD56" i="39"/>
  <c r="O58" i="39"/>
  <c r="AC57" i="39"/>
  <c r="P58" i="39"/>
  <c r="AD57" i="39"/>
  <c r="T58" i="39"/>
  <c r="R58" i="40"/>
  <c r="X58" i="40"/>
  <c r="AA58" i="40"/>
  <c r="H58" i="40"/>
  <c r="AD56" i="40"/>
  <c r="L58" i="40"/>
  <c r="AD55" i="40"/>
  <c r="AD57" i="40"/>
  <c r="E58" i="40"/>
  <c r="AC55" i="40"/>
  <c r="AC56" i="40"/>
  <c r="O58" i="40"/>
  <c r="G58" i="40"/>
  <c r="J58" i="40"/>
  <c r="AC57" i="40"/>
  <c r="S58" i="40"/>
  <c r="V58" i="40"/>
  <c r="P58" i="40"/>
  <c r="AB58" i="40"/>
  <c r="J54" i="40"/>
  <c r="AA54" i="40"/>
  <c r="Z54" i="40"/>
  <c r="R54" i="40"/>
  <c r="T54" i="40"/>
  <c r="V54" i="40"/>
  <c r="X54" i="40"/>
  <c r="L54" i="40"/>
  <c r="AD51" i="40"/>
  <c r="AD52" i="40"/>
  <c r="O54" i="40"/>
  <c r="AD53" i="40"/>
  <c r="E54" i="40"/>
  <c r="AC51" i="40"/>
  <c r="AC52" i="40"/>
  <c r="P54" i="40"/>
  <c r="AB54" i="40"/>
  <c r="AC53" i="40"/>
  <c r="AC48" i="40"/>
  <c r="AD49" i="40"/>
  <c r="W50" i="40"/>
  <c r="X50" i="40"/>
  <c r="N50" i="40"/>
  <c r="E50" i="40"/>
  <c r="AC47" i="40"/>
  <c r="O50" i="40"/>
  <c r="AD48" i="40"/>
  <c r="Z50" i="40"/>
  <c r="Q50" i="40"/>
  <c r="G50" i="40"/>
  <c r="I50" i="40"/>
  <c r="AA50" i="40"/>
  <c r="M50" i="40"/>
  <c r="AC49" i="40"/>
  <c r="AB50" i="40"/>
  <c r="R50" i="40"/>
  <c r="H50" i="40"/>
  <c r="T50" i="40"/>
  <c r="J50" i="40"/>
  <c r="V50" i="40"/>
  <c r="L50" i="40"/>
  <c r="AD47" i="40"/>
  <c r="Z46" i="40"/>
  <c r="AB46" i="40"/>
  <c r="R46" i="40"/>
  <c r="AD44" i="40"/>
  <c r="I46" i="40"/>
  <c r="AA46" i="40"/>
  <c r="Q46" i="40"/>
  <c r="H46" i="40"/>
  <c r="Y46" i="40"/>
  <c r="U46" i="40"/>
  <c r="AD45" i="40"/>
  <c r="K46" i="40"/>
  <c r="G46" i="40"/>
  <c r="E46" i="40"/>
  <c r="AC43" i="40"/>
  <c r="AC44" i="40"/>
  <c r="T46" i="40"/>
  <c r="J46" i="40"/>
  <c r="AC45" i="40"/>
  <c r="V46" i="40"/>
  <c r="L46" i="40"/>
  <c r="AD43" i="40"/>
  <c r="I42" i="40"/>
  <c r="Z42" i="40"/>
  <c r="U42" i="40"/>
  <c r="P42" i="40"/>
  <c r="R42" i="40"/>
  <c r="J42" i="40"/>
  <c r="G42" i="40"/>
  <c r="V42" i="40"/>
  <c r="L42" i="40"/>
  <c r="AD39" i="40"/>
  <c r="AD41" i="40"/>
  <c r="AD40" i="40"/>
  <c r="E42" i="40"/>
  <c r="AC39" i="40"/>
  <c r="AC41" i="40"/>
  <c r="W42" i="40"/>
  <c r="Q42" i="40"/>
  <c r="F42" i="40"/>
  <c r="M42" i="40"/>
  <c r="H42" i="40"/>
  <c r="Y42" i="40"/>
  <c r="O42" i="40"/>
  <c r="T42" i="40"/>
  <c r="AC40" i="40"/>
  <c r="AA42" i="40"/>
  <c r="Q38" i="40"/>
  <c r="U38" i="40"/>
  <c r="AC36" i="40"/>
  <c r="S38" i="40"/>
  <c r="AC37" i="40"/>
  <c r="AA38" i="40"/>
  <c r="E38" i="40"/>
  <c r="AC35" i="40"/>
  <c r="L38" i="40"/>
  <c r="AD35" i="40"/>
  <c r="AD36" i="40"/>
  <c r="AD37" i="40"/>
  <c r="G34" i="40"/>
  <c r="E34" i="40"/>
  <c r="AC31" i="40"/>
  <c r="Q34" i="40"/>
  <c r="N34" i="40"/>
  <c r="AC32" i="40"/>
  <c r="AC33" i="40"/>
  <c r="R34" i="40"/>
  <c r="L34" i="40"/>
  <c r="AD31" i="40"/>
  <c r="F34" i="40"/>
  <c r="H34" i="40"/>
  <c r="X34" i="40"/>
  <c r="I34" i="40"/>
  <c r="AD32" i="40"/>
  <c r="U34" i="40"/>
  <c r="K34" i="40"/>
  <c r="O34" i="40"/>
  <c r="W34" i="40"/>
  <c r="AD33" i="40"/>
  <c r="S34" i="40"/>
  <c r="AA34" i="40"/>
  <c r="R30" i="40"/>
  <c r="I30" i="40"/>
  <c r="AD28" i="40"/>
  <c r="U30" i="40"/>
  <c r="K30" i="40"/>
  <c r="AD29" i="40"/>
  <c r="AC29" i="40"/>
  <c r="N30" i="40"/>
  <c r="S30" i="40"/>
  <c r="V30" i="40"/>
  <c r="AC28" i="40"/>
  <c r="M30" i="40"/>
  <c r="Y30" i="40"/>
  <c r="G30" i="40"/>
  <c r="O30" i="40"/>
  <c r="E30" i="40"/>
  <c r="AC27" i="40"/>
  <c r="L30" i="40"/>
  <c r="AD27" i="40"/>
  <c r="AA30" i="40"/>
  <c r="R26" i="40"/>
  <c r="T26" i="40"/>
  <c r="Q26" i="40"/>
  <c r="AB26" i="40"/>
  <c r="J26" i="40"/>
  <c r="AA26" i="40"/>
  <c r="V26" i="40"/>
  <c r="L26" i="40"/>
  <c r="AD23" i="40"/>
  <c r="AD24" i="40"/>
  <c r="AC24" i="40"/>
  <c r="U26" i="40"/>
  <c r="E26" i="40"/>
  <c r="AC23" i="40"/>
  <c r="AD25" i="40"/>
  <c r="K26" i="40"/>
  <c r="W26" i="40"/>
  <c r="AC25" i="40"/>
  <c r="M26" i="40"/>
  <c r="AC21" i="40"/>
  <c r="F22" i="40"/>
  <c r="R22" i="40"/>
  <c r="L22" i="40"/>
  <c r="AD19" i="40"/>
  <c r="H22" i="40"/>
  <c r="X22" i="40"/>
  <c r="AD21" i="40"/>
  <c r="I22" i="40"/>
  <c r="AD20" i="40"/>
  <c r="AC20" i="40"/>
  <c r="M22" i="40"/>
  <c r="U22" i="40"/>
  <c r="E22" i="40"/>
  <c r="AC19" i="40"/>
  <c r="J22" i="40"/>
  <c r="Y22" i="40"/>
  <c r="O22" i="40"/>
  <c r="V22" i="40"/>
  <c r="AA22" i="40"/>
  <c r="AB18" i="40"/>
  <c r="AC16" i="40"/>
  <c r="V18" i="40"/>
  <c r="AC17" i="40"/>
  <c r="AA18" i="40"/>
  <c r="AD16" i="40"/>
  <c r="AD17" i="40"/>
  <c r="W18" i="40"/>
  <c r="L18" i="40"/>
  <c r="AD15" i="40"/>
  <c r="H18" i="40"/>
  <c r="R18" i="40"/>
  <c r="T18" i="40"/>
  <c r="E18" i="40"/>
  <c r="AC15" i="40"/>
  <c r="M18" i="40"/>
  <c r="J18" i="40"/>
  <c r="Y18" i="40"/>
  <c r="O18" i="40"/>
  <c r="I14" i="40"/>
  <c r="K14" i="40"/>
  <c r="N14" i="40"/>
  <c r="F14" i="40"/>
  <c r="E14" i="40"/>
  <c r="AC11" i="40"/>
  <c r="U14" i="40"/>
  <c r="W14" i="40"/>
  <c r="AD13" i="40"/>
  <c r="Z14" i="40"/>
  <c r="H14" i="40"/>
  <c r="M14" i="40"/>
  <c r="AC12" i="40"/>
  <c r="T14" i="40"/>
  <c r="Y14" i="40"/>
  <c r="AC13" i="40"/>
  <c r="R14" i="40"/>
  <c r="G14" i="40"/>
  <c r="L14" i="40"/>
  <c r="AD11" i="40"/>
  <c r="Q14" i="40"/>
  <c r="O14" i="40"/>
  <c r="X14" i="40"/>
  <c r="AA14" i="40"/>
  <c r="AD12" i="40"/>
  <c r="S14" i="40"/>
  <c r="Q22" i="37"/>
  <c r="G30" i="37"/>
  <c r="H26" i="37"/>
  <c r="V46" i="37"/>
  <c r="R42" i="37"/>
  <c r="K34" i="37"/>
  <c r="N14" i="37"/>
  <c r="X22" i="37"/>
  <c r="T34" i="37"/>
  <c r="J18" i="37"/>
  <c r="H58" i="37"/>
  <c r="G22" i="37"/>
  <c r="P58" i="37"/>
  <c r="Y42" i="37"/>
  <c r="R38" i="37"/>
  <c r="S26" i="37"/>
  <c r="G50" i="37"/>
  <c r="M42" i="37"/>
  <c r="O34" i="37"/>
  <c r="R34" i="37"/>
  <c r="U18" i="37"/>
  <c r="F30" i="37"/>
  <c r="AC28" i="37"/>
  <c r="AA30" i="37"/>
  <c r="AC25" i="37"/>
  <c r="AD12" i="37"/>
  <c r="H46" i="37"/>
  <c r="Z18" i="37"/>
  <c r="T46" i="37"/>
  <c r="AB38" i="37"/>
  <c r="S34" i="37"/>
  <c r="AB30" i="37"/>
  <c r="S42" i="37"/>
  <c r="U34" i="37"/>
  <c r="H18" i="37"/>
  <c r="F26" i="37"/>
  <c r="U38" i="37"/>
  <c r="Q50" i="37"/>
  <c r="O14" i="37"/>
  <c r="V54" i="37"/>
  <c r="Y46" i="37"/>
  <c r="V58" i="37"/>
  <c r="U42" i="37"/>
  <c r="V38" i="37"/>
  <c r="V50" i="37"/>
  <c r="S14" i="37"/>
  <c r="X18" i="37"/>
  <c r="M30" i="37"/>
  <c r="W46" i="37"/>
  <c r="AD25" i="37"/>
  <c r="R26" i="37"/>
  <c r="O26" i="37"/>
  <c r="S50" i="37"/>
  <c r="M14" i="37"/>
  <c r="O58" i="37"/>
  <c r="F58" i="37"/>
  <c r="W42" i="37"/>
  <c r="Z42" i="37"/>
  <c r="Q18" i="37"/>
  <c r="Z38" i="37"/>
  <c r="AA50" i="37"/>
  <c r="U14" i="37"/>
  <c r="AB22" i="37"/>
  <c r="AC40" i="37"/>
  <c r="T42" i="37"/>
  <c r="N42" i="37"/>
  <c r="E42" i="37"/>
  <c r="AC39" i="37"/>
  <c r="N34" i="37"/>
  <c r="P18" i="37"/>
  <c r="F18" i="37"/>
  <c r="Z30" i="37"/>
  <c r="L30" i="37"/>
  <c r="AD27" i="37"/>
  <c r="AB26" i="37"/>
  <c r="X26" i="37"/>
  <c r="W14" i="37"/>
  <c r="W54" i="37"/>
  <c r="K54" i="37"/>
  <c r="X46" i="37"/>
  <c r="AC20" i="37"/>
  <c r="AC41" i="37"/>
  <c r="O42" i="37"/>
  <c r="AD32" i="37"/>
  <c r="G18" i="37"/>
  <c r="Q26" i="37"/>
  <c r="J26" i="37"/>
  <c r="Y26" i="37"/>
  <c r="E38" i="37"/>
  <c r="AC35" i="37"/>
  <c r="AC48" i="37"/>
  <c r="U54" i="37"/>
  <c r="L54" i="37"/>
  <c r="AD51" i="37"/>
  <c r="E46" i="37"/>
  <c r="AC43" i="37"/>
  <c r="AD45" i="37"/>
  <c r="AC56" i="37"/>
  <c r="AD57" i="37"/>
  <c r="Z58" i="37"/>
  <c r="K42" i="37"/>
  <c r="E34" i="37"/>
  <c r="AC31" i="37"/>
  <c r="Z26" i="37"/>
  <c r="L50" i="37"/>
  <c r="AD47" i="37"/>
  <c r="AC49" i="37"/>
  <c r="AC12" i="37"/>
  <c r="R58" i="37"/>
  <c r="AC57" i="37"/>
  <c r="AA58" i="37"/>
  <c r="E58" i="37"/>
  <c r="AC55" i="37"/>
  <c r="P42" i="37"/>
  <c r="AD40" i="37"/>
  <c r="AB34" i="37"/>
  <c r="P34" i="37"/>
  <c r="F34" i="37"/>
  <c r="Z34" i="37"/>
  <c r="X34" i="37"/>
  <c r="AC16" i="37"/>
  <c r="I18" i="37"/>
  <c r="L18" i="37"/>
  <c r="AD15" i="37"/>
  <c r="O30" i="37"/>
  <c r="U30" i="37"/>
  <c r="G26" i="37"/>
  <c r="E26" i="37"/>
  <c r="AC23" i="37"/>
  <c r="AA26" i="37"/>
  <c r="L38" i="37"/>
  <c r="AD35" i="37"/>
  <c r="G38" i="37"/>
  <c r="AC37" i="37"/>
  <c r="M50" i="37"/>
  <c r="Z50" i="37"/>
  <c r="T14" i="37"/>
  <c r="P14" i="37"/>
  <c r="AC13" i="37"/>
  <c r="O54" i="37"/>
  <c r="P46" i="37"/>
  <c r="K46" i="37"/>
  <c r="E22" i="37"/>
  <c r="AC19" i="37"/>
  <c r="J22" i="37"/>
  <c r="V42" i="37"/>
  <c r="H42" i="37"/>
  <c r="J34" i="37"/>
  <c r="G34" i="37"/>
  <c r="Y34" i="37"/>
  <c r="AD17" i="37"/>
  <c r="M18" i="37"/>
  <c r="T30" i="37"/>
  <c r="P30" i="37"/>
  <c r="W30" i="37"/>
  <c r="V30" i="37"/>
  <c r="I26" i="37"/>
  <c r="L26" i="37"/>
  <c r="AD23" i="37"/>
  <c r="I38" i="37"/>
  <c r="W38" i="37"/>
  <c r="Q38" i="37"/>
  <c r="T38" i="37"/>
  <c r="O50" i="37"/>
  <c r="K50" i="37"/>
  <c r="AD48" i="37"/>
  <c r="K14" i="37"/>
  <c r="Q14" i="37"/>
  <c r="I14" i="37"/>
  <c r="X54" i="37"/>
  <c r="S54" i="37"/>
  <c r="P54" i="37"/>
  <c r="H54" i="37"/>
  <c r="R46" i="37"/>
  <c r="AD44" i="37"/>
  <c r="G46" i="37"/>
  <c r="U58" i="37"/>
  <c r="AD56" i="37"/>
  <c r="L58" i="37"/>
  <c r="AD55" i="37"/>
  <c r="S22" i="37"/>
  <c r="F42" i="37"/>
  <c r="W34" i="37"/>
  <c r="H34" i="37"/>
  <c r="AA34" i="37"/>
  <c r="Y18" i="37"/>
  <c r="AC17" i="37"/>
  <c r="W18" i="37"/>
  <c r="O18" i="37"/>
  <c r="Q30" i="37"/>
  <c r="X30" i="37"/>
  <c r="N30" i="37"/>
  <c r="AD24" i="37"/>
  <c r="M26" i="37"/>
  <c r="J38" i="37"/>
  <c r="X38" i="37"/>
  <c r="O38" i="37"/>
  <c r="Y38" i="37"/>
  <c r="N50" i="37"/>
  <c r="H14" i="37"/>
  <c r="R14" i="37"/>
  <c r="J14" i="37"/>
  <c r="G14" i="37"/>
  <c r="Q54" i="37"/>
  <c r="R54" i="37"/>
  <c r="M54" i="37"/>
  <c r="Z46" i="37"/>
  <c r="J58" i="37"/>
  <c r="M58" i="37"/>
  <c r="N22" i="37"/>
  <c r="L22" i="37"/>
  <c r="AD19" i="37"/>
  <c r="M22" i="37"/>
  <c r="G42" i="37"/>
  <c r="X42" i="37"/>
  <c r="I34" i="37"/>
  <c r="AA18" i="37"/>
  <c r="E18" i="37"/>
  <c r="AC15" i="37"/>
  <c r="R30" i="37"/>
  <c r="AC29" i="37"/>
  <c r="S30" i="37"/>
  <c r="T26" i="37"/>
  <c r="P26" i="37"/>
  <c r="N26" i="37"/>
  <c r="AD37" i="37"/>
  <c r="P38" i="37"/>
  <c r="N38" i="37"/>
  <c r="X50" i="37"/>
  <c r="R50" i="37"/>
  <c r="L14" i="37"/>
  <c r="AD11" i="37"/>
  <c r="E14" i="37"/>
  <c r="AC11" i="37"/>
  <c r="AC53" i="37"/>
  <c r="AD53" i="37"/>
  <c r="AA54" i="37"/>
  <c r="Q46" i="37"/>
  <c r="I46" i="37"/>
  <c r="N58" i="37"/>
  <c r="I42" i="37"/>
  <c r="AD41" i="37"/>
  <c r="AD33" i="37"/>
  <c r="AB18" i="37"/>
  <c r="AD28" i="37"/>
  <c r="H30" i="37"/>
  <c r="S38" i="37"/>
  <c r="Y50" i="37"/>
  <c r="F50" i="37"/>
  <c r="AD13" i="37"/>
  <c r="AB54" i="37"/>
  <c r="AC44" i="37"/>
  <c r="J46" i="37"/>
  <c r="T58" i="37"/>
  <c r="AD20" i="37"/>
  <c r="O22" i="37"/>
  <c r="AC32" i="37"/>
  <c r="N18" i="37"/>
  <c r="R18" i="37"/>
  <c r="T50" i="37"/>
  <c r="AB50" i="37"/>
  <c r="Z54" i="37"/>
  <c r="O46" i="37"/>
  <c r="AA46" i="37"/>
  <c r="M46" i="37"/>
  <c r="L46" i="37"/>
  <c r="AD43" i="37"/>
  <c r="N46" i="37"/>
  <c r="G58" i="37"/>
  <c r="P22" i="37"/>
  <c r="J42" i="37"/>
  <c r="AB42" i="37"/>
  <c r="AA42" i="37"/>
  <c r="L34" i="37"/>
  <c r="AD31" i="37"/>
  <c r="Q34" i="37"/>
  <c r="V18" i="37"/>
  <c r="S18" i="37"/>
  <c r="Y30" i="37"/>
  <c r="K30" i="37"/>
  <c r="AD29" i="37"/>
  <c r="AC24" i="37"/>
  <c r="U26" i="37"/>
  <c r="F38" i="37"/>
  <c r="H38" i="37"/>
  <c r="H50" i="37"/>
  <c r="U50" i="37"/>
  <c r="P50" i="37"/>
  <c r="E50" i="37"/>
  <c r="AC47" i="37"/>
  <c r="AA14" i="37"/>
  <c r="V14" i="37"/>
  <c r="AD52" i="37"/>
  <c r="F54" i="37"/>
  <c r="AC52" i="37"/>
  <c r="T54" i="37"/>
  <c r="AB46" i="37"/>
  <c r="S46" i="37"/>
  <c r="W58" i="37"/>
  <c r="I58" i="37"/>
  <c r="U22" i="37"/>
  <c r="AD21" i="37"/>
  <c r="R22" i="37"/>
  <c r="AC21" i="37"/>
  <c r="AD49" i="37"/>
  <c r="Z22" i="37"/>
  <c r="Q42" i="37"/>
  <c r="L42" i="37"/>
  <c r="AD39" i="37"/>
  <c r="M34" i="37"/>
  <c r="V34" i="37"/>
  <c r="AC33" i="37"/>
  <c r="K18" i="37"/>
  <c r="AD16" i="37"/>
  <c r="T18" i="37"/>
  <c r="E30" i="37"/>
  <c r="AC27" i="37"/>
  <c r="I30" i="37"/>
  <c r="W26" i="37"/>
  <c r="V26" i="37"/>
  <c r="AD36" i="37"/>
  <c r="AC36" i="37"/>
  <c r="AA38" i="37"/>
  <c r="M38" i="37"/>
  <c r="J50" i="37"/>
  <c r="W50" i="37"/>
  <c r="I50" i="37"/>
  <c r="F14" i="37"/>
  <c r="AB14" i="37"/>
  <c r="X14" i="37"/>
  <c r="I54" i="37"/>
  <c r="G54" i="37"/>
  <c r="E54" i="37"/>
  <c r="AC51" i="37"/>
  <c r="Y54" i="37"/>
  <c r="U46" i="37"/>
  <c r="AC45" i="37"/>
  <c r="AB58" i="37"/>
  <c r="V22" i="37"/>
  <c r="AA22" i="37"/>
  <c r="AG39" i="39"/>
  <c r="AG36" i="39"/>
  <c r="AG37" i="39" s="1"/>
  <c r="AG36" i="45"/>
  <c r="AG37" i="45" s="1"/>
  <c r="AG39" i="45"/>
  <c r="AG40" i="44"/>
  <c r="AG41" i="44" s="1"/>
  <c r="AG43" i="44"/>
  <c r="AG43" i="43"/>
  <c r="AG40" i="43"/>
  <c r="AG41" i="43" s="1"/>
  <c r="AG40" i="42"/>
  <c r="AG41" i="42" s="1"/>
  <c r="AG43" i="42"/>
  <c r="AG43" i="41"/>
  <c r="AG40" i="41"/>
  <c r="AG41" i="41" s="1"/>
  <c r="AG43" i="40"/>
  <c r="AG40" i="40"/>
  <c r="AG41" i="40" s="1"/>
  <c r="AG43" i="38"/>
  <c r="AG40" i="38"/>
  <c r="AG41" i="38" s="1"/>
  <c r="AG43" i="37"/>
  <c r="AG40" i="37"/>
  <c r="AG41" i="37" s="1"/>
  <c r="B13" i="22"/>
  <c r="B13" i="21"/>
  <c r="AD30" i="39" l="1"/>
  <c r="AC30" i="37"/>
  <c r="AD54" i="39"/>
  <c r="AD38" i="38"/>
  <c r="AD22" i="39"/>
  <c r="AD50" i="40"/>
  <c r="AC58" i="38"/>
  <c r="AC38" i="40"/>
  <c r="AD14" i="42"/>
  <c r="AC42" i="39"/>
  <c r="AD18" i="40"/>
  <c r="AD14" i="39"/>
  <c r="AC34" i="38"/>
  <c r="AC14" i="39"/>
  <c r="AD26" i="38"/>
  <c r="AC50" i="40"/>
  <c r="AC46" i="41"/>
  <c r="AC42" i="42"/>
  <c r="AD18" i="43"/>
  <c r="AD46" i="39"/>
  <c r="AC34" i="39"/>
  <c r="AD34" i="38"/>
  <c r="AD42" i="39"/>
  <c r="AD38" i="39"/>
  <c r="AD34" i="39"/>
  <c r="AD46" i="44"/>
  <c r="AC22" i="45"/>
  <c r="AC30" i="38"/>
  <c r="AC26" i="39"/>
  <c r="AC46" i="38"/>
  <c r="AC54" i="39"/>
  <c r="AD30" i="38"/>
  <c r="AC18" i="38"/>
  <c r="AD30" i="40"/>
  <c r="AD38" i="44"/>
  <c r="AD42" i="44"/>
  <c r="AD18" i="45"/>
  <c r="AD42" i="38"/>
  <c r="AD54" i="38"/>
  <c r="AD26" i="39"/>
  <c r="AC38" i="38"/>
  <c r="AD26" i="41"/>
  <c r="AD50" i="41"/>
  <c r="AC26" i="43"/>
  <c r="AD26" i="45"/>
  <c r="AC54" i="38"/>
  <c r="AC50" i="39"/>
  <c r="AD22" i="38"/>
  <c r="AD58" i="38"/>
  <c r="AC26" i="38"/>
  <c r="AC14" i="38"/>
  <c r="AC22" i="39"/>
  <c r="AD50" i="39"/>
  <c r="AC38" i="42"/>
  <c r="AD14" i="45"/>
  <c r="AC18" i="39"/>
  <c r="AD46" i="38"/>
  <c r="AC42" i="38"/>
  <c r="AC22" i="38"/>
  <c r="AD14" i="38"/>
  <c r="AD18" i="39"/>
  <c r="AD34" i="40"/>
  <c r="AC42" i="43"/>
  <c r="AD46" i="43"/>
  <c r="AC46" i="39"/>
  <c r="AC50" i="38"/>
  <c r="AD18" i="38"/>
  <c r="AD50" i="38"/>
  <c r="AC38" i="39"/>
  <c r="AC30" i="41"/>
  <c r="AD50" i="45"/>
  <c r="AC30" i="39"/>
  <c r="AC58" i="45"/>
  <c r="AD58" i="45"/>
  <c r="AD54" i="45"/>
  <c r="AC54" i="45"/>
  <c r="AC50" i="45"/>
  <c r="AD46" i="45"/>
  <c r="AC46" i="45"/>
  <c r="AD42" i="45"/>
  <c r="AC42" i="45"/>
  <c r="AC38" i="45"/>
  <c r="AD38" i="45"/>
  <c r="AD34" i="45"/>
  <c r="AC34" i="45"/>
  <c r="AC30" i="45"/>
  <c r="AD30" i="45"/>
  <c r="AC26" i="45"/>
  <c r="AD22" i="45"/>
  <c r="AC18" i="45"/>
  <c r="AC14" i="45"/>
  <c r="AD58" i="44"/>
  <c r="AC58" i="44"/>
  <c r="AD54" i="44"/>
  <c r="AC54" i="44"/>
  <c r="AC50" i="44"/>
  <c r="AD50" i="44"/>
  <c r="AC46" i="44"/>
  <c r="AC42" i="44"/>
  <c r="AC38" i="44"/>
  <c r="AC34" i="44"/>
  <c r="AD34" i="44"/>
  <c r="AC30" i="44"/>
  <c r="AD30" i="44"/>
  <c r="AC26" i="44"/>
  <c r="AD26" i="44"/>
  <c r="AD22" i="44"/>
  <c r="AC22" i="44"/>
  <c r="AD18" i="44"/>
  <c r="AC18" i="44"/>
  <c r="AD14" i="44"/>
  <c r="AC14" i="44"/>
  <c r="AC58" i="43"/>
  <c r="AD58" i="43"/>
  <c r="AC54" i="43"/>
  <c r="AD54" i="43"/>
  <c r="AD50" i="43"/>
  <c r="AC50" i="43"/>
  <c r="AC46" i="43"/>
  <c r="AD42" i="43"/>
  <c r="AC38" i="43"/>
  <c r="AD38" i="43"/>
  <c r="AC34" i="43"/>
  <c r="AD34" i="43"/>
  <c r="AC30" i="43"/>
  <c r="AD30" i="43"/>
  <c r="AD26" i="43"/>
  <c r="AC22" i="43"/>
  <c r="AD22" i="43"/>
  <c r="AC18" i="43"/>
  <c r="AC14" i="43"/>
  <c r="AD14" i="43"/>
  <c r="AD58" i="42"/>
  <c r="AC58" i="42"/>
  <c r="AD54" i="42"/>
  <c r="AC54" i="42"/>
  <c r="AC50" i="42"/>
  <c r="AD50" i="42"/>
  <c r="AC46" i="42"/>
  <c r="AD46" i="42"/>
  <c r="AD42" i="42"/>
  <c r="AD38" i="42"/>
  <c r="AD34" i="42"/>
  <c r="AC34" i="42"/>
  <c r="AD30" i="42"/>
  <c r="AC30" i="42"/>
  <c r="AD26" i="42"/>
  <c r="AC26" i="42"/>
  <c r="AC22" i="42"/>
  <c r="AD22" i="42"/>
  <c r="AC18" i="42"/>
  <c r="AD18" i="42"/>
  <c r="AC14" i="42"/>
  <c r="AC58" i="41"/>
  <c r="AD58" i="41"/>
  <c r="AD54" i="41"/>
  <c r="AC54" i="41"/>
  <c r="AC50" i="41"/>
  <c r="AD46" i="41"/>
  <c r="AD42" i="41"/>
  <c r="AC42" i="41"/>
  <c r="AD38" i="41"/>
  <c r="AC38" i="41"/>
  <c r="AD34" i="41"/>
  <c r="AC34" i="41"/>
  <c r="AD30" i="41"/>
  <c r="AC26" i="41"/>
  <c r="AC22" i="41"/>
  <c r="AD22" i="41"/>
  <c r="AD18" i="41"/>
  <c r="AC18" i="41"/>
  <c r="AC14" i="41"/>
  <c r="AD14" i="41"/>
  <c r="AD58" i="39"/>
  <c r="AC58" i="39"/>
  <c r="AD58" i="40"/>
  <c r="AC58" i="40"/>
  <c r="AD54" i="40"/>
  <c r="AC54" i="40"/>
  <c r="AC46" i="40"/>
  <c r="AD46" i="40"/>
  <c r="AC42" i="40"/>
  <c r="AD42" i="40"/>
  <c r="AD38" i="40"/>
  <c r="AC34" i="40"/>
  <c r="AC30" i="40"/>
  <c r="AC26" i="40"/>
  <c r="AD26" i="40"/>
  <c r="AD22" i="40"/>
  <c r="AC22" i="40"/>
  <c r="AC18" i="40"/>
  <c r="AD14" i="40"/>
  <c r="AC14" i="40"/>
  <c r="AD58" i="37"/>
  <c r="AD42" i="37"/>
  <c r="AC26" i="37"/>
  <c r="AD30" i="37"/>
  <c r="AC22" i="37"/>
  <c r="AD38" i="37"/>
  <c r="AC54" i="37"/>
  <c r="AC46" i="37"/>
  <c r="AC50" i="37"/>
  <c r="AD34" i="37"/>
  <c r="AD50" i="37"/>
  <c r="AD54" i="37"/>
  <c r="AD22" i="37"/>
  <c r="AC42" i="37"/>
  <c r="AC34" i="37"/>
  <c r="AC14" i="37"/>
  <c r="AC38" i="37"/>
  <c r="AC58" i="37"/>
  <c r="AD14" i="37"/>
  <c r="AD18" i="37"/>
  <c r="AD46" i="37"/>
  <c r="AC18" i="37"/>
  <c r="AD26" i="37"/>
  <c r="AG43" i="39"/>
  <c r="AG40" i="39"/>
  <c r="AG41" i="39" s="1"/>
  <c r="AG43" i="45"/>
  <c r="AG40" i="45"/>
  <c r="AG41" i="45" s="1"/>
  <c r="AG47" i="44"/>
  <c r="AG44" i="44"/>
  <c r="AG45" i="44" s="1"/>
  <c r="AG47" i="43"/>
  <c r="AG44" i="43"/>
  <c r="AG45" i="43" s="1"/>
  <c r="AG47" i="42"/>
  <c r="AG44" i="42"/>
  <c r="AG45" i="42" s="1"/>
  <c r="AG47" i="41"/>
  <c r="AG44" i="41"/>
  <c r="AG45" i="41" s="1"/>
  <c r="AG47" i="40"/>
  <c r="AG44" i="40"/>
  <c r="AG45" i="40" s="1"/>
  <c r="AG47" i="38"/>
  <c r="AG44" i="38"/>
  <c r="AG45" i="38" s="1"/>
  <c r="AG47" i="37"/>
  <c r="AG44" i="37"/>
  <c r="AG45" i="37" s="1"/>
  <c r="AD59" i="45" l="1"/>
  <c r="AD59" i="41"/>
  <c r="AD59" i="39"/>
  <c r="AD59" i="38"/>
  <c r="AD59" i="44"/>
  <c r="AD59" i="43"/>
  <c r="AD59" i="42"/>
  <c r="AD59" i="40"/>
  <c r="AD59" i="37"/>
  <c r="AG47" i="39"/>
  <c r="AG44" i="39"/>
  <c r="AG45" i="39" s="1"/>
  <c r="AG44" i="45"/>
  <c r="AG45" i="45" s="1"/>
  <c r="AG47" i="45"/>
  <c r="AG51" i="44"/>
  <c r="AG48" i="44"/>
  <c r="AG49" i="44" s="1"/>
  <c r="AG51" i="43"/>
  <c r="AG48" i="43"/>
  <c r="AG49" i="43" s="1"/>
  <c r="AG51" i="42"/>
  <c r="AG48" i="42"/>
  <c r="AG49" i="42" s="1"/>
  <c r="AG51" i="41"/>
  <c r="AG48" i="41"/>
  <c r="AG49" i="41" s="1"/>
  <c r="AG48" i="40"/>
  <c r="AG49" i="40" s="1"/>
  <c r="AG51" i="40"/>
  <c r="AG51" i="38"/>
  <c r="AG48" i="38"/>
  <c r="AG49" i="38" s="1"/>
  <c r="AG51" i="37"/>
  <c r="AG48" i="37"/>
  <c r="AG49" i="37" s="1"/>
  <c r="A55" i="17"/>
  <c r="A51" i="17"/>
  <c r="A47" i="17"/>
  <c r="A43" i="17"/>
  <c r="A39" i="17"/>
  <c r="A35" i="17"/>
  <c r="A31" i="17"/>
  <c r="A27" i="17"/>
  <c r="A23" i="17"/>
  <c r="A19" i="17"/>
  <c r="A15" i="17"/>
  <c r="A11" i="17"/>
  <c r="D6" i="17"/>
  <c r="A10" i="17" s="1"/>
  <c r="AG48" i="39" l="1"/>
  <c r="AG49" i="39" s="1"/>
  <c r="AG51" i="39"/>
  <c r="AG51" i="45"/>
  <c r="AG48" i="45"/>
  <c r="AG49" i="45" s="1"/>
  <c r="AG55" i="44"/>
  <c r="AG56" i="44" s="1"/>
  <c r="AG57" i="44" s="1"/>
  <c r="AG52" i="44"/>
  <c r="AG53" i="44" s="1"/>
  <c r="AG55" i="43"/>
  <c r="AG56" i="43" s="1"/>
  <c r="AG57" i="43" s="1"/>
  <c r="AG52" i="43"/>
  <c r="AG53" i="43" s="1"/>
  <c r="AG52" i="42"/>
  <c r="AG53" i="42" s="1"/>
  <c r="AG55" i="42"/>
  <c r="AG56" i="42" s="1"/>
  <c r="AG57" i="42" s="1"/>
  <c r="AG55" i="41"/>
  <c r="AG56" i="41" s="1"/>
  <c r="AG57" i="41" s="1"/>
  <c r="AG52" i="41"/>
  <c r="AG53" i="41" s="1"/>
  <c r="AG55" i="40"/>
  <c r="AG56" i="40" s="1"/>
  <c r="AG57" i="40" s="1"/>
  <c r="AG52" i="40"/>
  <c r="AG53" i="40" s="1"/>
  <c r="AG52" i="38"/>
  <c r="AG53" i="38" s="1"/>
  <c r="AG55" i="38"/>
  <c r="AG56" i="38" s="1"/>
  <c r="AG57" i="38" s="1"/>
  <c r="AG55" i="37"/>
  <c r="AG56" i="37" s="1"/>
  <c r="AG57" i="37" s="1"/>
  <c r="AG52" i="37"/>
  <c r="AG53" i="37" s="1"/>
  <c r="E65" i="17"/>
  <c r="F65" i="17"/>
  <c r="G65" i="17"/>
  <c r="H65" i="17"/>
  <c r="I65" i="17"/>
  <c r="J65" i="17"/>
  <c r="K65" i="17"/>
  <c r="L65" i="17"/>
  <c r="M65" i="17"/>
  <c r="N65" i="17"/>
  <c r="O65" i="17"/>
  <c r="P65" i="17"/>
  <c r="Q65" i="17"/>
  <c r="R65" i="17"/>
  <c r="S65" i="17"/>
  <c r="T65" i="17"/>
  <c r="U65" i="17"/>
  <c r="V65" i="17"/>
  <c r="W65" i="17"/>
  <c r="X65" i="17"/>
  <c r="Y65" i="17"/>
  <c r="Z65" i="17"/>
  <c r="AA65" i="17"/>
  <c r="AB65" i="17"/>
  <c r="E66" i="17"/>
  <c r="F66" i="17"/>
  <c r="G66" i="17"/>
  <c r="H66" i="17"/>
  <c r="I66" i="17"/>
  <c r="J66" i="17"/>
  <c r="K66" i="17"/>
  <c r="L66" i="17"/>
  <c r="M66" i="17"/>
  <c r="N66" i="17"/>
  <c r="O66" i="17"/>
  <c r="P66" i="17"/>
  <c r="Q66" i="17"/>
  <c r="R66" i="17"/>
  <c r="S66" i="17"/>
  <c r="T66" i="17"/>
  <c r="U66" i="17"/>
  <c r="V66" i="17"/>
  <c r="W66" i="17"/>
  <c r="X66" i="17"/>
  <c r="Y66" i="17"/>
  <c r="Z66" i="17"/>
  <c r="AA66" i="17"/>
  <c r="AB66" i="17"/>
  <c r="E68" i="17"/>
  <c r="F68" i="17"/>
  <c r="G68" i="17"/>
  <c r="H68" i="17"/>
  <c r="I68" i="17"/>
  <c r="J68" i="17"/>
  <c r="K68" i="17"/>
  <c r="L68" i="17"/>
  <c r="M68" i="17"/>
  <c r="N68" i="17"/>
  <c r="O68" i="17"/>
  <c r="P68" i="17"/>
  <c r="Q68" i="17"/>
  <c r="R68" i="17"/>
  <c r="S68" i="17"/>
  <c r="T68" i="17"/>
  <c r="U68" i="17"/>
  <c r="V68" i="17"/>
  <c r="W68" i="17"/>
  <c r="X68" i="17"/>
  <c r="Y68" i="17"/>
  <c r="Z68" i="17"/>
  <c r="AA68" i="17"/>
  <c r="AB68" i="17"/>
  <c r="E69" i="17"/>
  <c r="F69" i="17"/>
  <c r="G69" i="17"/>
  <c r="H69" i="17"/>
  <c r="I69" i="17"/>
  <c r="J69" i="17"/>
  <c r="K69" i="17"/>
  <c r="L69" i="17"/>
  <c r="M69" i="17"/>
  <c r="N69" i="17"/>
  <c r="O69" i="17"/>
  <c r="P69" i="17"/>
  <c r="Q69" i="17"/>
  <c r="R69" i="17"/>
  <c r="S69" i="17"/>
  <c r="T69" i="17"/>
  <c r="U69" i="17"/>
  <c r="V69" i="17"/>
  <c r="W69" i="17"/>
  <c r="X69" i="17"/>
  <c r="Y69" i="17"/>
  <c r="Z69" i="17"/>
  <c r="AA69" i="17"/>
  <c r="AB69" i="17"/>
  <c r="E70" i="17"/>
  <c r="F70" i="17"/>
  <c r="G70" i="17"/>
  <c r="H70" i="17"/>
  <c r="I70" i="17"/>
  <c r="J70" i="17"/>
  <c r="K70" i="17"/>
  <c r="L70" i="17"/>
  <c r="M70" i="17"/>
  <c r="N70" i="17"/>
  <c r="O70" i="17"/>
  <c r="P70" i="17"/>
  <c r="Q70" i="17"/>
  <c r="R70" i="17"/>
  <c r="S70" i="17"/>
  <c r="T70" i="17"/>
  <c r="U70" i="17"/>
  <c r="V70" i="17"/>
  <c r="W70" i="17"/>
  <c r="X70" i="17"/>
  <c r="Y70" i="17"/>
  <c r="Z70" i="17"/>
  <c r="AA70" i="17"/>
  <c r="AB70" i="17"/>
  <c r="E72" i="17"/>
  <c r="F72" i="17"/>
  <c r="G72" i="17"/>
  <c r="H72" i="17"/>
  <c r="I72" i="17"/>
  <c r="J72" i="17"/>
  <c r="K72" i="17"/>
  <c r="L72" i="17"/>
  <c r="M72" i="17"/>
  <c r="N72" i="17"/>
  <c r="O72" i="17"/>
  <c r="P72" i="17"/>
  <c r="Q72" i="17"/>
  <c r="R72" i="17"/>
  <c r="S72" i="17"/>
  <c r="T72" i="17"/>
  <c r="U72" i="17"/>
  <c r="V72" i="17"/>
  <c r="W72" i="17"/>
  <c r="X72" i="17"/>
  <c r="Y72" i="17"/>
  <c r="Z72" i="17"/>
  <c r="AA72" i="17"/>
  <c r="AB72" i="17"/>
  <c r="E73" i="17"/>
  <c r="F73" i="17"/>
  <c r="G73" i="17"/>
  <c r="H73" i="17"/>
  <c r="I73" i="17"/>
  <c r="J73" i="17"/>
  <c r="K73" i="17"/>
  <c r="L73" i="17"/>
  <c r="M73" i="17"/>
  <c r="N73" i="17"/>
  <c r="O73" i="17"/>
  <c r="P73" i="17"/>
  <c r="Q73" i="17"/>
  <c r="R73" i="17"/>
  <c r="S73" i="17"/>
  <c r="T73" i="17"/>
  <c r="U73" i="17"/>
  <c r="V73" i="17"/>
  <c r="W73" i="17"/>
  <c r="X73" i="17"/>
  <c r="Y73" i="17"/>
  <c r="Z73" i="17"/>
  <c r="AA73" i="17"/>
  <c r="AB73" i="17"/>
  <c r="E74" i="17"/>
  <c r="F74" i="17"/>
  <c r="G74" i="17"/>
  <c r="H74" i="17"/>
  <c r="I74" i="17"/>
  <c r="J74" i="17"/>
  <c r="K74" i="17"/>
  <c r="L74" i="17"/>
  <c r="M74" i="17"/>
  <c r="N74" i="17"/>
  <c r="O74" i="17"/>
  <c r="P74" i="17"/>
  <c r="Q74" i="17"/>
  <c r="R74" i="17"/>
  <c r="S74" i="17"/>
  <c r="T74" i="17"/>
  <c r="U74" i="17"/>
  <c r="V74" i="17"/>
  <c r="W74" i="17"/>
  <c r="X74" i="17"/>
  <c r="Y74" i="17"/>
  <c r="Z74" i="17"/>
  <c r="AA74" i="17"/>
  <c r="AB74" i="17"/>
  <c r="E76" i="17"/>
  <c r="F76" i="17"/>
  <c r="G76" i="17"/>
  <c r="H76" i="17"/>
  <c r="I76" i="17"/>
  <c r="J76" i="17"/>
  <c r="K76" i="17"/>
  <c r="L76" i="17"/>
  <c r="M76" i="17"/>
  <c r="N76" i="17"/>
  <c r="O76" i="17"/>
  <c r="P76" i="17"/>
  <c r="Q76" i="17"/>
  <c r="R76" i="17"/>
  <c r="S76" i="17"/>
  <c r="T76" i="17"/>
  <c r="U76" i="17"/>
  <c r="V76" i="17"/>
  <c r="W76" i="17"/>
  <c r="X76" i="17"/>
  <c r="Y76" i="17"/>
  <c r="Z76" i="17"/>
  <c r="AA76" i="17"/>
  <c r="AB76" i="17"/>
  <c r="E77" i="17"/>
  <c r="F77" i="17"/>
  <c r="G77" i="17"/>
  <c r="H77" i="17"/>
  <c r="I77" i="17"/>
  <c r="J77" i="17"/>
  <c r="K77" i="17"/>
  <c r="L77" i="17"/>
  <c r="M77" i="17"/>
  <c r="N77" i="17"/>
  <c r="O77" i="17"/>
  <c r="P77" i="17"/>
  <c r="Q77" i="17"/>
  <c r="R77" i="17"/>
  <c r="S77" i="17"/>
  <c r="T77" i="17"/>
  <c r="U77" i="17"/>
  <c r="V77" i="17"/>
  <c r="W77" i="17"/>
  <c r="X77" i="17"/>
  <c r="Y77" i="17"/>
  <c r="Z77" i="17"/>
  <c r="AA77" i="17"/>
  <c r="AB77" i="17"/>
  <c r="E78" i="17"/>
  <c r="F78" i="17"/>
  <c r="G78" i="17"/>
  <c r="H78" i="17"/>
  <c r="I78" i="17"/>
  <c r="J78" i="17"/>
  <c r="K78" i="17"/>
  <c r="L78" i="17"/>
  <c r="M78" i="17"/>
  <c r="N78" i="17"/>
  <c r="O78" i="17"/>
  <c r="P78" i="17"/>
  <c r="Q78" i="17"/>
  <c r="R78" i="17"/>
  <c r="S78" i="17"/>
  <c r="T78" i="17"/>
  <c r="U78" i="17"/>
  <c r="V78" i="17"/>
  <c r="W78" i="17"/>
  <c r="X78" i="17"/>
  <c r="Y78" i="17"/>
  <c r="Z78" i="17"/>
  <c r="AA78" i="17"/>
  <c r="AB78" i="17"/>
  <c r="E80" i="17"/>
  <c r="F80" i="17"/>
  <c r="G80" i="17"/>
  <c r="H80" i="17"/>
  <c r="I80" i="17"/>
  <c r="J80" i="17"/>
  <c r="K80" i="17"/>
  <c r="L80" i="17"/>
  <c r="M80" i="17"/>
  <c r="N80" i="17"/>
  <c r="O80" i="17"/>
  <c r="P80" i="17"/>
  <c r="Q80" i="17"/>
  <c r="R80" i="17"/>
  <c r="S80" i="17"/>
  <c r="T80" i="17"/>
  <c r="U80" i="17"/>
  <c r="V80" i="17"/>
  <c r="W80" i="17"/>
  <c r="X80" i="17"/>
  <c r="Y80" i="17"/>
  <c r="Z80" i="17"/>
  <c r="AA80" i="17"/>
  <c r="AB80" i="17"/>
  <c r="E81" i="17"/>
  <c r="F81" i="17"/>
  <c r="G81" i="17"/>
  <c r="H81" i="17"/>
  <c r="I81" i="17"/>
  <c r="J81" i="17"/>
  <c r="K81" i="17"/>
  <c r="L81" i="17"/>
  <c r="M81" i="17"/>
  <c r="N81" i="17"/>
  <c r="O81" i="17"/>
  <c r="P81" i="17"/>
  <c r="Q81" i="17"/>
  <c r="R81" i="17"/>
  <c r="S81" i="17"/>
  <c r="T81" i="17"/>
  <c r="U81" i="17"/>
  <c r="V81" i="17"/>
  <c r="W81" i="17"/>
  <c r="X81" i="17"/>
  <c r="Y81" i="17"/>
  <c r="Z81" i="17"/>
  <c r="AA81" i="17"/>
  <c r="AB81" i="17"/>
  <c r="E82" i="17"/>
  <c r="F82" i="17"/>
  <c r="G82" i="17"/>
  <c r="H82" i="17"/>
  <c r="I82" i="17"/>
  <c r="J82" i="17"/>
  <c r="K82" i="17"/>
  <c r="L82" i="17"/>
  <c r="M82" i="17"/>
  <c r="N82" i="17"/>
  <c r="O82" i="17"/>
  <c r="P82" i="17"/>
  <c r="Q82" i="17"/>
  <c r="R82" i="17"/>
  <c r="S82" i="17"/>
  <c r="T82" i="17"/>
  <c r="U82" i="17"/>
  <c r="V82" i="17"/>
  <c r="W82" i="17"/>
  <c r="X82" i="17"/>
  <c r="Y82" i="17"/>
  <c r="Z82" i="17"/>
  <c r="AA82" i="17"/>
  <c r="AB82" i="17"/>
  <c r="E84" i="17"/>
  <c r="F84" i="17"/>
  <c r="G84" i="17"/>
  <c r="H84" i="17"/>
  <c r="I84" i="17"/>
  <c r="J84" i="17"/>
  <c r="K84" i="17"/>
  <c r="L84" i="17"/>
  <c r="M84" i="17"/>
  <c r="N84" i="17"/>
  <c r="O84" i="17"/>
  <c r="P84" i="17"/>
  <c r="Q84" i="17"/>
  <c r="R84" i="17"/>
  <c r="S84" i="17"/>
  <c r="T84" i="17"/>
  <c r="U84" i="17"/>
  <c r="V84" i="17"/>
  <c r="W84" i="17"/>
  <c r="X84" i="17"/>
  <c r="Y84" i="17"/>
  <c r="Z84" i="17"/>
  <c r="AA84" i="17"/>
  <c r="AB84" i="17"/>
  <c r="E85" i="17"/>
  <c r="F85" i="17"/>
  <c r="G85" i="17"/>
  <c r="H85" i="17"/>
  <c r="I85" i="17"/>
  <c r="J85" i="17"/>
  <c r="K85" i="17"/>
  <c r="L85" i="17"/>
  <c r="M85" i="17"/>
  <c r="N85" i="17"/>
  <c r="O85" i="17"/>
  <c r="P85" i="17"/>
  <c r="Q85" i="17"/>
  <c r="R85" i="17"/>
  <c r="S85" i="17"/>
  <c r="T85" i="17"/>
  <c r="U85" i="17"/>
  <c r="V85" i="17"/>
  <c r="W85" i="17"/>
  <c r="X85" i="17"/>
  <c r="Y85" i="17"/>
  <c r="Z85" i="17"/>
  <c r="AA85" i="17"/>
  <c r="AB85" i="17"/>
  <c r="E86" i="17"/>
  <c r="F86" i="17"/>
  <c r="G86" i="17"/>
  <c r="H86" i="17"/>
  <c r="I86" i="17"/>
  <c r="J86" i="17"/>
  <c r="K86" i="17"/>
  <c r="L86" i="17"/>
  <c r="M86" i="17"/>
  <c r="N86" i="17"/>
  <c r="O86" i="17"/>
  <c r="P86" i="17"/>
  <c r="Q86" i="17"/>
  <c r="R86" i="17"/>
  <c r="S86" i="17"/>
  <c r="T86" i="17"/>
  <c r="U86" i="17"/>
  <c r="V86" i="17"/>
  <c r="W86" i="17"/>
  <c r="X86" i="17"/>
  <c r="Y86" i="17"/>
  <c r="Z86" i="17"/>
  <c r="AA86" i="17"/>
  <c r="AB86" i="17"/>
  <c r="E88" i="17"/>
  <c r="F88" i="17"/>
  <c r="G88" i="17"/>
  <c r="H88" i="17"/>
  <c r="I88" i="17"/>
  <c r="J88" i="17"/>
  <c r="K88" i="17"/>
  <c r="L88" i="17"/>
  <c r="M88" i="17"/>
  <c r="N88" i="17"/>
  <c r="O88" i="17"/>
  <c r="P88" i="17"/>
  <c r="Q88" i="17"/>
  <c r="R88" i="17"/>
  <c r="S88" i="17"/>
  <c r="T88" i="17"/>
  <c r="U88" i="17"/>
  <c r="V88" i="17"/>
  <c r="W88" i="17"/>
  <c r="X88" i="17"/>
  <c r="Y88" i="17"/>
  <c r="Z88" i="17"/>
  <c r="AA88" i="17"/>
  <c r="AB88" i="17"/>
  <c r="E89" i="17"/>
  <c r="F89" i="17"/>
  <c r="G89" i="17"/>
  <c r="H89" i="17"/>
  <c r="I89" i="17"/>
  <c r="J89" i="17"/>
  <c r="K89" i="17"/>
  <c r="L89" i="17"/>
  <c r="M89" i="17"/>
  <c r="N89" i="17"/>
  <c r="O89" i="17"/>
  <c r="P89" i="17"/>
  <c r="Q89" i="17"/>
  <c r="R89" i="17"/>
  <c r="S89" i="17"/>
  <c r="T89" i="17"/>
  <c r="U89" i="17"/>
  <c r="V89" i="17"/>
  <c r="W89" i="17"/>
  <c r="X89" i="17"/>
  <c r="Y89" i="17"/>
  <c r="Z89" i="17"/>
  <c r="AA89" i="17"/>
  <c r="AB89" i="17"/>
  <c r="E90" i="17"/>
  <c r="F90" i="17"/>
  <c r="G90" i="17"/>
  <c r="H90" i="17"/>
  <c r="I90" i="17"/>
  <c r="J90" i="17"/>
  <c r="K90" i="17"/>
  <c r="L90" i="17"/>
  <c r="M90" i="17"/>
  <c r="N90" i="17"/>
  <c r="O90" i="17"/>
  <c r="P90" i="17"/>
  <c r="Q90" i="17"/>
  <c r="R90" i="17"/>
  <c r="S90" i="17"/>
  <c r="T90" i="17"/>
  <c r="U90" i="17"/>
  <c r="V90" i="17"/>
  <c r="W90" i="17"/>
  <c r="X90" i="17"/>
  <c r="Y90" i="17"/>
  <c r="Z90" i="17"/>
  <c r="AA90" i="17"/>
  <c r="AB90" i="17"/>
  <c r="E92" i="17"/>
  <c r="F92" i="17"/>
  <c r="G92" i="17"/>
  <c r="H92" i="17"/>
  <c r="I92" i="17"/>
  <c r="J92" i="17"/>
  <c r="K92" i="17"/>
  <c r="L92" i="17"/>
  <c r="M92" i="17"/>
  <c r="N92" i="17"/>
  <c r="O92" i="17"/>
  <c r="P92" i="17"/>
  <c r="Q92" i="17"/>
  <c r="R92" i="17"/>
  <c r="S92" i="17"/>
  <c r="T92" i="17"/>
  <c r="U92" i="17"/>
  <c r="V92" i="17"/>
  <c r="W92" i="17"/>
  <c r="X92" i="17"/>
  <c r="Y92" i="17"/>
  <c r="Z92" i="17"/>
  <c r="AA92" i="17"/>
  <c r="AB92" i="17"/>
  <c r="E93" i="17"/>
  <c r="F93" i="17"/>
  <c r="G93" i="17"/>
  <c r="H93" i="17"/>
  <c r="I93" i="17"/>
  <c r="J93" i="17"/>
  <c r="K93" i="17"/>
  <c r="L93" i="17"/>
  <c r="M93" i="17"/>
  <c r="N93" i="17"/>
  <c r="O93" i="17"/>
  <c r="P93" i="17"/>
  <c r="Q93" i="17"/>
  <c r="R93" i="17"/>
  <c r="S93" i="17"/>
  <c r="T93" i="17"/>
  <c r="U93" i="17"/>
  <c r="V93" i="17"/>
  <c r="W93" i="17"/>
  <c r="X93" i="17"/>
  <c r="Y93" i="17"/>
  <c r="Z93" i="17"/>
  <c r="AA93" i="17"/>
  <c r="AB93" i="17"/>
  <c r="E94" i="17"/>
  <c r="F94" i="17"/>
  <c r="G94" i="17"/>
  <c r="H94" i="17"/>
  <c r="I94" i="17"/>
  <c r="J94" i="17"/>
  <c r="K94" i="17"/>
  <c r="L94" i="17"/>
  <c r="M94" i="17"/>
  <c r="N94" i="17"/>
  <c r="O94" i="17"/>
  <c r="P94" i="17"/>
  <c r="Q94" i="17"/>
  <c r="R94" i="17"/>
  <c r="S94" i="17"/>
  <c r="T94" i="17"/>
  <c r="U94" i="17"/>
  <c r="V94" i="17"/>
  <c r="W94" i="17"/>
  <c r="X94" i="17"/>
  <c r="Y94" i="17"/>
  <c r="Z94" i="17"/>
  <c r="AA94" i="17"/>
  <c r="AB94" i="17"/>
  <c r="E96" i="17"/>
  <c r="F96" i="17"/>
  <c r="G96" i="17"/>
  <c r="H96" i="17"/>
  <c r="I96" i="17"/>
  <c r="J96" i="17"/>
  <c r="K96" i="17"/>
  <c r="L96" i="17"/>
  <c r="M96" i="17"/>
  <c r="N96" i="17"/>
  <c r="O96" i="17"/>
  <c r="P96" i="17"/>
  <c r="Q96" i="17"/>
  <c r="R96" i="17"/>
  <c r="S96" i="17"/>
  <c r="T96" i="17"/>
  <c r="U96" i="17"/>
  <c r="V96" i="17"/>
  <c r="W96" i="17"/>
  <c r="X96" i="17"/>
  <c r="Y96" i="17"/>
  <c r="Z96" i="17"/>
  <c r="AA96" i="17"/>
  <c r="AB96" i="17"/>
  <c r="E97" i="17"/>
  <c r="F97" i="17"/>
  <c r="G97" i="17"/>
  <c r="H97" i="17"/>
  <c r="I97" i="17"/>
  <c r="J97" i="17"/>
  <c r="K97" i="17"/>
  <c r="L97" i="17"/>
  <c r="M97" i="17"/>
  <c r="N97" i="17"/>
  <c r="O97" i="17"/>
  <c r="P97" i="17"/>
  <c r="Q97" i="17"/>
  <c r="R97" i="17"/>
  <c r="S97" i="17"/>
  <c r="T97" i="17"/>
  <c r="U97" i="17"/>
  <c r="V97" i="17"/>
  <c r="W97" i="17"/>
  <c r="X97" i="17"/>
  <c r="Y97" i="17"/>
  <c r="Z97" i="17"/>
  <c r="AA97" i="17"/>
  <c r="AB97" i="17"/>
  <c r="E98" i="17"/>
  <c r="F98" i="17"/>
  <c r="G98" i="17"/>
  <c r="H98" i="17"/>
  <c r="I98" i="17"/>
  <c r="J98" i="17"/>
  <c r="K98" i="17"/>
  <c r="L98" i="17"/>
  <c r="M98" i="17"/>
  <c r="N98" i="17"/>
  <c r="O98" i="17"/>
  <c r="P98" i="17"/>
  <c r="Q98" i="17"/>
  <c r="R98" i="17"/>
  <c r="S98" i="17"/>
  <c r="T98" i="17"/>
  <c r="U98" i="17"/>
  <c r="V98" i="17"/>
  <c r="W98" i="17"/>
  <c r="X98" i="17"/>
  <c r="Y98" i="17"/>
  <c r="Z98" i="17"/>
  <c r="AA98" i="17"/>
  <c r="AB98" i="17"/>
  <c r="E100" i="17"/>
  <c r="F100" i="17"/>
  <c r="G100" i="17"/>
  <c r="H100" i="17"/>
  <c r="I100" i="17"/>
  <c r="J100" i="17"/>
  <c r="K100" i="17"/>
  <c r="L100" i="17"/>
  <c r="M100" i="17"/>
  <c r="N100" i="17"/>
  <c r="O100" i="17"/>
  <c r="P100" i="17"/>
  <c r="Q100" i="17"/>
  <c r="R100" i="17"/>
  <c r="S100" i="17"/>
  <c r="T100" i="17"/>
  <c r="U100" i="17"/>
  <c r="V100" i="17"/>
  <c r="W100" i="17"/>
  <c r="X100" i="17"/>
  <c r="Y100" i="17"/>
  <c r="Z100" i="17"/>
  <c r="AA100" i="17"/>
  <c r="AB100" i="17"/>
  <c r="E101" i="17"/>
  <c r="F101" i="17"/>
  <c r="G101" i="17"/>
  <c r="H101" i="17"/>
  <c r="I101" i="17"/>
  <c r="J101" i="17"/>
  <c r="K101" i="17"/>
  <c r="L101" i="17"/>
  <c r="M101" i="17"/>
  <c r="N101" i="17"/>
  <c r="O101" i="17"/>
  <c r="P101" i="17"/>
  <c r="Q101" i="17"/>
  <c r="R101" i="17"/>
  <c r="S101" i="17"/>
  <c r="T101" i="17"/>
  <c r="U101" i="17"/>
  <c r="V101" i="17"/>
  <c r="W101" i="17"/>
  <c r="X101" i="17"/>
  <c r="Y101" i="17"/>
  <c r="Z101" i="17"/>
  <c r="AA101" i="17"/>
  <c r="AB101" i="17"/>
  <c r="E102" i="17"/>
  <c r="F102" i="17"/>
  <c r="G102" i="17"/>
  <c r="H102" i="17"/>
  <c r="I102" i="17"/>
  <c r="J102" i="17"/>
  <c r="K102" i="17"/>
  <c r="L102" i="17"/>
  <c r="M102" i="17"/>
  <c r="N102" i="17"/>
  <c r="O102" i="17"/>
  <c r="P102" i="17"/>
  <c r="Q102" i="17"/>
  <c r="R102" i="17"/>
  <c r="S102" i="17"/>
  <c r="T102" i="17"/>
  <c r="U102" i="17"/>
  <c r="V102" i="17"/>
  <c r="W102" i="17"/>
  <c r="X102" i="17"/>
  <c r="Y102" i="17"/>
  <c r="Z102" i="17"/>
  <c r="AA102" i="17"/>
  <c r="AB102" i="17"/>
  <c r="E104" i="17"/>
  <c r="F104" i="17"/>
  <c r="G104" i="17"/>
  <c r="H104" i="17"/>
  <c r="I104" i="17"/>
  <c r="J104" i="17"/>
  <c r="K104" i="17"/>
  <c r="L104" i="17"/>
  <c r="M104" i="17"/>
  <c r="N104" i="17"/>
  <c r="O104" i="17"/>
  <c r="P104" i="17"/>
  <c r="Q104" i="17"/>
  <c r="R104" i="17"/>
  <c r="S104" i="17"/>
  <c r="T104" i="17"/>
  <c r="U104" i="17"/>
  <c r="V104" i="17"/>
  <c r="W104" i="17"/>
  <c r="X104" i="17"/>
  <c r="Y104" i="17"/>
  <c r="Z104" i="17"/>
  <c r="AA104" i="17"/>
  <c r="AB104" i="17"/>
  <c r="E105" i="17"/>
  <c r="F105" i="17"/>
  <c r="G105" i="17"/>
  <c r="H105" i="17"/>
  <c r="I105" i="17"/>
  <c r="J105" i="17"/>
  <c r="K105" i="17"/>
  <c r="L105" i="17"/>
  <c r="M105" i="17"/>
  <c r="N105" i="17"/>
  <c r="O105" i="17"/>
  <c r="P105" i="17"/>
  <c r="Q105" i="17"/>
  <c r="R105" i="17"/>
  <c r="S105" i="17"/>
  <c r="T105" i="17"/>
  <c r="U105" i="17"/>
  <c r="V105" i="17"/>
  <c r="W105" i="17"/>
  <c r="X105" i="17"/>
  <c r="Y105" i="17"/>
  <c r="Z105" i="17"/>
  <c r="AA105" i="17"/>
  <c r="AB105" i="17"/>
  <c r="E106" i="17"/>
  <c r="F106" i="17"/>
  <c r="G106" i="17"/>
  <c r="H106" i="17"/>
  <c r="I106" i="17"/>
  <c r="J106" i="17"/>
  <c r="K106" i="17"/>
  <c r="L106" i="17"/>
  <c r="M106" i="17"/>
  <c r="N106" i="17"/>
  <c r="O106" i="17"/>
  <c r="P106" i="17"/>
  <c r="Q106" i="17"/>
  <c r="R106" i="17"/>
  <c r="S106" i="17"/>
  <c r="T106" i="17"/>
  <c r="U106" i="17"/>
  <c r="V106" i="17"/>
  <c r="W106" i="17"/>
  <c r="X106" i="17"/>
  <c r="Y106" i="17"/>
  <c r="Z106" i="17"/>
  <c r="AA106" i="17"/>
  <c r="AB106" i="17"/>
  <c r="E108" i="17"/>
  <c r="F108" i="17"/>
  <c r="G108" i="17"/>
  <c r="H108" i="17"/>
  <c r="I108" i="17"/>
  <c r="J108" i="17"/>
  <c r="K108" i="17"/>
  <c r="L108" i="17"/>
  <c r="M108" i="17"/>
  <c r="N108" i="17"/>
  <c r="O108" i="17"/>
  <c r="P108" i="17"/>
  <c r="Q108" i="17"/>
  <c r="R108" i="17"/>
  <c r="S108" i="17"/>
  <c r="T108" i="17"/>
  <c r="U108" i="17"/>
  <c r="V108" i="17"/>
  <c r="W108" i="17"/>
  <c r="X108" i="17"/>
  <c r="Y108" i="17"/>
  <c r="Z108" i="17"/>
  <c r="AA108" i="17"/>
  <c r="AB108" i="17"/>
  <c r="E109" i="17"/>
  <c r="F109" i="17"/>
  <c r="G109" i="17"/>
  <c r="H109" i="17"/>
  <c r="I109" i="17"/>
  <c r="J109" i="17"/>
  <c r="K109" i="17"/>
  <c r="L109" i="17"/>
  <c r="M109" i="17"/>
  <c r="N109" i="17"/>
  <c r="O109" i="17"/>
  <c r="P109" i="17"/>
  <c r="Q109" i="17"/>
  <c r="R109" i="17"/>
  <c r="S109" i="17"/>
  <c r="T109" i="17"/>
  <c r="U109" i="17"/>
  <c r="V109" i="17"/>
  <c r="W109" i="17"/>
  <c r="X109" i="17"/>
  <c r="Y109" i="17"/>
  <c r="Z109" i="17"/>
  <c r="AA109" i="17"/>
  <c r="AB109" i="17"/>
  <c r="E110" i="17"/>
  <c r="F110" i="17"/>
  <c r="G110" i="17"/>
  <c r="H110" i="17"/>
  <c r="I110" i="17"/>
  <c r="J110" i="17"/>
  <c r="K110" i="17"/>
  <c r="L110" i="17"/>
  <c r="M110" i="17"/>
  <c r="N110" i="17"/>
  <c r="O110" i="17"/>
  <c r="P110" i="17"/>
  <c r="Q110" i="17"/>
  <c r="R110" i="17"/>
  <c r="S110" i="17"/>
  <c r="T110" i="17"/>
  <c r="U110" i="17"/>
  <c r="V110" i="17"/>
  <c r="W110" i="17"/>
  <c r="X110" i="17"/>
  <c r="Y110" i="17"/>
  <c r="Z110" i="17"/>
  <c r="AA110" i="17"/>
  <c r="AB110" i="17"/>
  <c r="F64" i="17"/>
  <c r="G64" i="17"/>
  <c r="H64" i="17"/>
  <c r="I64" i="17"/>
  <c r="J64" i="17"/>
  <c r="K64" i="17"/>
  <c r="L64" i="17"/>
  <c r="M64" i="17"/>
  <c r="N64" i="17"/>
  <c r="O64" i="17"/>
  <c r="P64" i="17"/>
  <c r="Q64" i="17"/>
  <c r="R64" i="17"/>
  <c r="S64" i="17"/>
  <c r="T64" i="17"/>
  <c r="U64" i="17"/>
  <c r="V64" i="17"/>
  <c r="W64" i="17"/>
  <c r="X64" i="17"/>
  <c r="Y64" i="17"/>
  <c r="Z64" i="17"/>
  <c r="AA64" i="17"/>
  <c r="AB64" i="17"/>
  <c r="E64" i="17"/>
  <c r="D57" i="17"/>
  <c r="D53" i="17"/>
  <c r="D52" i="17"/>
  <c r="D48" i="17"/>
  <c r="D47" i="17"/>
  <c r="D43" i="17"/>
  <c r="D41" i="17"/>
  <c r="D37" i="17"/>
  <c r="D36" i="17"/>
  <c r="D32" i="17"/>
  <c r="D31" i="17"/>
  <c r="D27" i="17"/>
  <c r="D25" i="17"/>
  <c r="D21" i="17"/>
  <c r="D20" i="17"/>
  <c r="D16" i="17"/>
  <c r="D15" i="17"/>
  <c r="A108" i="17"/>
  <c r="A104" i="17"/>
  <c r="A100" i="17"/>
  <c r="A96" i="17"/>
  <c r="A92" i="17"/>
  <c r="A88" i="17"/>
  <c r="A84" i="17"/>
  <c r="A80" i="17"/>
  <c r="A76" i="17"/>
  <c r="A72" i="17"/>
  <c r="AF17" i="17"/>
  <c r="AF21" i="17" s="1"/>
  <c r="AF25" i="17" s="1"/>
  <c r="AF29" i="17" s="1"/>
  <c r="AF33" i="17" s="1"/>
  <c r="AF37" i="17" s="1"/>
  <c r="AF41" i="17" s="1"/>
  <c r="AF45" i="17" s="1"/>
  <c r="AF49" i="17" s="1"/>
  <c r="AF53" i="17" s="1"/>
  <c r="AF57" i="17" s="1"/>
  <c r="AF16" i="17"/>
  <c r="AF20" i="17" s="1"/>
  <c r="AF24" i="17" s="1"/>
  <c r="AF28" i="17" s="1"/>
  <c r="AF32" i="17" s="1"/>
  <c r="AF36" i="17" s="1"/>
  <c r="AF40" i="17" s="1"/>
  <c r="AF44" i="17" s="1"/>
  <c r="AF48" i="17" s="1"/>
  <c r="AF52" i="17" s="1"/>
  <c r="AF56" i="17" s="1"/>
  <c r="AG15" i="17"/>
  <c r="AG19" i="17" s="1"/>
  <c r="AF15" i="17"/>
  <c r="AF19" i="17" s="1"/>
  <c r="AF23" i="17" s="1"/>
  <c r="AF27" i="17" s="1"/>
  <c r="AF31" i="17" s="1"/>
  <c r="AF35" i="17" s="1"/>
  <c r="AF39" i="17" s="1"/>
  <c r="AF43" i="17" s="1"/>
  <c r="AF47" i="17" s="1"/>
  <c r="AF51" i="17" s="1"/>
  <c r="AF55" i="17" s="1"/>
  <c r="A68" i="17"/>
  <c r="AG12" i="17"/>
  <c r="AG13" i="17" s="1"/>
  <c r="A64" i="17"/>
  <c r="A63" i="17"/>
  <c r="AG52" i="39" l="1"/>
  <c r="AG53" i="39" s="1"/>
  <c r="AG55" i="39"/>
  <c r="AG56" i="39" s="1"/>
  <c r="AG57" i="39" s="1"/>
  <c r="AG55" i="45"/>
  <c r="AG56" i="45" s="1"/>
  <c r="AG57" i="45" s="1"/>
  <c r="AG52" i="45"/>
  <c r="AG53" i="45" s="1"/>
  <c r="D85" i="17"/>
  <c r="D11" i="17"/>
  <c r="D12" i="17"/>
  <c r="D17" i="17"/>
  <c r="D23" i="17"/>
  <c r="D28" i="17"/>
  <c r="D33" i="17"/>
  <c r="D34" i="17" s="1"/>
  <c r="D39" i="17"/>
  <c r="D44" i="17"/>
  <c r="D49" i="17"/>
  <c r="D55" i="17"/>
  <c r="D13" i="17"/>
  <c r="D19" i="17"/>
  <c r="D24" i="17"/>
  <c r="D29" i="17"/>
  <c r="D35" i="17"/>
  <c r="D40" i="17"/>
  <c r="D45" i="17"/>
  <c r="D51" i="17"/>
  <c r="D56" i="17"/>
  <c r="D89" i="17"/>
  <c r="D69" i="17"/>
  <c r="D73" i="17"/>
  <c r="D90" i="17"/>
  <c r="D68" i="17"/>
  <c r="D78" i="17"/>
  <c r="D94" i="17"/>
  <c r="D74" i="17"/>
  <c r="D84" i="17"/>
  <c r="AG23" i="17"/>
  <c r="AG20" i="17"/>
  <c r="AG21" i="17" s="1"/>
  <c r="D100" i="17"/>
  <c r="AG16" i="17"/>
  <c r="AG17" i="17" s="1"/>
  <c r="D80" i="17"/>
  <c r="D96" i="17"/>
  <c r="D101" i="17"/>
  <c r="D105" i="17"/>
  <c r="D106" i="17"/>
  <c r="D110" i="17"/>
  <c r="D108" i="17" l="1"/>
  <c r="D97" i="17"/>
  <c r="AC97" i="17" s="1"/>
  <c r="D86" i="17"/>
  <c r="G87" i="17" s="1"/>
  <c r="D76" i="17"/>
  <c r="AC76" i="17" s="1"/>
  <c r="D65" i="17"/>
  <c r="AC65" i="17" s="1"/>
  <c r="D109" i="17"/>
  <c r="AC109" i="17" s="1"/>
  <c r="D38" i="17"/>
  <c r="D77" i="17"/>
  <c r="D50" i="17"/>
  <c r="D92" i="17"/>
  <c r="D70" i="17"/>
  <c r="AA71" i="17" s="1"/>
  <c r="D64" i="17"/>
  <c r="AC64" i="17" s="1"/>
  <c r="D104" i="17"/>
  <c r="V107" i="17" s="1"/>
  <c r="D93" i="17"/>
  <c r="D82" i="17"/>
  <c r="D72" i="17"/>
  <c r="G75" i="17" s="1"/>
  <c r="D54" i="17"/>
  <c r="D46" i="17"/>
  <c r="D14" i="17"/>
  <c r="D30" i="17"/>
  <c r="D66" i="17"/>
  <c r="D102" i="17"/>
  <c r="W103" i="17" s="1"/>
  <c r="D98" i="17"/>
  <c r="D42" i="17"/>
  <c r="D18" i="17"/>
  <c r="D58" i="17"/>
  <c r="D88" i="17"/>
  <c r="J91" i="17" s="1"/>
  <c r="D81" i="17"/>
  <c r="AC81" i="17" s="1"/>
  <c r="Y75" i="17"/>
  <c r="D26" i="17"/>
  <c r="D22" i="17"/>
  <c r="R75" i="17"/>
  <c r="Y71" i="17"/>
  <c r="AC94" i="17"/>
  <c r="J75" i="17"/>
  <c r="AA75" i="17"/>
  <c r="W75" i="17"/>
  <c r="V75" i="17"/>
  <c r="AC73" i="17"/>
  <c r="Z75" i="17"/>
  <c r="K75" i="17"/>
  <c r="AB75" i="17"/>
  <c r="AC101" i="17"/>
  <c r="AC90" i="17"/>
  <c r="X75" i="17"/>
  <c r="P75" i="17"/>
  <c r="H75" i="17"/>
  <c r="AC89" i="17"/>
  <c r="AC85" i="17"/>
  <c r="AC78" i="17"/>
  <c r="AC74" i="17"/>
  <c r="M75" i="17"/>
  <c r="E75" i="17"/>
  <c r="AC69" i="17"/>
  <c r="AC68" i="17"/>
  <c r="F75" i="17"/>
  <c r="N75" i="17"/>
  <c r="J71" i="17"/>
  <c r="AC106" i="17"/>
  <c r="AC105" i="17"/>
  <c r="AC110" i="17"/>
  <c r="AC96" i="17"/>
  <c r="AC80" i="17"/>
  <c r="AC100" i="17"/>
  <c r="AG27" i="17"/>
  <c r="AG24" i="17"/>
  <c r="AG25" i="17" s="1"/>
  <c r="K87" i="17"/>
  <c r="AC84" i="17"/>
  <c r="M87" i="17"/>
  <c r="U75" i="17" l="1"/>
  <c r="S75" i="17"/>
  <c r="S71" i="17"/>
  <c r="H71" i="17"/>
  <c r="P71" i="17"/>
  <c r="M71" i="17"/>
  <c r="O71" i="17"/>
  <c r="AC70" i="17"/>
  <c r="D71" i="17"/>
  <c r="L75" i="17"/>
  <c r="R71" i="17"/>
  <c r="T95" i="17"/>
  <c r="I71" i="17"/>
  <c r="AC72" i="17"/>
  <c r="T75" i="17"/>
  <c r="Q75" i="17"/>
  <c r="U79" i="17"/>
  <c r="K71" i="17"/>
  <c r="Z71" i="17"/>
  <c r="Q71" i="17"/>
  <c r="V71" i="17"/>
  <c r="L71" i="17"/>
  <c r="W71" i="17"/>
  <c r="X71" i="17"/>
  <c r="AB71" i="17"/>
  <c r="Z103" i="17"/>
  <c r="V103" i="17"/>
  <c r="D103" i="17"/>
  <c r="T103" i="17"/>
  <c r="H103" i="17"/>
  <c r="AC102" i="17"/>
  <c r="L103" i="17"/>
  <c r="Q103" i="17"/>
  <c r="N103" i="17"/>
  <c r="G71" i="17"/>
  <c r="N71" i="17"/>
  <c r="F71" i="17"/>
  <c r="T71" i="17"/>
  <c r="K103" i="17"/>
  <c r="E71" i="17"/>
  <c r="F95" i="17"/>
  <c r="U71" i="17"/>
  <c r="U95" i="17"/>
  <c r="M95" i="17"/>
  <c r="AB103" i="17"/>
  <c r="O103" i="17"/>
  <c r="E103" i="17"/>
  <c r="S103" i="17"/>
  <c r="X95" i="17"/>
  <c r="M103" i="17"/>
  <c r="AA103" i="17"/>
  <c r="AC93" i="17"/>
  <c r="N95" i="17"/>
  <c r="Y95" i="17"/>
  <c r="T79" i="17"/>
  <c r="U103" i="17"/>
  <c r="F103" i="17"/>
  <c r="J103" i="17"/>
  <c r="D75" i="17"/>
  <c r="I75" i="17"/>
  <c r="Z111" i="17"/>
  <c r="M111" i="17"/>
  <c r="O75" i="17"/>
  <c r="W111" i="17"/>
  <c r="X111" i="17"/>
  <c r="Y111" i="17"/>
  <c r="H111" i="17"/>
  <c r="S111" i="17"/>
  <c r="I111" i="17"/>
  <c r="U111" i="17"/>
  <c r="F111" i="17"/>
  <c r="V111" i="17"/>
  <c r="E111" i="17"/>
  <c r="N111" i="17"/>
  <c r="O111" i="17"/>
  <c r="P111" i="17"/>
  <c r="AA111" i="17"/>
  <c r="K111" i="17"/>
  <c r="Q111" i="17"/>
  <c r="G111" i="17"/>
  <c r="J111" i="17"/>
  <c r="AB111" i="17"/>
  <c r="R111" i="17"/>
  <c r="L111" i="17"/>
  <c r="T111" i="17"/>
  <c r="AC108" i="17"/>
  <c r="S79" i="17"/>
  <c r="D111" i="17"/>
  <c r="K95" i="17"/>
  <c r="AA79" i="17"/>
  <c r="U87" i="17"/>
  <c r="S87" i="17"/>
  <c r="L79" i="17"/>
  <c r="W79" i="17"/>
  <c r="O79" i="17"/>
  <c r="F79" i="17"/>
  <c r="Q79" i="17"/>
  <c r="O87" i="17"/>
  <c r="AC77" i="17"/>
  <c r="T87" i="17"/>
  <c r="N79" i="17"/>
  <c r="AB79" i="17"/>
  <c r="Y79" i="17"/>
  <c r="G79" i="17"/>
  <c r="W87" i="17"/>
  <c r="D87" i="17"/>
  <c r="F87" i="17"/>
  <c r="AA87" i="17"/>
  <c r="V79" i="17"/>
  <c r="AC86" i="17"/>
  <c r="R79" i="17"/>
  <c r="Y87" i="17"/>
  <c r="H87" i="17"/>
  <c r="J87" i="17"/>
  <c r="S107" i="17"/>
  <c r="I79" i="17"/>
  <c r="AA107" i="17"/>
  <c r="J79" i="17"/>
  <c r="L87" i="17"/>
  <c r="Z79" i="17"/>
  <c r="X99" i="17"/>
  <c r="D79" i="17"/>
  <c r="R87" i="17"/>
  <c r="AB87" i="17"/>
  <c r="V87" i="17"/>
  <c r="E107" i="17"/>
  <c r="H79" i="17"/>
  <c r="Z87" i="17"/>
  <c r="P79" i="17"/>
  <c r="Q87" i="17"/>
  <c r="X87" i="17"/>
  <c r="P107" i="17"/>
  <c r="U107" i="17"/>
  <c r="E87" i="17"/>
  <c r="N107" i="17"/>
  <c r="E79" i="17"/>
  <c r="X79" i="17"/>
  <c r="K79" i="17"/>
  <c r="Y83" i="17"/>
  <c r="N87" i="17"/>
  <c r="P87" i="17"/>
  <c r="I87" i="17"/>
  <c r="M79" i="17"/>
  <c r="T107" i="17"/>
  <c r="Y107" i="17"/>
  <c r="Z67" i="17"/>
  <c r="AC82" i="17"/>
  <c r="O107" i="17"/>
  <c r="K107" i="17"/>
  <c r="L107" i="17"/>
  <c r="AB107" i="17"/>
  <c r="Q107" i="17"/>
  <c r="J107" i="17"/>
  <c r="Z107" i="17"/>
  <c r="V95" i="17"/>
  <c r="Q95" i="17"/>
  <c r="AB95" i="17"/>
  <c r="R95" i="17"/>
  <c r="P95" i="17"/>
  <c r="AA95" i="17"/>
  <c r="L95" i="17"/>
  <c r="G95" i="17"/>
  <c r="E95" i="17"/>
  <c r="Z95" i="17"/>
  <c r="R67" i="17"/>
  <c r="O95" i="17"/>
  <c r="D95" i="17"/>
  <c r="Y67" i="17"/>
  <c r="G107" i="17"/>
  <c r="D107" i="17"/>
  <c r="I107" i="17"/>
  <c r="R107" i="17"/>
  <c r="AC104" i="17"/>
  <c r="W107" i="17"/>
  <c r="H107" i="17"/>
  <c r="X107" i="17"/>
  <c r="M107" i="17"/>
  <c r="F107" i="17"/>
  <c r="L67" i="17"/>
  <c r="AA67" i="17"/>
  <c r="J95" i="17"/>
  <c r="AC92" i="17"/>
  <c r="H95" i="17"/>
  <c r="I95" i="17"/>
  <c r="W95" i="17"/>
  <c r="S95" i="17"/>
  <c r="P103" i="17"/>
  <c r="X103" i="17"/>
  <c r="I103" i="17"/>
  <c r="Y103" i="17"/>
  <c r="R103" i="17"/>
  <c r="G103" i="17"/>
  <c r="O83" i="17"/>
  <c r="J83" i="17"/>
  <c r="D83" i="17"/>
  <c r="M67" i="17"/>
  <c r="W67" i="17"/>
  <c r="U67" i="17"/>
  <c r="Z83" i="17"/>
  <c r="T83" i="17"/>
  <c r="AC66" i="17"/>
  <c r="V91" i="17"/>
  <c r="E67" i="17"/>
  <c r="E83" i="17"/>
  <c r="M83" i="17"/>
  <c r="N83" i="17"/>
  <c r="S83" i="17"/>
  <c r="H83" i="17"/>
  <c r="X83" i="17"/>
  <c r="J67" i="17"/>
  <c r="K67" i="17"/>
  <c r="D67" i="17"/>
  <c r="P67" i="17"/>
  <c r="S67" i="17"/>
  <c r="X67" i="17"/>
  <c r="U83" i="17"/>
  <c r="Q83" i="17"/>
  <c r="R83" i="17"/>
  <c r="G83" i="17"/>
  <c r="W83" i="17"/>
  <c r="L83" i="17"/>
  <c r="AB83" i="17"/>
  <c r="Q67" i="17"/>
  <c r="V67" i="17"/>
  <c r="H67" i="17"/>
  <c r="I67" i="17"/>
  <c r="N67" i="17"/>
  <c r="I83" i="17"/>
  <c r="F83" i="17"/>
  <c r="V83" i="17"/>
  <c r="K83" i="17"/>
  <c r="AA83" i="17"/>
  <c r="P83" i="17"/>
  <c r="O67" i="17"/>
  <c r="T67" i="17"/>
  <c r="F67" i="17"/>
  <c r="AB67" i="17"/>
  <c r="G67" i="17"/>
  <c r="Q91" i="17"/>
  <c r="U91" i="17"/>
  <c r="O91" i="17"/>
  <c r="AB99" i="17"/>
  <c r="N91" i="17"/>
  <c r="M91" i="17"/>
  <c r="H91" i="17"/>
  <c r="Y91" i="17"/>
  <c r="AA91" i="17"/>
  <c r="I91" i="17"/>
  <c r="K91" i="17"/>
  <c r="Z91" i="17"/>
  <c r="P91" i="17"/>
  <c r="AB91" i="17"/>
  <c r="E91" i="17"/>
  <c r="T91" i="17"/>
  <c r="F91" i="17"/>
  <c r="AC88" i="17"/>
  <c r="X91" i="17"/>
  <c r="L91" i="17"/>
  <c r="S91" i="17"/>
  <c r="E99" i="17"/>
  <c r="G99" i="17"/>
  <c r="M99" i="17"/>
  <c r="W99" i="17"/>
  <c r="R99" i="17"/>
  <c r="L99" i="17"/>
  <c r="U99" i="17"/>
  <c r="F99" i="17"/>
  <c r="V99" i="17"/>
  <c r="K99" i="17"/>
  <c r="AA99" i="17"/>
  <c r="P99" i="17"/>
  <c r="AC98" i="17"/>
  <c r="I99" i="17"/>
  <c r="J99" i="17"/>
  <c r="Z99" i="17"/>
  <c r="O99" i="17"/>
  <c r="D99" i="17"/>
  <c r="T99" i="17"/>
  <c r="G91" i="17"/>
  <c r="R91" i="17"/>
  <c r="W91" i="17"/>
  <c r="Q99" i="17"/>
  <c r="Y99" i="17"/>
  <c r="N99" i="17"/>
  <c r="S99" i="17"/>
  <c r="H99" i="17"/>
  <c r="D91" i="17"/>
  <c r="AG28" i="17"/>
  <c r="AG29" i="17" s="1"/>
  <c r="AG31" i="17"/>
  <c r="AC71" i="17" l="1"/>
  <c r="X15" i="17" s="1"/>
  <c r="AC75" i="17"/>
  <c r="P21" i="17" s="1"/>
  <c r="AC111" i="17"/>
  <c r="E56" i="17" s="1"/>
  <c r="AC79" i="17"/>
  <c r="P25" i="17" s="1"/>
  <c r="AC87" i="17"/>
  <c r="R32" i="17" s="1"/>
  <c r="AC107" i="17"/>
  <c r="M53" i="17" s="1"/>
  <c r="AC95" i="17"/>
  <c r="V41" i="17" s="1"/>
  <c r="AC103" i="17"/>
  <c r="Q48" i="17" s="1"/>
  <c r="L19" i="17"/>
  <c r="AC67" i="17"/>
  <c r="O13" i="17" s="1"/>
  <c r="AC83" i="17"/>
  <c r="U29" i="17" s="1"/>
  <c r="AB21" i="17"/>
  <c r="AC91" i="17"/>
  <c r="R37" i="17" s="1"/>
  <c r="AC99" i="17"/>
  <c r="Y45" i="17" s="1"/>
  <c r="R21" i="17"/>
  <c r="K21" i="17"/>
  <c r="T20" i="17"/>
  <c r="E21" i="17"/>
  <c r="Z19" i="17"/>
  <c r="S19" i="17"/>
  <c r="AA21" i="17"/>
  <c r="Q19" i="17"/>
  <c r="AA20" i="17"/>
  <c r="T21" i="17"/>
  <c r="J19" i="17"/>
  <c r="R20" i="17"/>
  <c r="Z21" i="17"/>
  <c r="K20" i="17"/>
  <c r="AB19" i="17"/>
  <c r="L21" i="17"/>
  <c r="I21" i="17"/>
  <c r="M19" i="17"/>
  <c r="V19" i="17"/>
  <c r="N20" i="17"/>
  <c r="F21" i="17"/>
  <c r="V21" i="17"/>
  <c r="O19" i="17"/>
  <c r="G20" i="17"/>
  <c r="W20" i="17"/>
  <c r="H19" i="17"/>
  <c r="X21" i="17"/>
  <c r="U19" i="17"/>
  <c r="I20" i="17"/>
  <c r="E20" i="17"/>
  <c r="M21" i="17"/>
  <c r="Q20" i="17"/>
  <c r="N19" i="17"/>
  <c r="F20" i="17"/>
  <c r="V20" i="17"/>
  <c r="O20" i="17"/>
  <c r="W21" i="17"/>
  <c r="P19" i="17"/>
  <c r="H20" i="17"/>
  <c r="X20" i="17"/>
  <c r="G16" i="17"/>
  <c r="E16" i="17"/>
  <c r="L17" i="17"/>
  <c r="U17" i="17"/>
  <c r="Z17" i="17"/>
  <c r="S17" i="17"/>
  <c r="J15" i="17"/>
  <c r="N16" i="17"/>
  <c r="T17" i="17"/>
  <c r="AB16" i="17"/>
  <c r="L16" i="17"/>
  <c r="T15" i="17"/>
  <c r="AA17" i="17"/>
  <c r="K17" i="17"/>
  <c r="S16" i="17"/>
  <c r="AA15" i="17"/>
  <c r="K15" i="17"/>
  <c r="R17" i="17"/>
  <c r="Z16" i="17"/>
  <c r="J16" i="17"/>
  <c r="R15" i="17"/>
  <c r="Y17" i="17"/>
  <c r="E15" i="17"/>
  <c r="E17" i="17"/>
  <c r="Q17" i="17"/>
  <c r="Q16" i="17"/>
  <c r="P17" i="17"/>
  <c r="X16" i="17"/>
  <c r="H16" i="17"/>
  <c r="P15" i="17"/>
  <c r="W17" i="17"/>
  <c r="G17" i="17"/>
  <c r="O16" i="17"/>
  <c r="W15" i="17"/>
  <c r="G15" i="17"/>
  <c r="N17" i="17"/>
  <c r="V16" i="17"/>
  <c r="F16" i="17"/>
  <c r="N15" i="17"/>
  <c r="I17" i="17"/>
  <c r="M17" i="17"/>
  <c r="Y16" i="17"/>
  <c r="U16" i="17"/>
  <c r="I15" i="17"/>
  <c r="AB17" i="17"/>
  <c r="T16" i="17"/>
  <c r="L15" i="17"/>
  <c r="AA16" i="17"/>
  <c r="S15" i="17"/>
  <c r="J17" i="17"/>
  <c r="Z15" i="17"/>
  <c r="M16" i="17"/>
  <c r="I16" i="17"/>
  <c r="X17" i="17"/>
  <c r="P16" i="17"/>
  <c r="H15" i="17"/>
  <c r="W16" i="17"/>
  <c r="O15" i="17"/>
  <c r="F17" i="17"/>
  <c r="V15" i="17"/>
  <c r="U15" i="17"/>
  <c r="Q15" i="17"/>
  <c r="Y15" i="17"/>
  <c r="R16" i="17"/>
  <c r="K16" i="17"/>
  <c r="AB15" i="17"/>
  <c r="M15" i="17"/>
  <c r="F15" i="17"/>
  <c r="V17" i="17"/>
  <c r="O17" i="17"/>
  <c r="H17" i="17"/>
  <c r="U53" i="17"/>
  <c r="W53" i="17"/>
  <c r="AB52" i="17"/>
  <c r="F53" i="17"/>
  <c r="T53" i="17"/>
  <c r="AB53" i="17"/>
  <c r="T57" i="17"/>
  <c r="L57" i="17"/>
  <c r="X56" i="17"/>
  <c r="H56" i="17"/>
  <c r="AA57" i="17"/>
  <c r="V57" i="17"/>
  <c r="F55" i="17"/>
  <c r="V56" i="17"/>
  <c r="J56" i="17"/>
  <c r="H55" i="17"/>
  <c r="AG35" i="17"/>
  <c r="AG32" i="17"/>
  <c r="AG33" i="17" s="1"/>
  <c r="R19" i="17" l="1"/>
  <c r="AB57" i="17"/>
  <c r="K55" i="17"/>
  <c r="U55" i="17"/>
  <c r="R56" i="17"/>
  <c r="Q56" i="17"/>
  <c r="S55" i="17"/>
  <c r="AA55" i="17"/>
  <c r="W56" i="17"/>
  <c r="Y56" i="17"/>
  <c r="G21" i="17"/>
  <c r="X19" i="17"/>
  <c r="X22" i="17" s="1"/>
  <c r="I19" i="17"/>
  <c r="T19" i="17"/>
  <c r="Y21" i="17"/>
  <c r="K57" i="17"/>
  <c r="I56" i="17"/>
  <c r="P55" i="17"/>
  <c r="U57" i="17"/>
  <c r="L55" i="17"/>
  <c r="S57" i="17"/>
  <c r="N21" i="17"/>
  <c r="N22" i="17" s="1"/>
  <c r="O21" i="17"/>
  <c r="O22" i="17" s="1"/>
  <c r="K19" i="17"/>
  <c r="K22" i="17" s="1"/>
  <c r="W24" i="17"/>
  <c r="H23" i="17"/>
  <c r="G24" i="17"/>
  <c r="O24" i="17"/>
  <c r="W23" i="17"/>
  <c r="E25" i="17"/>
  <c r="AB25" i="17"/>
  <c r="Q23" i="17"/>
  <c r="L25" i="17"/>
  <c r="J25" i="17"/>
  <c r="Z23" i="17"/>
  <c r="W25" i="17"/>
  <c r="W26" i="17" s="1"/>
  <c r="J23" i="17"/>
  <c r="J20" i="17"/>
  <c r="L20" i="17"/>
  <c r="S21" i="17"/>
  <c r="Y20" i="17"/>
  <c r="W19" i="17"/>
  <c r="W22" i="17" s="1"/>
  <c r="H21" i="17"/>
  <c r="H22" i="17" s="1"/>
  <c r="F19" i="17"/>
  <c r="F22" i="17" s="1"/>
  <c r="M20" i="17"/>
  <c r="M22" i="17" s="1"/>
  <c r="S20" i="17"/>
  <c r="G19" i="17"/>
  <c r="G22" i="17" s="1"/>
  <c r="P20" i="17"/>
  <c r="P22" i="17" s="1"/>
  <c r="U20" i="17"/>
  <c r="Y19" i="17"/>
  <c r="AB20" i="17"/>
  <c r="U21" i="17"/>
  <c r="R25" i="17"/>
  <c r="U23" i="17"/>
  <c r="Z20" i="17"/>
  <c r="Z22" i="17" s="1"/>
  <c r="AA19" i="17"/>
  <c r="AA22" i="17" s="1"/>
  <c r="AB55" i="17"/>
  <c r="J57" i="17"/>
  <c r="O55" i="17"/>
  <c r="O57" i="17"/>
  <c r="P57" i="17"/>
  <c r="M56" i="17"/>
  <c r="X55" i="17"/>
  <c r="Z56" i="17"/>
  <c r="W55" i="17"/>
  <c r="W57" i="17"/>
  <c r="X57" i="17"/>
  <c r="U56" i="17"/>
  <c r="J55" i="17"/>
  <c r="N55" i="17"/>
  <c r="E55" i="17"/>
  <c r="K56" i="17"/>
  <c r="K58" i="17" s="1"/>
  <c r="I57" i="17"/>
  <c r="Z57" i="17"/>
  <c r="N57" i="17"/>
  <c r="O56" i="17"/>
  <c r="P56" i="17"/>
  <c r="M55" i="17"/>
  <c r="M57" i="17"/>
  <c r="F56" i="17"/>
  <c r="G56" i="17"/>
  <c r="E57" i="17"/>
  <c r="N56" i="17"/>
  <c r="L56" i="17"/>
  <c r="L58" i="17" s="1"/>
  <c r="I55" i="17"/>
  <c r="V55" i="17"/>
  <c r="V58" i="17" s="1"/>
  <c r="R55" i="17"/>
  <c r="S56" i="17"/>
  <c r="T56" i="17"/>
  <c r="Q55" i="17"/>
  <c r="Q57" i="17"/>
  <c r="F57" i="17"/>
  <c r="R57" i="17"/>
  <c r="AA56" i="17"/>
  <c r="AB56" i="17"/>
  <c r="Y55" i="17"/>
  <c r="Y57" i="17"/>
  <c r="T55" i="17"/>
  <c r="Z55" i="17"/>
  <c r="G55" i="17"/>
  <c r="G57" i="17"/>
  <c r="H57" i="17"/>
  <c r="H58" i="17" s="1"/>
  <c r="Q21" i="17"/>
  <c r="E19" i="17"/>
  <c r="E22" i="17" s="1"/>
  <c r="O33" i="17"/>
  <c r="AB33" i="17"/>
  <c r="Y32" i="17"/>
  <c r="N31" i="17"/>
  <c r="P23" i="17"/>
  <c r="Y23" i="17"/>
  <c r="Z25" i="17"/>
  <c r="X23" i="17"/>
  <c r="Y24" i="17"/>
  <c r="K25" i="17"/>
  <c r="W33" i="17"/>
  <c r="G25" i="17"/>
  <c r="E23" i="17"/>
  <c r="R24" i="17"/>
  <c r="O25" i="17"/>
  <c r="E24" i="17"/>
  <c r="M25" i="17"/>
  <c r="Z32" i="17"/>
  <c r="G23" i="17"/>
  <c r="T24" i="17"/>
  <c r="M23" i="17"/>
  <c r="O23" i="17"/>
  <c r="N25" i="17"/>
  <c r="AB23" i="17"/>
  <c r="I25" i="17"/>
  <c r="V25" i="17"/>
  <c r="V24" i="17"/>
  <c r="L23" i="17"/>
  <c r="I23" i="17"/>
  <c r="F25" i="17"/>
  <c r="F24" i="17"/>
  <c r="S25" i="17"/>
  <c r="U24" i="17"/>
  <c r="N24" i="17"/>
  <c r="T23" i="17"/>
  <c r="N23" i="17"/>
  <c r="AA24" i="17"/>
  <c r="X25" i="17"/>
  <c r="V23" i="17"/>
  <c r="J24" i="17"/>
  <c r="X24" i="17"/>
  <c r="M24" i="17"/>
  <c r="K24" i="17"/>
  <c r="H25" i="17"/>
  <c r="F23" i="17"/>
  <c r="H24" i="17"/>
  <c r="Y25" i="17"/>
  <c r="S23" i="17"/>
  <c r="P24" i="17"/>
  <c r="Q25" i="17"/>
  <c r="AB24" i="17"/>
  <c r="J21" i="17"/>
  <c r="J22" i="17" s="1"/>
  <c r="I24" i="17"/>
  <c r="R31" i="17"/>
  <c r="W32" i="17"/>
  <c r="J31" i="17"/>
  <c r="O32" i="17"/>
  <c r="G33" i="17"/>
  <c r="X33" i="17"/>
  <c r="U32" i="17"/>
  <c r="V32" i="17"/>
  <c r="L31" i="17"/>
  <c r="H31" i="17"/>
  <c r="H32" i="17"/>
  <c r="E31" i="17"/>
  <c r="E33" i="17"/>
  <c r="F33" i="17"/>
  <c r="K32" i="17"/>
  <c r="P31" i="17"/>
  <c r="L32" i="17"/>
  <c r="I31" i="17"/>
  <c r="I33" i="17"/>
  <c r="J33" i="17"/>
  <c r="X31" i="17"/>
  <c r="M33" i="17"/>
  <c r="N33" i="17"/>
  <c r="AA33" i="17"/>
  <c r="M31" i="17"/>
  <c r="T31" i="17"/>
  <c r="S32" i="17"/>
  <c r="T32" i="17"/>
  <c r="Q31" i="17"/>
  <c r="Q33" i="17"/>
  <c r="R33" i="17"/>
  <c r="P32" i="17"/>
  <c r="AA32" i="17"/>
  <c r="S33" i="17"/>
  <c r="X32" i="17"/>
  <c r="U31" i="17"/>
  <c r="U33" i="17"/>
  <c r="V33" i="17"/>
  <c r="K33" i="17"/>
  <c r="K31" i="17"/>
  <c r="AB32" i="17"/>
  <c r="Y31" i="17"/>
  <c r="Y33" i="17"/>
  <c r="Z33" i="17"/>
  <c r="Z31" i="17"/>
  <c r="AB31" i="17"/>
  <c r="S31" i="17"/>
  <c r="H33" i="17"/>
  <c r="E32" i="17"/>
  <c r="F32" i="17"/>
  <c r="V31" i="17"/>
  <c r="G31" i="17"/>
  <c r="AA31" i="17"/>
  <c r="L33" i="17"/>
  <c r="I32" i="17"/>
  <c r="J32" i="17"/>
  <c r="F31" i="17"/>
  <c r="O31" i="17"/>
  <c r="G32" i="17"/>
  <c r="P33" i="17"/>
  <c r="M32" i="17"/>
  <c r="N32" i="17"/>
  <c r="W31" i="17"/>
  <c r="T33" i="17"/>
  <c r="Q32" i="17"/>
  <c r="AA25" i="17"/>
  <c r="T25" i="17"/>
  <c r="K23" i="17"/>
  <c r="U25" i="17"/>
  <c r="R23" i="17"/>
  <c r="L24" i="17"/>
  <c r="AA23" i="17"/>
  <c r="Z24" i="17"/>
  <c r="J52" i="17"/>
  <c r="P52" i="17"/>
  <c r="Z52" i="17"/>
  <c r="T52" i="17"/>
  <c r="S53" i="17"/>
  <c r="Q53" i="17"/>
  <c r="Q51" i="17"/>
  <c r="X52" i="17"/>
  <c r="S51" i="17"/>
  <c r="V53" i="17"/>
  <c r="P53" i="17"/>
  <c r="E52" i="17"/>
  <c r="M51" i="17"/>
  <c r="G51" i="17"/>
  <c r="AA51" i="17"/>
  <c r="F51" i="17"/>
  <c r="X53" i="17"/>
  <c r="I52" i="17"/>
  <c r="Y51" i="17"/>
  <c r="O51" i="17"/>
  <c r="H52" i="17"/>
  <c r="J51" i="17"/>
  <c r="O52" i="17"/>
  <c r="M52" i="17"/>
  <c r="T51" i="17"/>
  <c r="I51" i="17"/>
  <c r="W51" i="17"/>
  <c r="V52" i="17"/>
  <c r="N51" i="17"/>
  <c r="S52" i="17"/>
  <c r="Q52" i="17"/>
  <c r="K51" i="17"/>
  <c r="Y53" i="17"/>
  <c r="U51" i="17"/>
  <c r="N52" i="17"/>
  <c r="J53" i="17"/>
  <c r="R51" i="17"/>
  <c r="W52" i="17"/>
  <c r="U52" i="17"/>
  <c r="H53" i="17"/>
  <c r="E51" i="17"/>
  <c r="R53" i="17"/>
  <c r="Z53" i="17"/>
  <c r="V51" i="17"/>
  <c r="AA52" i="17"/>
  <c r="Y52" i="17"/>
  <c r="AB51" i="17"/>
  <c r="AB54" i="17" s="1"/>
  <c r="H51" i="17"/>
  <c r="F52" i="17"/>
  <c r="Z51" i="17"/>
  <c r="G53" i="17"/>
  <c r="E53" i="17"/>
  <c r="N53" i="17"/>
  <c r="L53" i="17"/>
  <c r="P51" i="17"/>
  <c r="K52" i="17"/>
  <c r="G52" i="17"/>
  <c r="K53" i="17"/>
  <c r="I53" i="17"/>
  <c r="AA53" i="17"/>
  <c r="L51" i="17"/>
  <c r="X51" i="17"/>
  <c r="R52" i="17"/>
  <c r="L52" i="17"/>
  <c r="O53" i="17"/>
  <c r="F41" i="17"/>
  <c r="H39" i="17"/>
  <c r="Y39" i="17"/>
  <c r="E41" i="17"/>
  <c r="L41" i="17"/>
  <c r="P39" i="17"/>
  <c r="X39" i="17"/>
  <c r="Q40" i="17"/>
  <c r="N39" i="17"/>
  <c r="Q39" i="17"/>
  <c r="G39" i="17"/>
  <c r="I40" i="17"/>
  <c r="U41" i="17"/>
  <c r="N40" i="17"/>
  <c r="G40" i="17"/>
  <c r="I39" i="17"/>
  <c r="U39" i="17"/>
  <c r="AB39" i="17"/>
  <c r="K39" i="17"/>
  <c r="V39" i="17"/>
  <c r="S40" i="17"/>
  <c r="T41" i="17"/>
  <c r="P41" i="17"/>
  <c r="W40" i="17"/>
  <c r="Z39" i="17"/>
  <c r="AA40" i="17"/>
  <c r="F39" i="17"/>
  <c r="O39" i="17"/>
  <c r="AB40" i="17"/>
  <c r="H40" i="17"/>
  <c r="O40" i="17"/>
  <c r="E39" i="17"/>
  <c r="M41" i="17"/>
  <c r="K41" i="17"/>
  <c r="L40" i="17"/>
  <c r="G41" i="17"/>
  <c r="L39" i="17"/>
  <c r="U40" i="17"/>
  <c r="R41" i="17"/>
  <c r="T39" i="17"/>
  <c r="O41" i="17"/>
  <c r="Q41" i="17"/>
  <c r="E40" i="17"/>
  <c r="Z40" i="17"/>
  <c r="W41" i="17"/>
  <c r="K40" i="17"/>
  <c r="AB41" i="17"/>
  <c r="S41" i="17"/>
  <c r="M39" i="17"/>
  <c r="J40" i="17"/>
  <c r="W39" i="17"/>
  <c r="Z41" i="17"/>
  <c r="N41" i="17"/>
  <c r="X41" i="17"/>
  <c r="R39" i="17"/>
  <c r="S39" i="17"/>
  <c r="R40" i="17"/>
  <c r="F40" i="17"/>
  <c r="T40" i="17"/>
  <c r="H41" i="17"/>
  <c r="Y41" i="17"/>
  <c r="AA39" i="17"/>
  <c r="J39" i="17"/>
  <c r="M40" i="17"/>
  <c r="P40" i="17"/>
  <c r="I41" i="17"/>
  <c r="AA41" i="17"/>
  <c r="V40" i="17"/>
  <c r="Y40" i="17"/>
  <c r="X40" i="17"/>
  <c r="J41" i="17"/>
  <c r="Q24" i="17"/>
  <c r="S24" i="17"/>
  <c r="G47" i="17"/>
  <c r="AA49" i="17"/>
  <c r="W47" i="17"/>
  <c r="N49" i="17"/>
  <c r="AB47" i="17"/>
  <c r="K49" i="17"/>
  <c r="L49" i="17"/>
  <c r="R49" i="17"/>
  <c r="F48" i="17"/>
  <c r="AA47" i="17"/>
  <c r="S49" i="17"/>
  <c r="H49" i="17"/>
  <c r="K48" i="17"/>
  <c r="P49" i="17"/>
  <c r="X47" i="17"/>
  <c r="P48" i="17"/>
  <c r="R47" i="17"/>
  <c r="L47" i="17"/>
  <c r="I49" i="17"/>
  <c r="X49" i="17"/>
  <c r="Z48" i="17"/>
  <c r="O48" i="17"/>
  <c r="V48" i="17"/>
  <c r="J48" i="17"/>
  <c r="W48" i="17"/>
  <c r="F49" i="17"/>
  <c r="T48" i="17"/>
  <c r="Q49" i="17"/>
  <c r="P47" i="17"/>
  <c r="M49" i="17"/>
  <c r="K47" i="17"/>
  <c r="J47" i="17"/>
  <c r="I47" i="17"/>
  <c r="U49" i="17"/>
  <c r="V47" i="17"/>
  <c r="Y48" i="17"/>
  <c r="T47" i="17"/>
  <c r="U48" i="17"/>
  <c r="W49" i="17"/>
  <c r="H47" i="17"/>
  <c r="Y49" i="17"/>
  <c r="E49" i="17"/>
  <c r="H48" i="17"/>
  <c r="I48" i="17"/>
  <c r="O49" i="17"/>
  <c r="E48" i="17"/>
  <c r="S48" i="17"/>
  <c r="J49" i="17"/>
  <c r="V49" i="17"/>
  <c r="M48" i="17"/>
  <c r="O47" i="17"/>
  <c r="Q47" i="17"/>
  <c r="N48" i="17"/>
  <c r="M47" i="17"/>
  <c r="Z47" i="17"/>
  <c r="AA48" i="17"/>
  <c r="U47" i="17"/>
  <c r="G49" i="17"/>
  <c r="AB49" i="17"/>
  <c r="T49" i="17"/>
  <c r="G48" i="17"/>
  <c r="AB48" i="17"/>
  <c r="E47" i="17"/>
  <c r="R48" i="17"/>
  <c r="L48" i="17"/>
  <c r="Z49" i="17"/>
  <c r="Y47" i="17"/>
  <c r="X48" i="17"/>
  <c r="S47" i="17"/>
  <c r="N47" i="17"/>
  <c r="F47" i="17"/>
  <c r="AD17" i="17"/>
  <c r="AD15" i="17"/>
  <c r="AD16" i="17"/>
  <c r="L22" i="17"/>
  <c r="AD19" i="17"/>
  <c r="X28" i="17"/>
  <c r="T11" i="17"/>
  <c r="AA43" i="17"/>
  <c r="F43" i="17"/>
  <c r="W44" i="17"/>
  <c r="L28" i="17"/>
  <c r="G43" i="17"/>
  <c r="U43" i="17"/>
  <c r="N29" i="17"/>
  <c r="Q44" i="17"/>
  <c r="X45" i="17"/>
  <c r="J29" i="17"/>
  <c r="I29" i="17"/>
  <c r="G45" i="17"/>
  <c r="K44" i="17"/>
  <c r="K12" i="17"/>
  <c r="L12" i="17"/>
  <c r="AA11" i="17"/>
  <c r="H37" i="17"/>
  <c r="Z35" i="17"/>
  <c r="K35" i="17"/>
  <c r="S35" i="17"/>
  <c r="R35" i="17"/>
  <c r="G36" i="17"/>
  <c r="F35" i="17"/>
  <c r="I35" i="17"/>
  <c r="AB37" i="17"/>
  <c r="N37" i="17"/>
  <c r="Y37" i="17"/>
  <c r="E35" i="17"/>
  <c r="G37" i="17"/>
  <c r="L35" i="17"/>
  <c r="U36" i="17"/>
  <c r="AA36" i="17"/>
  <c r="Y35" i="17"/>
  <c r="L27" i="17"/>
  <c r="W29" i="17"/>
  <c r="I27" i="17"/>
  <c r="Y29" i="17"/>
  <c r="AB45" i="17"/>
  <c r="J44" i="17"/>
  <c r="P44" i="17"/>
  <c r="Y43" i="17"/>
  <c r="F29" i="17"/>
  <c r="M44" i="17"/>
  <c r="Z43" i="17"/>
  <c r="E43" i="17"/>
  <c r="J43" i="17"/>
  <c r="AB44" i="17"/>
  <c r="F28" i="17"/>
  <c r="AA29" i="17"/>
  <c r="P27" i="17"/>
  <c r="Y27" i="17"/>
  <c r="U44" i="17"/>
  <c r="L45" i="17"/>
  <c r="H43" i="17"/>
  <c r="Z44" i="17"/>
  <c r="R43" i="17"/>
  <c r="J45" i="17"/>
  <c r="X43" i="17"/>
  <c r="P45" i="17"/>
  <c r="M45" i="17"/>
  <c r="N27" i="17"/>
  <c r="Z27" i="17"/>
  <c r="O28" i="17"/>
  <c r="Q28" i="17"/>
  <c r="E44" i="17"/>
  <c r="T43" i="17"/>
  <c r="L43" i="17"/>
  <c r="H45" i="17"/>
  <c r="W43" i="17"/>
  <c r="O45" i="17"/>
  <c r="G44" i="17"/>
  <c r="V45" i="17"/>
  <c r="Q45" i="17"/>
  <c r="U11" i="17"/>
  <c r="AB12" i="17"/>
  <c r="Q12" i="17"/>
  <c r="J12" i="17"/>
  <c r="AA12" i="17"/>
  <c r="X13" i="17"/>
  <c r="Q13" i="17"/>
  <c r="J13" i="17"/>
  <c r="Z12" i="17"/>
  <c r="Q11" i="17"/>
  <c r="R11" i="17"/>
  <c r="K11" i="17"/>
  <c r="Z13" i="17"/>
  <c r="S13" i="17"/>
  <c r="M11" i="17"/>
  <c r="S12" i="17"/>
  <c r="L13" i="17"/>
  <c r="G12" i="17"/>
  <c r="F11" i="17"/>
  <c r="V11" i="17"/>
  <c r="P12" i="17"/>
  <c r="E13" i="17"/>
  <c r="U13" i="17"/>
  <c r="O11" i="17"/>
  <c r="E12" i="17"/>
  <c r="U12" i="17"/>
  <c r="N13" i="17"/>
  <c r="H11" i="17"/>
  <c r="X11" i="17"/>
  <c r="N12" i="17"/>
  <c r="G13" i="17"/>
  <c r="W13" i="17"/>
  <c r="O12" i="17"/>
  <c r="T13" i="17"/>
  <c r="AB13" i="17"/>
  <c r="W12" i="17"/>
  <c r="J11" i="17"/>
  <c r="Z11" i="17"/>
  <c r="T12" i="17"/>
  <c r="I13" i="17"/>
  <c r="Y13" i="17"/>
  <c r="S11" i="17"/>
  <c r="I12" i="17"/>
  <c r="Y12" i="17"/>
  <c r="R13" i="17"/>
  <c r="L11" i="17"/>
  <c r="AB11" i="17"/>
  <c r="R12" i="17"/>
  <c r="K13" i="17"/>
  <c r="AA13" i="17"/>
  <c r="Y11" i="17"/>
  <c r="P13" i="17"/>
  <c r="I11" i="17"/>
  <c r="E11" i="17"/>
  <c r="H13" i="17"/>
  <c r="N11" i="17"/>
  <c r="H12" i="17"/>
  <c r="X12" i="17"/>
  <c r="M13" i="17"/>
  <c r="G11" i="17"/>
  <c r="W11" i="17"/>
  <c r="M12" i="17"/>
  <c r="F13" i="17"/>
  <c r="V13" i="17"/>
  <c r="P11" i="17"/>
  <c r="F12" i="17"/>
  <c r="V12" i="17"/>
  <c r="G27" i="17"/>
  <c r="W27" i="17"/>
  <c r="V28" i="17"/>
  <c r="AA28" i="17"/>
  <c r="S27" i="17"/>
  <c r="R28" i="17"/>
  <c r="K29" i="17"/>
  <c r="J27" i="17"/>
  <c r="H28" i="17"/>
  <c r="G29" i="17"/>
  <c r="AB29" i="17"/>
  <c r="V27" i="17"/>
  <c r="T28" i="17"/>
  <c r="S29" i="17"/>
  <c r="M27" i="17"/>
  <c r="E28" i="17"/>
  <c r="U28" i="17"/>
  <c r="M29" i="17"/>
  <c r="AB27" i="17"/>
  <c r="K28" i="17"/>
  <c r="O29" i="17"/>
  <c r="T29" i="17"/>
  <c r="X27" i="17"/>
  <c r="W28" i="17"/>
  <c r="P29" i="17"/>
  <c r="O27" i="17"/>
  <c r="N28" i="17"/>
  <c r="L29" i="17"/>
  <c r="F27" i="17"/>
  <c r="AA27" i="17"/>
  <c r="Z28" i="17"/>
  <c r="X29" i="17"/>
  <c r="Q27" i="17"/>
  <c r="I28" i="17"/>
  <c r="Y28" i="17"/>
  <c r="Q29" i="17"/>
  <c r="P28" i="17"/>
  <c r="Z29" i="17"/>
  <c r="R27" i="17"/>
  <c r="H27" i="17"/>
  <c r="G28" i="17"/>
  <c r="AB28" i="17"/>
  <c r="V29" i="17"/>
  <c r="T27" i="17"/>
  <c r="S28" i="17"/>
  <c r="R29" i="17"/>
  <c r="K27" i="17"/>
  <c r="J28" i="17"/>
  <c r="H29" i="17"/>
  <c r="E27" i="17"/>
  <c r="U27" i="17"/>
  <c r="M28" i="17"/>
  <c r="E29" i="17"/>
  <c r="Y36" i="17"/>
  <c r="L37" i="17"/>
  <c r="W36" i="17"/>
  <c r="I37" i="17"/>
  <c r="V36" i="17"/>
  <c r="E36" i="17"/>
  <c r="P36" i="17"/>
  <c r="S36" i="17"/>
  <c r="U37" i="17"/>
  <c r="F37" i="17"/>
  <c r="X36" i="17"/>
  <c r="E37" i="17"/>
  <c r="Z37" i="17"/>
  <c r="T37" i="17"/>
  <c r="K36" i="17"/>
  <c r="U35" i="17"/>
  <c r="O37" i="17"/>
  <c r="T35" i="17"/>
  <c r="Q36" i="17"/>
  <c r="AA35" i="17"/>
  <c r="J37" i="17"/>
  <c r="M37" i="17"/>
  <c r="Z36" i="17"/>
  <c r="I36" i="17"/>
  <c r="T36" i="17"/>
  <c r="S37" i="17"/>
  <c r="Q37" i="17"/>
  <c r="F36" i="17"/>
  <c r="M35" i="17"/>
  <c r="X35" i="17"/>
  <c r="O35" i="17"/>
  <c r="V35" i="17"/>
  <c r="P35" i="17"/>
  <c r="R36" i="17"/>
  <c r="L36" i="17"/>
  <c r="V37" i="17"/>
  <c r="P37" i="17"/>
  <c r="K37" i="17"/>
  <c r="W35" i="17"/>
  <c r="AB36" i="17"/>
  <c r="J36" i="17"/>
  <c r="Q35" i="17"/>
  <c r="AB35" i="17"/>
  <c r="O36" i="17"/>
  <c r="N35" i="17"/>
  <c r="X37" i="17"/>
  <c r="H35" i="17"/>
  <c r="AA37" i="17"/>
  <c r="M36" i="17"/>
  <c r="G35" i="17"/>
  <c r="J35" i="17"/>
  <c r="W37" i="17"/>
  <c r="N36" i="17"/>
  <c r="H36" i="17"/>
  <c r="AB22" i="17"/>
  <c r="Y18" i="17"/>
  <c r="Y44" i="17"/>
  <c r="K43" i="17"/>
  <c r="O43" i="17"/>
  <c r="H44" i="17"/>
  <c r="N44" i="17"/>
  <c r="P43" i="17"/>
  <c r="O44" i="17"/>
  <c r="N45" i="17"/>
  <c r="I43" i="17"/>
  <c r="AB43" i="17"/>
  <c r="V44" i="17"/>
  <c r="T45" i="17"/>
  <c r="N43" i="17"/>
  <c r="L44" i="17"/>
  <c r="F45" i="17"/>
  <c r="AA45" i="17"/>
  <c r="E45" i="17"/>
  <c r="U45" i="17"/>
  <c r="I44" i="17"/>
  <c r="S44" i="17"/>
  <c r="X44" i="17"/>
  <c r="R45" i="17"/>
  <c r="W45" i="17"/>
  <c r="V43" i="17"/>
  <c r="T44" i="17"/>
  <c r="S45" i="17"/>
  <c r="M43" i="17"/>
  <c r="F44" i="17"/>
  <c r="AA44" i="17"/>
  <c r="Z45" i="17"/>
  <c r="S43" i="17"/>
  <c r="R44" i="17"/>
  <c r="K45" i="17"/>
  <c r="Q43" i="17"/>
  <c r="I45" i="17"/>
  <c r="R22" i="17"/>
  <c r="T22" i="17"/>
  <c r="L18" i="17"/>
  <c r="V22" i="17"/>
  <c r="I22" i="17"/>
  <c r="Z18" i="17"/>
  <c r="U18" i="17"/>
  <c r="P18" i="17"/>
  <c r="S18" i="17"/>
  <c r="V18" i="17"/>
  <c r="H18" i="17"/>
  <c r="M18" i="17"/>
  <c r="N18" i="17"/>
  <c r="AB18" i="17"/>
  <c r="F18" i="17"/>
  <c r="X18" i="17"/>
  <c r="E18" i="17"/>
  <c r="J18" i="17"/>
  <c r="G18" i="17"/>
  <c r="AC15" i="17"/>
  <c r="W18" i="17"/>
  <c r="I18" i="17"/>
  <c r="AC17" i="17"/>
  <c r="O18" i="17"/>
  <c r="AC16" i="17"/>
  <c r="Q18" i="17"/>
  <c r="R18" i="17"/>
  <c r="K18" i="17"/>
  <c r="T18" i="17"/>
  <c r="AA18" i="17"/>
  <c r="AG39" i="17"/>
  <c r="AG36" i="17"/>
  <c r="AG37" i="17" s="1"/>
  <c r="AA58" i="17" l="1"/>
  <c r="J58" i="17"/>
  <c r="I58" i="17"/>
  <c r="Q58" i="17"/>
  <c r="S58" i="17"/>
  <c r="U58" i="17"/>
  <c r="Y22" i="17"/>
  <c r="J26" i="17"/>
  <c r="V26" i="17"/>
  <c r="S22" i="17"/>
  <c r="F58" i="17"/>
  <c r="U22" i="17"/>
  <c r="E58" i="17"/>
  <c r="Q26" i="17"/>
  <c r="R34" i="17"/>
  <c r="AC20" i="17"/>
  <c r="AD20" i="17"/>
  <c r="Y58" i="17"/>
  <c r="K26" i="17"/>
  <c r="T58" i="17"/>
  <c r="P58" i="17"/>
  <c r="R26" i="17"/>
  <c r="AB58" i="17"/>
  <c r="K34" i="17"/>
  <c r="W58" i="17"/>
  <c r="Z26" i="17"/>
  <c r="AD55" i="17"/>
  <c r="M58" i="17"/>
  <c r="AC21" i="17"/>
  <c r="Z58" i="17"/>
  <c r="AC55" i="17"/>
  <c r="O58" i="17"/>
  <c r="L34" i="17"/>
  <c r="R58" i="17"/>
  <c r="AD57" i="17"/>
  <c r="X58" i="17"/>
  <c r="G58" i="17"/>
  <c r="N58" i="17"/>
  <c r="AC19" i="17"/>
  <c r="AD56" i="17"/>
  <c r="Q22" i="17"/>
  <c r="AD21" i="17"/>
  <c r="AC56" i="17"/>
  <c r="W34" i="17"/>
  <c r="AC57" i="17"/>
  <c r="Z34" i="17"/>
  <c r="E26" i="17"/>
  <c r="O26" i="17"/>
  <c r="L26" i="17"/>
  <c r="T34" i="17"/>
  <c r="H26" i="17"/>
  <c r="F26" i="17"/>
  <c r="I26" i="17"/>
  <c r="AD32" i="17"/>
  <c r="AB26" i="17"/>
  <c r="Y26" i="17"/>
  <c r="P34" i="17"/>
  <c r="U34" i="17"/>
  <c r="P26" i="17"/>
  <c r="N26" i="17"/>
  <c r="G26" i="17"/>
  <c r="G34" i="17"/>
  <c r="AD23" i="17"/>
  <c r="X26" i="17"/>
  <c r="U26" i="17"/>
  <c r="T26" i="17"/>
  <c r="E34" i="17"/>
  <c r="M26" i="17"/>
  <c r="Y34" i="17"/>
  <c r="Q34" i="17"/>
  <c r="X34" i="17"/>
  <c r="W54" i="17"/>
  <c r="I34" i="17"/>
  <c r="J34" i="17"/>
  <c r="V34" i="17"/>
  <c r="AA26" i="17"/>
  <c r="V42" i="17"/>
  <c r="AD31" i="17"/>
  <c r="AB34" i="17"/>
  <c r="S34" i="17"/>
  <c r="N34" i="17"/>
  <c r="AC32" i="17"/>
  <c r="AA42" i="17"/>
  <c r="AC31" i="17"/>
  <c r="AA34" i="17"/>
  <c r="AD33" i="17"/>
  <c r="H34" i="17"/>
  <c r="M34" i="17"/>
  <c r="F34" i="17"/>
  <c r="AD25" i="17"/>
  <c r="E42" i="17"/>
  <c r="R54" i="17"/>
  <c r="T54" i="17"/>
  <c r="AC33" i="17"/>
  <c r="O34" i="17"/>
  <c r="L42" i="17"/>
  <c r="AC25" i="17"/>
  <c r="AC23" i="17"/>
  <c r="X54" i="17"/>
  <c r="M54" i="17"/>
  <c r="F54" i="17"/>
  <c r="L54" i="17"/>
  <c r="Z50" i="17"/>
  <c r="E54" i="17"/>
  <c r="O54" i="17"/>
  <c r="K50" i="17"/>
  <c r="AD24" i="17"/>
  <c r="U42" i="17"/>
  <c r="M50" i="17"/>
  <c r="M42" i="17"/>
  <c r="Z42" i="17"/>
  <c r="O42" i="17"/>
  <c r="I54" i="17"/>
  <c r="G54" i="17"/>
  <c r="AA54" i="17"/>
  <c r="H54" i="17"/>
  <c r="Z54" i="17"/>
  <c r="Q54" i="17"/>
  <c r="AD52" i="17"/>
  <c r="X50" i="17"/>
  <c r="AD51" i="17"/>
  <c r="S54" i="17"/>
  <c r="K42" i="17"/>
  <c r="P54" i="17"/>
  <c r="J42" i="17"/>
  <c r="V54" i="17"/>
  <c r="H50" i="17"/>
  <c r="Q50" i="17"/>
  <c r="O50" i="17"/>
  <c r="R50" i="17"/>
  <c r="AD53" i="17"/>
  <c r="AC53" i="17"/>
  <c r="AC52" i="17"/>
  <c r="AC51" i="17"/>
  <c r="N54" i="17"/>
  <c r="Y42" i="17"/>
  <c r="J50" i="17"/>
  <c r="U54" i="17"/>
  <c r="K54" i="17"/>
  <c r="J54" i="17"/>
  <c r="E50" i="17"/>
  <c r="W50" i="17"/>
  <c r="F42" i="17"/>
  <c r="R42" i="17"/>
  <c r="W42" i="17"/>
  <c r="S42" i="17"/>
  <c r="N42" i="17"/>
  <c r="Y54" i="17"/>
  <c r="AD39" i="17"/>
  <c r="AA50" i="17"/>
  <c r="T42" i="17"/>
  <c r="P42" i="17"/>
  <c r="G42" i="17"/>
  <c r="AD40" i="17"/>
  <c r="AC41" i="17"/>
  <c r="X42" i="17"/>
  <c r="AD41" i="17"/>
  <c r="AC40" i="17"/>
  <c r="AB42" i="17"/>
  <c r="I42" i="17"/>
  <c r="AC39" i="17"/>
  <c r="I50" i="17"/>
  <c r="F50" i="17"/>
  <c r="S26" i="17"/>
  <c r="Q42" i="17"/>
  <c r="X46" i="17"/>
  <c r="H42" i="17"/>
  <c r="AC24" i="17"/>
  <c r="P50" i="17"/>
  <c r="L50" i="17"/>
  <c r="N50" i="17"/>
  <c r="G50" i="17"/>
  <c r="Y50" i="17"/>
  <c r="S50" i="17"/>
  <c r="V50" i="17"/>
  <c r="U50" i="17"/>
  <c r="AC48" i="17"/>
  <c r="AD48" i="17"/>
  <c r="AC47" i="17"/>
  <c r="AB50" i="17"/>
  <c r="T50" i="17"/>
  <c r="AC49" i="17"/>
  <c r="AD47" i="17"/>
  <c r="AD49" i="17"/>
  <c r="Z14" i="17"/>
  <c r="AD18" i="17"/>
  <c r="AD11" i="17"/>
  <c r="AD44" i="17"/>
  <c r="AD36" i="17"/>
  <c r="AD45" i="17"/>
  <c r="AD35" i="17"/>
  <c r="AD28" i="17"/>
  <c r="AD37" i="17"/>
  <c r="AD13" i="17"/>
  <c r="AD12" i="17"/>
  <c r="AD29" i="17"/>
  <c r="AD43" i="17"/>
  <c r="AD27" i="17"/>
  <c r="W46" i="17"/>
  <c r="L30" i="17"/>
  <c r="N30" i="17"/>
  <c r="AB30" i="17"/>
  <c r="AB14" i="17"/>
  <c r="Q38" i="17"/>
  <c r="Z38" i="17"/>
  <c r="G46" i="17"/>
  <c r="Q46" i="17"/>
  <c r="G38" i="17"/>
  <c r="Y46" i="17"/>
  <c r="AA14" i="17"/>
  <c r="H38" i="17"/>
  <c r="L38" i="17"/>
  <c r="P30" i="17"/>
  <c r="F30" i="17"/>
  <c r="U30" i="17"/>
  <c r="P14" i="17"/>
  <c r="J46" i="17"/>
  <c r="S14" i="17"/>
  <c r="X38" i="17"/>
  <c r="K14" i="17"/>
  <c r="R38" i="17"/>
  <c r="W38" i="17"/>
  <c r="V38" i="17"/>
  <c r="X30" i="17"/>
  <c r="U46" i="17"/>
  <c r="M38" i="17"/>
  <c r="T38" i="17"/>
  <c r="Y38" i="17"/>
  <c r="T30" i="17"/>
  <c r="H30" i="17"/>
  <c r="Q30" i="17"/>
  <c r="AC11" i="17"/>
  <c r="Y14" i="17"/>
  <c r="W14" i="17"/>
  <c r="H14" i="17"/>
  <c r="O14" i="17"/>
  <c r="J14" i="17"/>
  <c r="Y30" i="17"/>
  <c r="F38" i="17"/>
  <c r="E14" i="17"/>
  <c r="L46" i="17"/>
  <c r="AB46" i="17"/>
  <c r="P46" i="17"/>
  <c r="I38" i="17"/>
  <c r="M46" i="17"/>
  <c r="O30" i="17"/>
  <c r="X14" i="17"/>
  <c r="Z46" i="17"/>
  <c r="H46" i="17"/>
  <c r="K38" i="17"/>
  <c r="Z30" i="17"/>
  <c r="N38" i="17"/>
  <c r="K30" i="17"/>
  <c r="V30" i="17"/>
  <c r="J30" i="17"/>
  <c r="AC13" i="17"/>
  <c r="V14" i="17"/>
  <c r="R14" i="17"/>
  <c r="AC29" i="17"/>
  <c r="I14" i="17"/>
  <c r="Q14" i="17"/>
  <c r="J38" i="17"/>
  <c r="P38" i="17"/>
  <c r="E30" i="17"/>
  <c r="AC28" i="17"/>
  <c r="AA30" i="17"/>
  <c r="M30" i="17"/>
  <c r="S30" i="17"/>
  <c r="G30" i="17"/>
  <c r="R30" i="17"/>
  <c r="W30" i="17"/>
  <c r="AC12" i="17"/>
  <c r="M14" i="17"/>
  <c r="L14" i="17"/>
  <c r="T14" i="17"/>
  <c r="N14" i="17"/>
  <c r="U14" i="17"/>
  <c r="G14" i="17"/>
  <c r="AC27" i="17"/>
  <c r="I30" i="17"/>
  <c r="F14" i="17"/>
  <c r="O38" i="17"/>
  <c r="AB38" i="17"/>
  <c r="U38" i="17"/>
  <c r="E38" i="17"/>
  <c r="AA38" i="17"/>
  <c r="S38" i="17"/>
  <c r="AC36" i="17"/>
  <c r="AC35" i="17"/>
  <c r="AC37" i="17"/>
  <c r="F46" i="17"/>
  <c r="O46" i="17"/>
  <c r="AA46" i="17"/>
  <c r="T46" i="17"/>
  <c r="V46" i="17"/>
  <c r="K46" i="17"/>
  <c r="R46" i="17"/>
  <c r="AC44" i="17"/>
  <c r="N46" i="17"/>
  <c r="S46" i="17"/>
  <c r="AC43" i="17"/>
  <c r="AC45" i="17"/>
  <c r="I46" i="17"/>
  <c r="E46" i="17"/>
  <c r="AC18" i="17"/>
  <c r="AG40" i="17"/>
  <c r="AG41" i="17" s="1"/>
  <c r="AG43" i="17"/>
  <c r="AC22" i="17" l="1"/>
  <c r="AD22" i="17"/>
  <c r="AD58" i="17"/>
  <c r="AC58" i="17"/>
  <c r="AC34" i="17"/>
  <c r="AD26" i="17"/>
  <c r="AD34" i="17"/>
  <c r="AC26" i="17"/>
  <c r="AD54" i="17"/>
  <c r="AC54" i="17"/>
  <c r="AC42" i="17"/>
  <c r="AD42" i="17"/>
  <c r="AC50" i="17"/>
  <c r="AD50" i="17"/>
  <c r="AD14" i="17"/>
  <c r="AD30" i="17"/>
  <c r="AD46" i="17"/>
  <c r="AD38" i="17"/>
  <c r="AC14" i="17"/>
  <c r="AC30" i="17"/>
  <c r="AC38" i="17"/>
  <c r="AC46" i="17"/>
  <c r="AG44" i="17"/>
  <c r="AG45" i="17" s="1"/>
  <c r="AG47" i="17"/>
  <c r="AD59" i="17" l="1"/>
  <c r="AG48" i="17"/>
  <c r="AG49" i="17" s="1"/>
  <c r="AG51" i="17"/>
  <c r="AG55" i="17" l="1"/>
  <c r="AG56" i="17" s="1"/>
  <c r="AG57" i="17" s="1"/>
  <c r="AG52" i="17"/>
  <c r="AG53" i="17" s="1"/>
  <c r="AB86" i="14" l="1"/>
  <c r="AA86" i="14"/>
  <c r="Z86" i="14"/>
  <c r="Y86" i="14"/>
  <c r="X86" i="14"/>
  <c r="W86" i="14"/>
  <c r="V86" i="14"/>
  <c r="U86" i="14"/>
  <c r="T86" i="14"/>
  <c r="S86" i="14"/>
  <c r="R86" i="14"/>
  <c r="Q86" i="14"/>
  <c r="P86" i="14"/>
  <c r="O86" i="14"/>
  <c r="N86" i="14"/>
  <c r="M86" i="14"/>
  <c r="L86" i="14"/>
  <c r="K86" i="14"/>
  <c r="J86" i="14"/>
  <c r="I86" i="14"/>
  <c r="H86" i="14"/>
  <c r="G86" i="14"/>
  <c r="F86" i="14"/>
  <c r="E86" i="14"/>
  <c r="AB85" i="14"/>
  <c r="AA85" i="14"/>
  <c r="Z85" i="14"/>
  <c r="Y85" i="14"/>
  <c r="X85" i="14"/>
  <c r="W85" i="14"/>
  <c r="V85" i="14"/>
  <c r="U85" i="14"/>
  <c r="T85" i="14"/>
  <c r="S85" i="14"/>
  <c r="R85" i="14"/>
  <c r="Q85" i="14"/>
  <c r="P85" i="14"/>
  <c r="O85" i="14"/>
  <c r="N85" i="14"/>
  <c r="M85" i="14"/>
  <c r="L85" i="14"/>
  <c r="K85" i="14"/>
  <c r="J85" i="14"/>
  <c r="I85" i="14"/>
  <c r="H85" i="14"/>
  <c r="G85" i="14"/>
  <c r="F85" i="14"/>
  <c r="E85" i="14"/>
  <c r="AB84" i="14"/>
  <c r="AA84" i="14"/>
  <c r="Z84" i="14"/>
  <c r="Y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AB82" i="14"/>
  <c r="AA82" i="14"/>
  <c r="Z82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AB81" i="14"/>
  <c r="AA81" i="14"/>
  <c r="Z81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AB80" i="14"/>
  <c r="AA80" i="14"/>
  <c r="Z80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AB78" i="14"/>
  <c r="AA78" i="14"/>
  <c r="Z78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AB77" i="14"/>
  <c r="AA77" i="14"/>
  <c r="Z77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AB76" i="14"/>
  <c r="AA76" i="14"/>
  <c r="Z76" i="14"/>
  <c r="Y76" i="14"/>
  <c r="X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AB74" i="14"/>
  <c r="AA74" i="14"/>
  <c r="Z74" i="14"/>
  <c r="Y74" i="14"/>
  <c r="X74" i="14"/>
  <c r="W74" i="14"/>
  <c r="V74" i="14"/>
  <c r="U74" i="14"/>
  <c r="T74" i="14"/>
  <c r="S74" i="14"/>
  <c r="R74" i="14"/>
  <c r="Q74" i="14"/>
  <c r="P74" i="14"/>
  <c r="O74" i="14"/>
  <c r="N74" i="14"/>
  <c r="M74" i="14"/>
  <c r="L74" i="14"/>
  <c r="K74" i="14"/>
  <c r="J74" i="14"/>
  <c r="I74" i="14"/>
  <c r="H74" i="14"/>
  <c r="G74" i="14"/>
  <c r="F74" i="14"/>
  <c r="E74" i="14"/>
  <c r="AB73" i="14"/>
  <c r="AA73" i="14"/>
  <c r="Z73" i="14"/>
  <c r="Y73" i="14"/>
  <c r="X73" i="14"/>
  <c r="W73" i="14"/>
  <c r="V73" i="14"/>
  <c r="U73" i="14"/>
  <c r="T73" i="14"/>
  <c r="S73" i="14"/>
  <c r="R73" i="14"/>
  <c r="Q73" i="14"/>
  <c r="P73" i="14"/>
  <c r="O73" i="14"/>
  <c r="N73" i="14"/>
  <c r="M73" i="14"/>
  <c r="L73" i="14"/>
  <c r="K73" i="14"/>
  <c r="J73" i="14"/>
  <c r="I73" i="14"/>
  <c r="H73" i="14"/>
  <c r="G73" i="14"/>
  <c r="F73" i="14"/>
  <c r="E73" i="14"/>
  <c r="AB72" i="14"/>
  <c r="AA72" i="14"/>
  <c r="Z72" i="14"/>
  <c r="Y72" i="14"/>
  <c r="X72" i="14"/>
  <c r="W72" i="14"/>
  <c r="V72" i="14"/>
  <c r="U72" i="14"/>
  <c r="T72" i="14"/>
  <c r="S72" i="14"/>
  <c r="R72" i="14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AB70" i="14"/>
  <c r="AA70" i="14"/>
  <c r="Z70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AB69" i="14"/>
  <c r="AA69" i="14"/>
  <c r="Z69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AB68" i="14"/>
  <c r="AA68" i="14"/>
  <c r="Z68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AB66" i="14"/>
  <c r="AA66" i="14"/>
  <c r="Z66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AB65" i="14"/>
  <c r="AA65" i="14"/>
  <c r="Z65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AB64" i="14"/>
  <c r="AA64" i="14"/>
  <c r="Z64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Y78" i="15" l="1"/>
  <c r="U78" i="15"/>
  <c r="Q78" i="15"/>
  <c r="M78" i="15"/>
  <c r="I78" i="15"/>
  <c r="E78" i="15"/>
  <c r="Y77" i="15"/>
  <c r="U77" i="15"/>
  <c r="Q77" i="15"/>
  <c r="M77" i="15"/>
  <c r="I77" i="15"/>
  <c r="E77" i="15"/>
  <c r="Y76" i="15"/>
  <c r="U76" i="15"/>
  <c r="Q76" i="15"/>
  <c r="M76" i="15"/>
  <c r="I76" i="15"/>
  <c r="E76" i="15"/>
  <c r="Y74" i="15"/>
  <c r="U74" i="15"/>
  <c r="Q74" i="15"/>
  <c r="M74" i="15"/>
  <c r="I74" i="15"/>
  <c r="E74" i="15"/>
  <c r="Y73" i="15"/>
  <c r="U73" i="15"/>
  <c r="Q73" i="15"/>
  <c r="M73" i="15"/>
  <c r="I73" i="15"/>
  <c r="E73" i="15"/>
  <c r="Y72" i="15"/>
  <c r="U72" i="15"/>
  <c r="Q72" i="15"/>
  <c r="M72" i="15"/>
  <c r="I72" i="15"/>
  <c r="E72" i="15"/>
  <c r="Y70" i="15"/>
  <c r="U70" i="15"/>
  <c r="Q70" i="15"/>
  <c r="M70" i="15"/>
  <c r="I70" i="15"/>
  <c r="E70" i="15"/>
  <c r="Y69" i="15"/>
  <c r="U69" i="15"/>
  <c r="Q69" i="15"/>
  <c r="M69" i="15"/>
  <c r="I69" i="15"/>
  <c r="E69" i="15"/>
  <c r="Y68" i="15"/>
  <c r="U68" i="15"/>
  <c r="Q68" i="15"/>
  <c r="M68" i="15"/>
  <c r="I68" i="15"/>
  <c r="E68" i="15"/>
  <c r="Y66" i="15"/>
  <c r="U66" i="15"/>
  <c r="Q66" i="15"/>
  <c r="M66" i="15"/>
  <c r="I66" i="15"/>
  <c r="E66" i="15"/>
  <c r="Y65" i="15"/>
  <c r="U65" i="15"/>
  <c r="Q65" i="15"/>
  <c r="M65" i="15"/>
  <c r="I65" i="15"/>
  <c r="E65" i="15"/>
  <c r="Y64" i="15"/>
  <c r="U64" i="15"/>
  <c r="Q64" i="15"/>
  <c r="M64" i="15"/>
  <c r="I64" i="15"/>
  <c r="E64" i="15"/>
  <c r="F64" i="15"/>
  <c r="G64" i="15"/>
  <c r="H64" i="15"/>
  <c r="J64" i="15"/>
  <c r="K64" i="15"/>
  <c r="L64" i="15"/>
  <c r="N64" i="15"/>
  <c r="O64" i="15"/>
  <c r="P64" i="15"/>
  <c r="R64" i="15"/>
  <c r="S64" i="15"/>
  <c r="T64" i="15"/>
  <c r="V64" i="15"/>
  <c r="W64" i="15"/>
  <c r="X64" i="15"/>
  <c r="Z64" i="15"/>
  <c r="AA64" i="15"/>
  <c r="AB64" i="15"/>
  <c r="F65" i="15"/>
  <c r="G65" i="15"/>
  <c r="H65" i="15"/>
  <c r="J65" i="15"/>
  <c r="K65" i="15"/>
  <c r="L65" i="15"/>
  <c r="N65" i="15"/>
  <c r="O65" i="15"/>
  <c r="P65" i="15"/>
  <c r="R65" i="15"/>
  <c r="S65" i="15"/>
  <c r="T65" i="15"/>
  <c r="V65" i="15"/>
  <c r="W65" i="15"/>
  <c r="X65" i="15"/>
  <c r="Z65" i="15"/>
  <c r="AA65" i="15"/>
  <c r="AB65" i="15"/>
  <c r="F66" i="15"/>
  <c r="G66" i="15"/>
  <c r="H66" i="15"/>
  <c r="J66" i="15"/>
  <c r="K66" i="15"/>
  <c r="L66" i="15"/>
  <c r="N66" i="15"/>
  <c r="O66" i="15"/>
  <c r="P66" i="15"/>
  <c r="R66" i="15"/>
  <c r="S66" i="15"/>
  <c r="T66" i="15"/>
  <c r="V66" i="15"/>
  <c r="W66" i="15"/>
  <c r="X66" i="15"/>
  <c r="Z66" i="15"/>
  <c r="AA66" i="15"/>
  <c r="AB66" i="15"/>
  <c r="F68" i="15"/>
  <c r="G68" i="15"/>
  <c r="H68" i="15"/>
  <c r="J68" i="15"/>
  <c r="K68" i="15"/>
  <c r="L68" i="15"/>
  <c r="N68" i="15"/>
  <c r="O68" i="15"/>
  <c r="P68" i="15"/>
  <c r="R68" i="15"/>
  <c r="S68" i="15"/>
  <c r="T68" i="15"/>
  <c r="V68" i="15"/>
  <c r="W68" i="15"/>
  <c r="X68" i="15"/>
  <c r="Z68" i="15"/>
  <c r="AA68" i="15"/>
  <c r="AB68" i="15"/>
  <c r="F69" i="15"/>
  <c r="G69" i="15"/>
  <c r="H69" i="15"/>
  <c r="J69" i="15"/>
  <c r="K69" i="15"/>
  <c r="L69" i="15"/>
  <c r="N69" i="15"/>
  <c r="O69" i="15"/>
  <c r="P69" i="15"/>
  <c r="R69" i="15"/>
  <c r="S69" i="15"/>
  <c r="T69" i="15"/>
  <c r="V69" i="15"/>
  <c r="W69" i="15"/>
  <c r="X69" i="15"/>
  <c r="Z69" i="15"/>
  <c r="AA69" i="15"/>
  <c r="AB69" i="15"/>
  <c r="F70" i="15"/>
  <c r="G70" i="15"/>
  <c r="H70" i="15"/>
  <c r="J70" i="15"/>
  <c r="K70" i="15"/>
  <c r="L70" i="15"/>
  <c r="N70" i="15"/>
  <c r="O70" i="15"/>
  <c r="P70" i="15"/>
  <c r="R70" i="15"/>
  <c r="S70" i="15"/>
  <c r="T70" i="15"/>
  <c r="V70" i="15"/>
  <c r="W70" i="15"/>
  <c r="X70" i="15"/>
  <c r="Z70" i="15"/>
  <c r="AA70" i="15"/>
  <c r="AB70" i="15"/>
  <c r="F72" i="15"/>
  <c r="G72" i="15"/>
  <c r="H72" i="15"/>
  <c r="J72" i="15"/>
  <c r="K72" i="15"/>
  <c r="L72" i="15"/>
  <c r="N72" i="15"/>
  <c r="O72" i="15"/>
  <c r="P72" i="15"/>
  <c r="R72" i="15"/>
  <c r="S72" i="15"/>
  <c r="T72" i="15"/>
  <c r="V72" i="15"/>
  <c r="W72" i="15"/>
  <c r="X72" i="15"/>
  <c r="Z72" i="15"/>
  <c r="AA72" i="15"/>
  <c r="AB72" i="15"/>
  <c r="F73" i="15"/>
  <c r="G73" i="15"/>
  <c r="H73" i="15"/>
  <c r="J73" i="15"/>
  <c r="K73" i="15"/>
  <c r="L73" i="15"/>
  <c r="N73" i="15"/>
  <c r="O73" i="15"/>
  <c r="P73" i="15"/>
  <c r="R73" i="15"/>
  <c r="S73" i="15"/>
  <c r="T73" i="15"/>
  <c r="V73" i="15"/>
  <c r="W73" i="15"/>
  <c r="X73" i="15"/>
  <c r="Z73" i="15"/>
  <c r="AA73" i="15"/>
  <c r="AB73" i="15"/>
  <c r="F74" i="15"/>
  <c r="G74" i="15"/>
  <c r="H74" i="15"/>
  <c r="J74" i="15"/>
  <c r="K74" i="15"/>
  <c r="L74" i="15"/>
  <c r="N74" i="15"/>
  <c r="O74" i="15"/>
  <c r="P74" i="15"/>
  <c r="R74" i="15"/>
  <c r="S74" i="15"/>
  <c r="T74" i="15"/>
  <c r="V74" i="15"/>
  <c r="W74" i="15"/>
  <c r="X74" i="15"/>
  <c r="Z74" i="15"/>
  <c r="AA74" i="15"/>
  <c r="AB74" i="15"/>
  <c r="F76" i="15"/>
  <c r="G76" i="15"/>
  <c r="H76" i="15"/>
  <c r="J76" i="15"/>
  <c r="K76" i="15"/>
  <c r="L76" i="15"/>
  <c r="N76" i="15"/>
  <c r="O76" i="15"/>
  <c r="P76" i="15"/>
  <c r="R76" i="15"/>
  <c r="S76" i="15"/>
  <c r="T76" i="15"/>
  <c r="V76" i="15"/>
  <c r="W76" i="15"/>
  <c r="X76" i="15"/>
  <c r="Z76" i="15"/>
  <c r="AA76" i="15"/>
  <c r="AB76" i="15"/>
  <c r="F77" i="15"/>
  <c r="G77" i="15"/>
  <c r="H77" i="15"/>
  <c r="J77" i="15"/>
  <c r="K77" i="15"/>
  <c r="L77" i="15"/>
  <c r="N77" i="15"/>
  <c r="O77" i="15"/>
  <c r="P77" i="15"/>
  <c r="R77" i="15"/>
  <c r="S77" i="15"/>
  <c r="T77" i="15"/>
  <c r="V77" i="15"/>
  <c r="W77" i="15"/>
  <c r="X77" i="15"/>
  <c r="Z77" i="15"/>
  <c r="AA77" i="15"/>
  <c r="AB77" i="15"/>
  <c r="F78" i="15"/>
  <c r="G78" i="15"/>
  <c r="H78" i="15"/>
  <c r="J78" i="15"/>
  <c r="K78" i="15"/>
  <c r="L78" i="15"/>
  <c r="N78" i="15"/>
  <c r="O78" i="15"/>
  <c r="P78" i="15"/>
  <c r="R78" i="15"/>
  <c r="S78" i="15"/>
  <c r="T78" i="15"/>
  <c r="V78" i="15"/>
  <c r="W78" i="15"/>
  <c r="X78" i="15"/>
  <c r="Z78" i="15"/>
  <c r="AA78" i="15"/>
  <c r="AB78" i="15"/>
  <c r="E80" i="15"/>
  <c r="F80" i="15"/>
  <c r="G80" i="15"/>
  <c r="H80" i="15"/>
  <c r="I80" i="15"/>
  <c r="J80" i="15"/>
  <c r="K80" i="15"/>
  <c r="L80" i="15"/>
  <c r="M80" i="15"/>
  <c r="N80" i="15"/>
  <c r="O80" i="15"/>
  <c r="P80" i="15"/>
  <c r="Q80" i="15"/>
  <c r="R80" i="15"/>
  <c r="S80" i="15"/>
  <c r="T80" i="15"/>
  <c r="U80" i="15"/>
  <c r="V80" i="15"/>
  <c r="W80" i="15"/>
  <c r="X80" i="15"/>
  <c r="Y80" i="15"/>
  <c r="Z80" i="15"/>
  <c r="AA80" i="15"/>
  <c r="AB80" i="15"/>
  <c r="E81" i="15"/>
  <c r="F81" i="15"/>
  <c r="G81" i="15"/>
  <c r="H81" i="15"/>
  <c r="I81" i="15"/>
  <c r="J81" i="15"/>
  <c r="K81" i="15"/>
  <c r="L81" i="15"/>
  <c r="M81" i="15"/>
  <c r="N81" i="15"/>
  <c r="O81" i="15"/>
  <c r="P81" i="15"/>
  <c r="Q81" i="15"/>
  <c r="R81" i="15"/>
  <c r="S81" i="15"/>
  <c r="T81" i="15"/>
  <c r="U81" i="15"/>
  <c r="V81" i="15"/>
  <c r="W81" i="15"/>
  <c r="X81" i="15"/>
  <c r="Y81" i="15"/>
  <c r="Z81" i="15"/>
  <c r="AA81" i="15"/>
  <c r="AB81" i="15"/>
  <c r="E82" i="15"/>
  <c r="F82" i="15"/>
  <c r="G82" i="15"/>
  <c r="H82" i="15"/>
  <c r="I82" i="15"/>
  <c r="J82" i="15"/>
  <c r="K82" i="15"/>
  <c r="L82" i="15"/>
  <c r="M82" i="15"/>
  <c r="N82" i="15"/>
  <c r="O82" i="15"/>
  <c r="P82" i="15"/>
  <c r="Q82" i="15"/>
  <c r="R82" i="15"/>
  <c r="S82" i="15"/>
  <c r="T82" i="15"/>
  <c r="U82" i="15"/>
  <c r="V82" i="15"/>
  <c r="W82" i="15"/>
  <c r="X82" i="15"/>
  <c r="Y82" i="15"/>
  <c r="Z82" i="15"/>
  <c r="AA82" i="15"/>
  <c r="AB82" i="15"/>
  <c r="C27" i="13" l="1"/>
  <c r="E27" i="13" l="1"/>
  <c r="A55" i="15" l="1"/>
  <c r="A51" i="15"/>
  <c r="A47" i="15"/>
  <c r="A43" i="15"/>
  <c r="A39" i="15"/>
  <c r="A35" i="15"/>
  <c r="A31" i="15"/>
  <c r="A27" i="15"/>
  <c r="A23" i="15"/>
  <c r="A19" i="15"/>
  <c r="A15" i="15"/>
  <c r="A11" i="15"/>
  <c r="A55" i="14"/>
  <c r="A51" i="14"/>
  <c r="A47" i="14"/>
  <c r="A43" i="14"/>
  <c r="A39" i="14"/>
  <c r="A35" i="14"/>
  <c r="A31" i="14"/>
  <c r="A27" i="14"/>
  <c r="A19" i="14"/>
  <c r="A15" i="14"/>
  <c r="A23" i="14"/>
  <c r="A11" i="14"/>
  <c r="A108" i="15" l="1"/>
  <c r="A104" i="15"/>
  <c r="A100" i="15"/>
  <c r="A96" i="15"/>
  <c r="A92" i="15"/>
  <c r="A88" i="15"/>
  <c r="A84" i="15"/>
  <c r="A80" i="15"/>
  <c r="A76" i="15"/>
  <c r="A72" i="15"/>
  <c r="A68" i="15"/>
  <c r="A64" i="15"/>
  <c r="D6" i="15"/>
  <c r="A108" i="14"/>
  <c r="A104" i="14"/>
  <c r="A100" i="14"/>
  <c r="A96" i="14"/>
  <c r="A92" i="14"/>
  <c r="A88" i="14"/>
  <c r="A84" i="14"/>
  <c r="A80" i="14"/>
  <c r="A76" i="14"/>
  <c r="A72" i="14"/>
  <c r="A68" i="14"/>
  <c r="A64" i="14"/>
  <c r="D6" i="14"/>
  <c r="B13" i="13"/>
  <c r="J108" i="14" l="1"/>
  <c r="A10" i="15" l="1"/>
  <c r="D11" i="15"/>
  <c r="D12" i="15"/>
  <c r="AG12" i="15"/>
  <c r="AG13" i="15" s="1"/>
  <c r="D13" i="15"/>
  <c r="D15" i="15"/>
  <c r="AF15" i="15"/>
  <c r="AF19" i="15" s="1"/>
  <c r="AF23" i="15" s="1"/>
  <c r="AF27" i="15" s="1"/>
  <c r="AF31" i="15" s="1"/>
  <c r="AF35" i="15" s="1"/>
  <c r="AF39" i="15" s="1"/>
  <c r="AF43" i="15" s="1"/>
  <c r="AF47" i="15" s="1"/>
  <c r="AF51" i="15" s="1"/>
  <c r="AF55" i="15" s="1"/>
  <c r="AG15" i="15"/>
  <c r="AG16" i="15" s="1"/>
  <c r="AG17" i="15" s="1"/>
  <c r="D16" i="15"/>
  <c r="AF16" i="15"/>
  <c r="AF20" i="15" s="1"/>
  <c r="AF24" i="15" s="1"/>
  <c r="AF28" i="15" s="1"/>
  <c r="AF32" i="15" s="1"/>
  <c r="AF36" i="15" s="1"/>
  <c r="AF40" i="15" s="1"/>
  <c r="AF44" i="15" s="1"/>
  <c r="AF48" i="15" s="1"/>
  <c r="AF52" i="15" s="1"/>
  <c r="AF56" i="15" s="1"/>
  <c r="D17" i="15"/>
  <c r="AF17" i="15"/>
  <c r="AF21" i="15" s="1"/>
  <c r="AF25" i="15" s="1"/>
  <c r="AF29" i="15" s="1"/>
  <c r="AF33" i="15" s="1"/>
  <c r="AF37" i="15" s="1"/>
  <c r="AF41" i="15" s="1"/>
  <c r="AF45" i="15" s="1"/>
  <c r="AF49" i="15" s="1"/>
  <c r="AF53" i="15" s="1"/>
  <c r="AF57" i="15" s="1"/>
  <c r="D19" i="15"/>
  <c r="D20" i="15"/>
  <c r="D21" i="15"/>
  <c r="D23" i="15"/>
  <c r="D24" i="15"/>
  <c r="D25" i="15"/>
  <c r="D27" i="15"/>
  <c r="D28" i="15"/>
  <c r="D29" i="15"/>
  <c r="D31" i="15"/>
  <c r="D32" i="15"/>
  <c r="D33" i="15"/>
  <c r="D35" i="15"/>
  <c r="D36" i="15"/>
  <c r="D37" i="15"/>
  <c r="D39" i="15"/>
  <c r="D40" i="15"/>
  <c r="D41" i="15"/>
  <c r="D43" i="15"/>
  <c r="D44" i="15"/>
  <c r="D45" i="15"/>
  <c r="D47" i="15"/>
  <c r="D48" i="15"/>
  <c r="D49" i="15"/>
  <c r="D51" i="15"/>
  <c r="D52" i="15"/>
  <c r="D53" i="15"/>
  <c r="D55" i="15"/>
  <c r="D56" i="15"/>
  <c r="D57" i="15"/>
  <c r="A63" i="15"/>
  <c r="E84" i="15"/>
  <c r="F84" i="15"/>
  <c r="G84" i="15"/>
  <c r="H84" i="15"/>
  <c r="I84" i="15"/>
  <c r="J84" i="15"/>
  <c r="K84" i="15"/>
  <c r="L84" i="15"/>
  <c r="M84" i="15"/>
  <c r="N84" i="15"/>
  <c r="O84" i="15"/>
  <c r="P84" i="15"/>
  <c r="Q84" i="15"/>
  <c r="R84" i="15"/>
  <c r="S84" i="15"/>
  <c r="T84" i="15"/>
  <c r="U84" i="15"/>
  <c r="V84" i="15"/>
  <c r="W84" i="15"/>
  <c r="X84" i="15"/>
  <c r="Y84" i="15"/>
  <c r="Z84" i="15"/>
  <c r="AA84" i="15"/>
  <c r="AB84" i="15"/>
  <c r="E85" i="15"/>
  <c r="F85" i="15"/>
  <c r="G85" i="15"/>
  <c r="H85" i="15"/>
  <c r="I85" i="15"/>
  <c r="J85" i="15"/>
  <c r="K85" i="15"/>
  <c r="L85" i="15"/>
  <c r="M85" i="15"/>
  <c r="N85" i="15"/>
  <c r="O85" i="15"/>
  <c r="P85" i="15"/>
  <c r="Q85" i="15"/>
  <c r="R85" i="15"/>
  <c r="S85" i="15"/>
  <c r="T85" i="15"/>
  <c r="U85" i="15"/>
  <c r="V85" i="15"/>
  <c r="W85" i="15"/>
  <c r="X85" i="15"/>
  <c r="Y85" i="15"/>
  <c r="Z85" i="15"/>
  <c r="AA85" i="15"/>
  <c r="AB85" i="15"/>
  <c r="E86" i="15"/>
  <c r="F86" i="15"/>
  <c r="G86" i="15"/>
  <c r="H86" i="15"/>
  <c r="I86" i="15"/>
  <c r="J86" i="15"/>
  <c r="K86" i="15"/>
  <c r="L86" i="15"/>
  <c r="M86" i="15"/>
  <c r="N86" i="15"/>
  <c r="O86" i="15"/>
  <c r="P86" i="15"/>
  <c r="Q86" i="15"/>
  <c r="R86" i="15"/>
  <c r="S86" i="15"/>
  <c r="T86" i="15"/>
  <c r="U86" i="15"/>
  <c r="V86" i="15"/>
  <c r="W86" i="15"/>
  <c r="X86" i="15"/>
  <c r="Y86" i="15"/>
  <c r="Z86" i="15"/>
  <c r="AA86" i="15"/>
  <c r="AB86" i="15"/>
  <c r="E88" i="15"/>
  <c r="F88" i="15"/>
  <c r="G88" i="15"/>
  <c r="H88" i="15"/>
  <c r="I88" i="15"/>
  <c r="J88" i="15"/>
  <c r="K88" i="15"/>
  <c r="L88" i="15"/>
  <c r="M88" i="15"/>
  <c r="N88" i="15"/>
  <c r="O88" i="15"/>
  <c r="P88" i="15"/>
  <c r="Q88" i="15"/>
  <c r="R88" i="15"/>
  <c r="S88" i="15"/>
  <c r="T88" i="15"/>
  <c r="U88" i="15"/>
  <c r="V88" i="15"/>
  <c r="W88" i="15"/>
  <c r="X88" i="15"/>
  <c r="Y88" i="15"/>
  <c r="Z88" i="15"/>
  <c r="AA88" i="15"/>
  <c r="AB88" i="15"/>
  <c r="E89" i="15"/>
  <c r="F89" i="15"/>
  <c r="G89" i="15"/>
  <c r="H89" i="15"/>
  <c r="I89" i="15"/>
  <c r="J89" i="15"/>
  <c r="K89" i="15"/>
  <c r="L89" i="15"/>
  <c r="M89" i="15"/>
  <c r="N89" i="15"/>
  <c r="O89" i="15"/>
  <c r="P89" i="15"/>
  <c r="Q89" i="15"/>
  <c r="R89" i="15"/>
  <c r="S89" i="15"/>
  <c r="T89" i="15"/>
  <c r="U89" i="15"/>
  <c r="V89" i="15"/>
  <c r="W89" i="15"/>
  <c r="X89" i="15"/>
  <c r="Y89" i="15"/>
  <c r="Z89" i="15"/>
  <c r="AA89" i="15"/>
  <c r="AB89" i="15"/>
  <c r="E90" i="15"/>
  <c r="F90" i="15"/>
  <c r="G90" i="15"/>
  <c r="H90" i="15"/>
  <c r="I90" i="15"/>
  <c r="J90" i="15"/>
  <c r="K90" i="15"/>
  <c r="L90" i="15"/>
  <c r="M90" i="15"/>
  <c r="N90" i="15"/>
  <c r="O90" i="15"/>
  <c r="P90" i="15"/>
  <c r="Q90" i="15"/>
  <c r="R90" i="15"/>
  <c r="S90" i="15"/>
  <c r="T90" i="15"/>
  <c r="U90" i="15"/>
  <c r="V90" i="15"/>
  <c r="W90" i="15"/>
  <c r="X90" i="15"/>
  <c r="Y90" i="15"/>
  <c r="Z90" i="15"/>
  <c r="AA90" i="15"/>
  <c r="AB90" i="15"/>
  <c r="E92" i="15"/>
  <c r="F92" i="15"/>
  <c r="G92" i="15"/>
  <c r="H92" i="15"/>
  <c r="I92" i="15"/>
  <c r="J92" i="15"/>
  <c r="K92" i="15"/>
  <c r="L92" i="15"/>
  <c r="M92" i="15"/>
  <c r="N92" i="15"/>
  <c r="O92" i="15"/>
  <c r="P92" i="15"/>
  <c r="Q92" i="15"/>
  <c r="R92" i="15"/>
  <c r="S92" i="15"/>
  <c r="T92" i="15"/>
  <c r="U92" i="15"/>
  <c r="V92" i="15"/>
  <c r="W92" i="15"/>
  <c r="X92" i="15"/>
  <c r="Y92" i="15"/>
  <c r="Z92" i="15"/>
  <c r="AA92" i="15"/>
  <c r="AB92" i="15"/>
  <c r="E93" i="15"/>
  <c r="F93" i="15"/>
  <c r="G93" i="15"/>
  <c r="H93" i="15"/>
  <c r="I93" i="15"/>
  <c r="J93" i="15"/>
  <c r="K93" i="15"/>
  <c r="L93" i="15"/>
  <c r="M93" i="15"/>
  <c r="N93" i="15"/>
  <c r="O93" i="15"/>
  <c r="P93" i="15"/>
  <c r="Q93" i="15"/>
  <c r="R93" i="15"/>
  <c r="S93" i="15"/>
  <c r="T93" i="15"/>
  <c r="U93" i="15"/>
  <c r="V93" i="15"/>
  <c r="W93" i="15"/>
  <c r="X93" i="15"/>
  <c r="Y93" i="15"/>
  <c r="Z93" i="15"/>
  <c r="AA93" i="15"/>
  <c r="AB93" i="15"/>
  <c r="E94" i="15"/>
  <c r="F94" i="15"/>
  <c r="G94" i="15"/>
  <c r="H94" i="15"/>
  <c r="I94" i="15"/>
  <c r="J94" i="15"/>
  <c r="K94" i="15"/>
  <c r="L94" i="15"/>
  <c r="M94" i="15"/>
  <c r="N94" i="15"/>
  <c r="O94" i="15"/>
  <c r="P94" i="15"/>
  <c r="Q94" i="15"/>
  <c r="R94" i="15"/>
  <c r="S94" i="15"/>
  <c r="T94" i="15"/>
  <c r="U94" i="15"/>
  <c r="V94" i="15"/>
  <c r="W94" i="15"/>
  <c r="X94" i="15"/>
  <c r="Y94" i="15"/>
  <c r="Z94" i="15"/>
  <c r="AA94" i="15"/>
  <c r="AB94" i="15"/>
  <c r="E96" i="15"/>
  <c r="F96" i="15"/>
  <c r="G96" i="15"/>
  <c r="H96" i="15"/>
  <c r="I96" i="15"/>
  <c r="J96" i="15"/>
  <c r="K96" i="15"/>
  <c r="L96" i="15"/>
  <c r="M96" i="15"/>
  <c r="N96" i="15"/>
  <c r="O96" i="15"/>
  <c r="P96" i="15"/>
  <c r="Q96" i="15"/>
  <c r="R96" i="15"/>
  <c r="S96" i="15"/>
  <c r="T96" i="15"/>
  <c r="U96" i="15"/>
  <c r="V96" i="15"/>
  <c r="W96" i="15"/>
  <c r="X96" i="15"/>
  <c r="Y96" i="15"/>
  <c r="Z96" i="15"/>
  <c r="AA96" i="15"/>
  <c r="AB96" i="15"/>
  <c r="E97" i="15"/>
  <c r="F97" i="15"/>
  <c r="G97" i="15"/>
  <c r="H97" i="15"/>
  <c r="I97" i="15"/>
  <c r="J97" i="15"/>
  <c r="K97" i="15"/>
  <c r="L97" i="15"/>
  <c r="M97" i="15"/>
  <c r="N97" i="15"/>
  <c r="O97" i="15"/>
  <c r="P97" i="15"/>
  <c r="Q97" i="15"/>
  <c r="R97" i="15"/>
  <c r="S97" i="15"/>
  <c r="T97" i="15"/>
  <c r="U97" i="15"/>
  <c r="V97" i="15"/>
  <c r="W97" i="15"/>
  <c r="X97" i="15"/>
  <c r="Y97" i="15"/>
  <c r="Z97" i="15"/>
  <c r="AA97" i="15"/>
  <c r="AB97" i="15"/>
  <c r="E98" i="15"/>
  <c r="F98" i="15"/>
  <c r="G98" i="15"/>
  <c r="H98" i="15"/>
  <c r="I98" i="15"/>
  <c r="J98" i="15"/>
  <c r="K98" i="15"/>
  <c r="L98" i="15"/>
  <c r="M98" i="15"/>
  <c r="N98" i="15"/>
  <c r="O98" i="15"/>
  <c r="P98" i="15"/>
  <c r="Q98" i="15"/>
  <c r="R98" i="15"/>
  <c r="S98" i="15"/>
  <c r="T98" i="15"/>
  <c r="U98" i="15"/>
  <c r="V98" i="15"/>
  <c r="W98" i="15"/>
  <c r="X98" i="15"/>
  <c r="Y98" i="15"/>
  <c r="Z98" i="15"/>
  <c r="AA98" i="15"/>
  <c r="AB98" i="15"/>
  <c r="E100" i="15"/>
  <c r="F100" i="15"/>
  <c r="G100" i="15"/>
  <c r="H100" i="15"/>
  <c r="I100" i="15"/>
  <c r="J100" i="15"/>
  <c r="K100" i="15"/>
  <c r="L100" i="15"/>
  <c r="M100" i="15"/>
  <c r="N100" i="15"/>
  <c r="O100" i="15"/>
  <c r="P100" i="15"/>
  <c r="Q100" i="15"/>
  <c r="R100" i="15"/>
  <c r="S100" i="15"/>
  <c r="T100" i="15"/>
  <c r="U100" i="15"/>
  <c r="V100" i="15"/>
  <c r="W100" i="15"/>
  <c r="X100" i="15"/>
  <c r="Y100" i="15"/>
  <c r="Z100" i="15"/>
  <c r="AA100" i="15"/>
  <c r="AB100" i="15"/>
  <c r="E101" i="15"/>
  <c r="F101" i="15"/>
  <c r="G101" i="15"/>
  <c r="H101" i="15"/>
  <c r="I101" i="15"/>
  <c r="J101" i="15"/>
  <c r="K101" i="15"/>
  <c r="L101" i="15"/>
  <c r="M101" i="15"/>
  <c r="N101" i="15"/>
  <c r="O101" i="15"/>
  <c r="P101" i="15"/>
  <c r="Q101" i="15"/>
  <c r="R101" i="15"/>
  <c r="S101" i="15"/>
  <c r="T101" i="15"/>
  <c r="U101" i="15"/>
  <c r="V101" i="15"/>
  <c r="W101" i="15"/>
  <c r="X101" i="15"/>
  <c r="Y101" i="15"/>
  <c r="Z101" i="15"/>
  <c r="AA101" i="15"/>
  <c r="AB101" i="15"/>
  <c r="E102" i="15"/>
  <c r="F102" i="15"/>
  <c r="G102" i="15"/>
  <c r="H102" i="15"/>
  <c r="I102" i="15"/>
  <c r="J102" i="15"/>
  <c r="K102" i="15"/>
  <c r="L102" i="15"/>
  <c r="M102" i="15"/>
  <c r="N102" i="15"/>
  <c r="O102" i="15"/>
  <c r="P102" i="15"/>
  <c r="Q102" i="15"/>
  <c r="R102" i="15"/>
  <c r="S102" i="15"/>
  <c r="T102" i="15"/>
  <c r="U102" i="15"/>
  <c r="V102" i="15"/>
  <c r="W102" i="15"/>
  <c r="X102" i="15"/>
  <c r="Y102" i="15"/>
  <c r="Z102" i="15"/>
  <c r="AA102" i="15"/>
  <c r="AB102" i="15"/>
  <c r="E104" i="15"/>
  <c r="F104" i="15"/>
  <c r="G104" i="15"/>
  <c r="H104" i="15"/>
  <c r="I104" i="15"/>
  <c r="J104" i="15"/>
  <c r="K104" i="15"/>
  <c r="L104" i="15"/>
  <c r="M104" i="15"/>
  <c r="N104" i="15"/>
  <c r="O104" i="15"/>
  <c r="P104" i="15"/>
  <c r="Q104" i="15"/>
  <c r="R104" i="15"/>
  <c r="S104" i="15"/>
  <c r="T104" i="15"/>
  <c r="U104" i="15"/>
  <c r="V104" i="15"/>
  <c r="W104" i="15"/>
  <c r="X104" i="15"/>
  <c r="Y104" i="15"/>
  <c r="Z104" i="15"/>
  <c r="AA104" i="15"/>
  <c r="AB104" i="15"/>
  <c r="E105" i="15"/>
  <c r="F105" i="15"/>
  <c r="G105" i="15"/>
  <c r="H105" i="15"/>
  <c r="I105" i="15"/>
  <c r="J105" i="15"/>
  <c r="K105" i="15"/>
  <c r="L105" i="15"/>
  <c r="M105" i="15"/>
  <c r="N105" i="15"/>
  <c r="O105" i="15"/>
  <c r="P105" i="15"/>
  <c r="Q105" i="15"/>
  <c r="R105" i="15"/>
  <c r="S105" i="15"/>
  <c r="T105" i="15"/>
  <c r="U105" i="15"/>
  <c r="V105" i="15"/>
  <c r="W105" i="15"/>
  <c r="X105" i="15"/>
  <c r="Y105" i="15"/>
  <c r="Z105" i="15"/>
  <c r="AA105" i="15"/>
  <c r="AB105" i="15"/>
  <c r="E106" i="15"/>
  <c r="F106" i="15"/>
  <c r="G106" i="15"/>
  <c r="H106" i="15"/>
  <c r="I106" i="15"/>
  <c r="J106" i="15"/>
  <c r="K106" i="15"/>
  <c r="L106" i="15"/>
  <c r="M106" i="15"/>
  <c r="N106" i="15"/>
  <c r="O106" i="15"/>
  <c r="P106" i="15"/>
  <c r="Q106" i="15"/>
  <c r="R106" i="15"/>
  <c r="S106" i="15"/>
  <c r="T106" i="15"/>
  <c r="U106" i="15"/>
  <c r="V106" i="15"/>
  <c r="W106" i="15"/>
  <c r="X106" i="15"/>
  <c r="Y106" i="15"/>
  <c r="Z106" i="15"/>
  <c r="AA106" i="15"/>
  <c r="AB106" i="15"/>
  <c r="E108" i="15"/>
  <c r="F108" i="15"/>
  <c r="G108" i="15"/>
  <c r="H108" i="15"/>
  <c r="I108" i="15"/>
  <c r="J108" i="15"/>
  <c r="K108" i="15"/>
  <c r="L108" i="15"/>
  <c r="M108" i="15"/>
  <c r="N108" i="15"/>
  <c r="O108" i="15"/>
  <c r="P108" i="15"/>
  <c r="Q108" i="15"/>
  <c r="R108" i="15"/>
  <c r="S108" i="15"/>
  <c r="T108" i="15"/>
  <c r="U108" i="15"/>
  <c r="V108" i="15"/>
  <c r="W108" i="15"/>
  <c r="X108" i="15"/>
  <c r="Y108" i="15"/>
  <c r="Z108" i="15"/>
  <c r="AA108" i="15"/>
  <c r="AB108" i="15"/>
  <c r="E109" i="15"/>
  <c r="F109" i="15"/>
  <c r="G109" i="15"/>
  <c r="H109" i="15"/>
  <c r="I109" i="15"/>
  <c r="J109" i="15"/>
  <c r="K109" i="15"/>
  <c r="L109" i="15"/>
  <c r="M109" i="15"/>
  <c r="N109" i="15"/>
  <c r="O109" i="15"/>
  <c r="P109" i="15"/>
  <c r="Q109" i="15"/>
  <c r="R109" i="15"/>
  <c r="S109" i="15"/>
  <c r="T109" i="15"/>
  <c r="U109" i="15"/>
  <c r="V109" i="15"/>
  <c r="W109" i="15"/>
  <c r="X109" i="15"/>
  <c r="Y109" i="15"/>
  <c r="Z109" i="15"/>
  <c r="AA109" i="15"/>
  <c r="AB109" i="15"/>
  <c r="E110" i="15"/>
  <c r="F110" i="15"/>
  <c r="G110" i="15"/>
  <c r="H110" i="15"/>
  <c r="I110" i="15"/>
  <c r="J110" i="15"/>
  <c r="K110" i="15"/>
  <c r="L110" i="15"/>
  <c r="M110" i="15"/>
  <c r="N110" i="15"/>
  <c r="O110" i="15"/>
  <c r="P110" i="15"/>
  <c r="Q110" i="15"/>
  <c r="R110" i="15"/>
  <c r="S110" i="15"/>
  <c r="T110" i="15"/>
  <c r="U110" i="15"/>
  <c r="V110" i="15"/>
  <c r="W110" i="15"/>
  <c r="X110" i="15"/>
  <c r="Y110" i="15"/>
  <c r="Z110" i="15"/>
  <c r="AA110" i="15"/>
  <c r="AB110" i="15"/>
  <c r="A10" i="14"/>
  <c r="B11" i="14"/>
  <c r="D11" i="14"/>
  <c r="D12" i="14"/>
  <c r="D65" i="14" s="1"/>
  <c r="AG12" i="14"/>
  <c r="AG13" i="14" s="1"/>
  <c r="D13" i="14"/>
  <c r="D66" i="14" s="1"/>
  <c r="AC66" i="14" s="1"/>
  <c r="B15" i="14"/>
  <c r="D15" i="14"/>
  <c r="D68" i="14" s="1"/>
  <c r="AF15" i="14"/>
  <c r="AG15" i="14"/>
  <c r="AG16" i="14" s="1"/>
  <c r="AG17" i="14" s="1"/>
  <c r="D16" i="14"/>
  <c r="D69" i="14" s="1"/>
  <c r="AF16" i="14"/>
  <c r="AF20" i="14" s="1"/>
  <c r="AF24" i="14" s="1"/>
  <c r="AF28" i="14" s="1"/>
  <c r="AF32" i="14" s="1"/>
  <c r="AF36" i="14" s="1"/>
  <c r="AF40" i="14" s="1"/>
  <c r="AF44" i="14" s="1"/>
  <c r="AF48" i="14" s="1"/>
  <c r="AF52" i="14" s="1"/>
  <c r="AF56" i="14" s="1"/>
  <c r="D17" i="14"/>
  <c r="D70" i="14" s="1"/>
  <c r="AF17" i="14"/>
  <c r="AF21" i="14" s="1"/>
  <c r="AF25" i="14" s="1"/>
  <c r="AF29" i="14" s="1"/>
  <c r="AF33" i="14" s="1"/>
  <c r="AF37" i="14" s="1"/>
  <c r="AF41" i="14" s="1"/>
  <c r="AF45" i="14" s="1"/>
  <c r="AF49" i="14" s="1"/>
  <c r="AF53" i="14" s="1"/>
  <c r="AF57" i="14" s="1"/>
  <c r="B19" i="14"/>
  <c r="D19" i="14"/>
  <c r="D72" i="14" s="1"/>
  <c r="AF19" i="14"/>
  <c r="AF23" i="14" s="1"/>
  <c r="AF27" i="14" s="1"/>
  <c r="AF31" i="14" s="1"/>
  <c r="AF35" i="14" s="1"/>
  <c r="AF39" i="14" s="1"/>
  <c r="AF43" i="14" s="1"/>
  <c r="AF47" i="14" s="1"/>
  <c r="AF51" i="14" s="1"/>
  <c r="AF55" i="14" s="1"/>
  <c r="D20" i="14"/>
  <c r="D73" i="14" s="1"/>
  <c r="D21" i="14"/>
  <c r="D74" i="14" s="1"/>
  <c r="B23" i="14"/>
  <c r="D23" i="14"/>
  <c r="D76" i="14" s="1"/>
  <c r="D24" i="14"/>
  <c r="D77" i="14" s="1"/>
  <c r="D25" i="14"/>
  <c r="D78" i="14" s="1"/>
  <c r="B27" i="14"/>
  <c r="D27" i="14"/>
  <c r="D80" i="14" s="1"/>
  <c r="D28" i="14"/>
  <c r="D81" i="14" s="1"/>
  <c r="D29" i="14"/>
  <c r="D82" i="14" s="1"/>
  <c r="B31" i="14"/>
  <c r="D31" i="14"/>
  <c r="D84" i="14" s="1"/>
  <c r="D32" i="14"/>
  <c r="D85" i="14" s="1"/>
  <c r="D33" i="14"/>
  <c r="D86" i="14" s="1"/>
  <c r="B35" i="14"/>
  <c r="D35" i="14"/>
  <c r="D88" i="14" s="1"/>
  <c r="D36" i="14"/>
  <c r="D89" i="14" s="1"/>
  <c r="D37" i="14"/>
  <c r="D90" i="14" s="1"/>
  <c r="B39" i="14"/>
  <c r="D39" i="14"/>
  <c r="D92" i="14" s="1"/>
  <c r="D40" i="14"/>
  <c r="D93" i="14" s="1"/>
  <c r="D41" i="14"/>
  <c r="D94" i="14" s="1"/>
  <c r="B43" i="14"/>
  <c r="D43" i="14"/>
  <c r="D96" i="14" s="1"/>
  <c r="D44" i="14"/>
  <c r="D97" i="14" s="1"/>
  <c r="D45" i="14"/>
  <c r="D98" i="14" s="1"/>
  <c r="B47" i="14"/>
  <c r="D47" i="14"/>
  <c r="D100" i="14" s="1"/>
  <c r="D48" i="14"/>
  <c r="D101" i="14" s="1"/>
  <c r="D49" i="14"/>
  <c r="D102" i="14" s="1"/>
  <c r="B51" i="14"/>
  <c r="D51" i="14"/>
  <c r="D104" i="14" s="1"/>
  <c r="D52" i="14"/>
  <c r="D105" i="14" s="1"/>
  <c r="D53" i="14"/>
  <c r="D106" i="14" s="1"/>
  <c r="B55" i="14"/>
  <c r="D55" i="14"/>
  <c r="D108" i="14" s="1"/>
  <c r="D56" i="14"/>
  <c r="D109" i="14" s="1"/>
  <c r="D57" i="14"/>
  <c r="D110" i="14" s="1"/>
  <c r="A63" i="14"/>
  <c r="E88" i="14"/>
  <c r="F88" i="14"/>
  <c r="G88" i="14"/>
  <c r="H88" i="14"/>
  <c r="I88" i="14"/>
  <c r="J88" i="14"/>
  <c r="K88" i="14"/>
  <c r="L88" i="14"/>
  <c r="M88" i="14"/>
  <c r="N88" i="14"/>
  <c r="O88" i="14"/>
  <c r="P88" i="14"/>
  <c r="Q88" i="14"/>
  <c r="R88" i="14"/>
  <c r="S88" i="14"/>
  <c r="T88" i="14"/>
  <c r="U88" i="14"/>
  <c r="V88" i="14"/>
  <c r="W88" i="14"/>
  <c r="X88" i="14"/>
  <c r="Y88" i="14"/>
  <c r="Z88" i="14"/>
  <c r="AA88" i="14"/>
  <c r="AB88" i="14"/>
  <c r="E89" i="14"/>
  <c r="F89" i="14"/>
  <c r="G89" i="14"/>
  <c r="H89" i="14"/>
  <c r="I89" i="14"/>
  <c r="J89" i="14"/>
  <c r="K89" i="14"/>
  <c r="L89" i="14"/>
  <c r="M89" i="14"/>
  <c r="N89" i="14"/>
  <c r="O89" i="14"/>
  <c r="P89" i="14"/>
  <c r="Q89" i="14"/>
  <c r="R89" i="14"/>
  <c r="S89" i="14"/>
  <c r="T89" i="14"/>
  <c r="U89" i="14"/>
  <c r="V89" i="14"/>
  <c r="W89" i="14"/>
  <c r="X89" i="14"/>
  <c r="Y89" i="14"/>
  <c r="Z89" i="14"/>
  <c r="AA89" i="14"/>
  <c r="AB89" i="14"/>
  <c r="E90" i="14"/>
  <c r="F90" i="14"/>
  <c r="G90" i="14"/>
  <c r="H90" i="14"/>
  <c r="I90" i="14"/>
  <c r="J90" i="14"/>
  <c r="K90" i="14"/>
  <c r="L90" i="14"/>
  <c r="M90" i="14"/>
  <c r="N90" i="14"/>
  <c r="O90" i="14"/>
  <c r="P90" i="14"/>
  <c r="Q90" i="14"/>
  <c r="R90" i="14"/>
  <c r="S90" i="14"/>
  <c r="T90" i="14"/>
  <c r="U90" i="14"/>
  <c r="V90" i="14"/>
  <c r="W90" i="14"/>
  <c r="X90" i="14"/>
  <c r="Y90" i="14"/>
  <c r="Z90" i="14"/>
  <c r="AA90" i="14"/>
  <c r="AB90" i="14"/>
  <c r="E92" i="14"/>
  <c r="F92" i="14"/>
  <c r="G92" i="14"/>
  <c r="H92" i="14"/>
  <c r="I92" i="14"/>
  <c r="J92" i="14"/>
  <c r="K92" i="14"/>
  <c r="L92" i="14"/>
  <c r="M92" i="14"/>
  <c r="N92" i="14"/>
  <c r="O92" i="14"/>
  <c r="P92" i="14"/>
  <c r="Q92" i="14"/>
  <c r="R92" i="14"/>
  <c r="S92" i="14"/>
  <c r="T92" i="14"/>
  <c r="U92" i="14"/>
  <c r="V92" i="14"/>
  <c r="W92" i="14"/>
  <c r="X92" i="14"/>
  <c r="Y92" i="14"/>
  <c r="Z92" i="14"/>
  <c r="AA92" i="14"/>
  <c r="AB92" i="14"/>
  <c r="E93" i="14"/>
  <c r="F93" i="14"/>
  <c r="G93" i="14"/>
  <c r="H93" i="14"/>
  <c r="I93" i="14"/>
  <c r="J93" i="14"/>
  <c r="K93" i="14"/>
  <c r="L93" i="14"/>
  <c r="M93" i="14"/>
  <c r="N93" i="14"/>
  <c r="O93" i="14"/>
  <c r="P93" i="14"/>
  <c r="Q93" i="14"/>
  <c r="R93" i="14"/>
  <c r="S93" i="14"/>
  <c r="T93" i="14"/>
  <c r="U93" i="14"/>
  <c r="V93" i="14"/>
  <c r="W93" i="14"/>
  <c r="X93" i="14"/>
  <c r="Y93" i="14"/>
  <c r="Z93" i="14"/>
  <c r="AA93" i="14"/>
  <c r="AB93" i="14"/>
  <c r="E94" i="14"/>
  <c r="F94" i="14"/>
  <c r="G94" i="14"/>
  <c r="H94" i="14"/>
  <c r="I94" i="14"/>
  <c r="J94" i="14"/>
  <c r="K94" i="14"/>
  <c r="L94" i="14"/>
  <c r="M94" i="14"/>
  <c r="N94" i="14"/>
  <c r="O94" i="14"/>
  <c r="P94" i="14"/>
  <c r="Q94" i="14"/>
  <c r="R94" i="14"/>
  <c r="S94" i="14"/>
  <c r="T94" i="14"/>
  <c r="U94" i="14"/>
  <c r="V94" i="14"/>
  <c r="W94" i="14"/>
  <c r="X94" i="14"/>
  <c r="Y94" i="14"/>
  <c r="Z94" i="14"/>
  <c r="AA94" i="14"/>
  <c r="AB94" i="14"/>
  <c r="E96" i="14"/>
  <c r="F96" i="14"/>
  <c r="G96" i="14"/>
  <c r="H96" i="14"/>
  <c r="I96" i="14"/>
  <c r="J96" i="14"/>
  <c r="K96" i="14"/>
  <c r="L96" i="14"/>
  <c r="M96" i="14"/>
  <c r="N96" i="14"/>
  <c r="O96" i="14"/>
  <c r="P96" i="14"/>
  <c r="Q96" i="14"/>
  <c r="R96" i="14"/>
  <c r="S96" i="14"/>
  <c r="T96" i="14"/>
  <c r="U96" i="14"/>
  <c r="V96" i="14"/>
  <c r="W96" i="14"/>
  <c r="X96" i="14"/>
  <c r="Y96" i="14"/>
  <c r="Z96" i="14"/>
  <c r="AA96" i="14"/>
  <c r="AB96" i="14"/>
  <c r="E97" i="14"/>
  <c r="F97" i="14"/>
  <c r="G97" i="14"/>
  <c r="H97" i="14"/>
  <c r="I97" i="14"/>
  <c r="J97" i="14"/>
  <c r="K97" i="14"/>
  <c r="L97" i="14"/>
  <c r="M97" i="14"/>
  <c r="N97" i="14"/>
  <c r="O97" i="14"/>
  <c r="P97" i="14"/>
  <c r="Q97" i="14"/>
  <c r="R97" i="14"/>
  <c r="S97" i="14"/>
  <c r="T97" i="14"/>
  <c r="U97" i="14"/>
  <c r="V97" i="14"/>
  <c r="W97" i="14"/>
  <c r="X97" i="14"/>
  <c r="Y97" i="14"/>
  <c r="Z97" i="14"/>
  <c r="AA97" i="14"/>
  <c r="AB97" i="14"/>
  <c r="E98" i="14"/>
  <c r="F98" i="14"/>
  <c r="G98" i="14"/>
  <c r="H98" i="14"/>
  <c r="I98" i="14"/>
  <c r="J98" i="14"/>
  <c r="K98" i="14"/>
  <c r="L98" i="14"/>
  <c r="M98" i="14"/>
  <c r="N98" i="14"/>
  <c r="O98" i="14"/>
  <c r="P98" i="14"/>
  <c r="Q98" i="14"/>
  <c r="R98" i="14"/>
  <c r="S98" i="14"/>
  <c r="T98" i="14"/>
  <c r="U98" i="14"/>
  <c r="V98" i="14"/>
  <c r="W98" i="14"/>
  <c r="X98" i="14"/>
  <c r="Y98" i="14"/>
  <c r="Z98" i="14"/>
  <c r="AA98" i="14"/>
  <c r="AB98" i="14"/>
  <c r="E100" i="14"/>
  <c r="F100" i="14"/>
  <c r="G100" i="14"/>
  <c r="H100" i="14"/>
  <c r="I100" i="14"/>
  <c r="J100" i="14"/>
  <c r="K100" i="14"/>
  <c r="L100" i="14"/>
  <c r="M100" i="14"/>
  <c r="N100" i="14"/>
  <c r="O100" i="14"/>
  <c r="P100" i="14"/>
  <c r="Q100" i="14"/>
  <c r="R100" i="14"/>
  <c r="S100" i="14"/>
  <c r="T100" i="14"/>
  <c r="U100" i="14"/>
  <c r="V100" i="14"/>
  <c r="W100" i="14"/>
  <c r="X100" i="14"/>
  <c r="Y100" i="14"/>
  <c r="Z100" i="14"/>
  <c r="AA100" i="14"/>
  <c r="AB100" i="14"/>
  <c r="E101" i="14"/>
  <c r="F101" i="14"/>
  <c r="G101" i="14"/>
  <c r="H101" i="14"/>
  <c r="I101" i="14"/>
  <c r="J101" i="14"/>
  <c r="K101" i="14"/>
  <c r="L101" i="14"/>
  <c r="M101" i="14"/>
  <c r="N101" i="14"/>
  <c r="O101" i="14"/>
  <c r="P101" i="14"/>
  <c r="Q101" i="14"/>
  <c r="R101" i="14"/>
  <c r="S101" i="14"/>
  <c r="T101" i="14"/>
  <c r="U101" i="14"/>
  <c r="V101" i="14"/>
  <c r="W101" i="14"/>
  <c r="X101" i="14"/>
  <c r="Y101" i="14"/>
  <c r="Z101" i="14"/>
  <c r="AA101" i="14"/>
  <c r="AB101" i="14"/>
  <c r="E102" i="14"/>
  <c r="F102" i="14"/>
  <c r="G102" i="14"/>
  <c r="H102" i="14"/>
  <c r="I102" i="14"/>
  <c r="J102" i="14"/>
  <c r="K102" i="14"/>
  <c r="L102" i="14"/>
  <c r="M102" i="14"/>
  <c r="N102" i="14"/>
  <c r="O102" i="14"/>
  <c r="P102" i="14"/>
  <c r="Q102" i="14"/>
  <c r="R102" i="14"/>
  <c r="S102" i="14"/>
  <c r="T102" i="14"/>
  <c r="U102" i="14"/>
  <c r="V102" i="14"/>
  <c r="W102" i="14"/>
  <c r="X102" i="14"/>
  <c r="Y102" i="14"/>
  <c r="Z102" i="14"/>
  <c r="AA102" i="14"/>
  <c r="AB102" i="14"/>
  <c r="E104" i="14"/>
  <c r="F104" i="14"/>
  <c r="G104" i="14"/>
  <c r="H104" i="14"/>
  <c r="I104" i="14"/>
  <c r="J104" i="14"/>
  <c r="K104" i="14"/>
  <c r="L104" i="14"/>
  <c r="M104" i="14"/>
  <c r="N104" i="14"/>
  <c r="O104" i="14"/>
  <c r="P104" i="14"/>
  <c r="Q104" i="14"/>
  <c r="R104" i="14"/>
  <c r="S104" i="14"/>
  <c r="T104" i="14"/>
  <c r="U104" i="14"/>
  <c r="V104" i="14"/>
  <c r="W104" i="14"/>
  <c r="X104" i="14"/>
  <c r="Y104" i="14"/>
  <c r="Z104" i="14"/>
  <c r="AA104" i="14"/>
  <c r="AB104" i="14"/>
  <c r="E105" i="14"/>
  <c r="F105" i="14"/>
  <c r="G105" i="14"/>
  <c r="H105" i="14"/>
  <c r="I105" i="14"/>
  <c r="J105" i="14"/>
  <c r="K105" i="14"/>
  <c r="L105" i="14"/>
  <c r="M105" i="14"/>
  <c r="N105" i="14"/>
  <c r="O105" i="14"/>
  <c r="P105" i="14"/>
  <c r="Q105" i="14"/>
  <c r="R105" i="14"/>
  <c r="S105" i="14"/>
  <c r="T105" i="14"/>
  <c r="U105" i="14"/>
  <c r="V105" i="14"/>
  <c r="W105" i="14"/>
  <c r="X105" i="14"/>
  <c r="Y105" i="14"/>
  <c r="Z105" i="14"/>
  <c r="AA105" i="14"/>
  <c r="AB105" i="14"/>
  <c r="E106" i="14"/>
  <c r="F106" i="14"/>
  <c r="G106" i="14"/>
  <c r="H106" i="14"/>
  <c r="I106" i="14"/>
  <c r="J106" i="14"/>
  <c r="K106" i="14"/>
  <c r="L106" i="14"/>
  <c r="M106" i="14"/>
  <c r="N106" i="14"/>
  <c r="O106" i="14"/>
  <c r="P106" i="14"/>
  <c r="Q106" i="14"/>
  <c r="R106" i="14"/>
  <c r="S106" i="14"/>
  <c r="T106" i="14"/>
  <c r="U106" i="14"/>
  <c r="V106" i="14"/>
  <c r="W106" i="14"/>
  <c r="X106" i="14"/>
  <c r="Y106" i="14"/>
  <c r="Z106" i="14"/>
  <c r="AA106" i="14"/>
  <c r="AB106" i="14"/>
  <c r="E108" i="14"/>
  <c r="F108" i="14"/>
  <c r="G108" i="14"/>
  <c r="H108" i="14"/>
  <c r="I108" i="14"/>
  <c r="K108" i="14"/>
  <c r="L108" i="14"/>
  <c r="M108" i="14"/>
  <c r="N108" i="14"/>
  <c r="O108" i="14"/>
  <c r="P108" i="14"/>
  <c r="Q108" i="14"/>
  <c r="R108" i="14"/>
  <c r="S108" i="14"/>
  <c r="T108" i="14"/>
  <c r="U108" i="14"/>
  <c r="V108" i="14"/>
  <c r="W108" i="14"/>
  <c r="X108" i="14"/>
  <c r="Y108" i="14"/>
  <c r="Z108" i="14"/>
  <c r="AA108" i="14"/>
  <c r="AB108" i="14"/>
  <c r="E109" i="14"/>
  <c r="F109" i="14"/>
  <c r="G109" i="14"/>
  <c r="H109" i="14"/>
  <c r="I109" i="14"/>
  <c r="J109" i="14"/>
  <c r="K109" i="14"/>
  <c r="L109" i="14"/>
  <c r="M109" i="14"/>
  <c r="N109" i="14"/>
  <c r="O109" i="14"/>
  <c r="P109" i="14"/>
  <c r="Q109" i="14"/>
  <c r="R109" i="14"/>
  <c r="S109" i="14"/>
  <c r="T109" i="14"/>
  <c r="U109" i="14"/>
  <c r="V109" i="14"/>
  <c r="W109" i="14"/>
  <c r="X109" i="14"/>
  <c r="Y109" i="14"/>
  <c r="Z109" i="14"/>
  <c r="AA109" i="14"/>
  <c r="AB109" i="14"/>
  <c r="E110" i="14"/>
  <c r="F110" i="14"/>
  <c r="G110" i="14"/>
  <c r="H110" i="14"/>
  <c r="I110" i="14"/>
  <c r="J110" i="14"/>
  <c r="K110" i="14"/>
  <c r="L110" i="14"/>
  <c r="M110" i="14"/>
  <c r="N110" i="14"/>
  <c r="O110" i="14"/>
  <c r="P110" i="14"/>
  <c r="Q110" i="14"/>
  <c r="R110" i="14"/>
  <c r="S110" i="14"/>
  <c r="T110" i="14"/>
  <c r="U110" i="14"/>
  <c r="V110" i="14"/>
  <c r="W110" i="14"/>
  <c r="X110" i="14"/>
  <c r="Y110" i="14"/>
  <c r="Z110" i="14"/>
  <c r="AA110" i="14"/>
  <c r="AB110" i="14"/>
  <c r="D108" i="15" l="1"/>
  <c r="D102" i="15"/>
  <c r="D97" i="15"/>
  <c r="D92" i="15"/>
  <c r="K95" i="15" s="1"/>
  <c r="D86" i="15"/>
  <c r="D81" i="15"/>
  <c r="V83" i="15" s="1"/>
  <c r="D76" i="15"/>
  <c r="AC76" i="15" s="1"/>
  <c r="D106" i="15"/>
  <c r="N107" i="15" s="1"/>
  <c r="D101" i="15"/>
  <c r="E103" i="15" s="1"/>
  <c r="D96" i="15"/>
  <c r="D90" i="15"/>
  <c r="N91" i="15" s="1"/>
  <c r="D85" i="15"/>
  <c r="K87" i="15" s="1"/>
  <c r="D80" i="15"/>
  <c r="D74" i="15"/>
  <c r="D70" i="15"/>
  <c r="D110" i="15"/>
  <c r="AC110" i="15" s="1"/>
  <c r="D105" i="15"/>
  <c r="W107" i="15" s="1"/>
  <c r="D100" i="15"/>
  <c r="G103" i="15" s="1"/>
  <c r="D94" i="15"/>
  <c r="F95" i="15" s="1"/>
  <c r="D89" i="15"/>
  <c r="AC89" i="15" s="1"/>
  <c r="D84" i="15"/>
  <c r="D78" i="15"/>
  <c r="D73" i="15"/>
  <c r="D64" i="15"/>
  <c r="AC64" i="15" s="1"/>
  <c r="D109" i="15"/>
  <c r="D104" i="15"/>
  <c r="D98" i="15"/>
  <c r="D93" i="15"/>
  <c r="D88" i="15"/>
  <c r="D82" i="15"/>
  <c r="N83" i="15" s="1"/>
  <c r="D77" i="15"/>
  <c r="AC77" i="15" s="1"/>
  <c r="D72" i="15"/>
  <c r="AC72" i="15" s="1"/>
  <c r="D69" i="15"/>
  <c r="AC69" i="15" s="1"/>
  <c r="D66" i="15"/>
  <c r="AC66" i="15" s="1"/>
  <c r="AA83" i="14"/>
  <c r="P83" i="14"/>
  <c r="F83" i="14"/>
  <c r="E83" i="14"/>
  <c r="J83" i="14"/>
  <c r="Z83" i="14"/>
  <c r="N83" i="14"/>
  <c r="R83" i="14"/>
  <c r="M83" i="14"/>
  <c r="V83" i="14"/>
  <c r="K83" i="14"/>
  <c r="S83" i="14"/>
  <c r="T83" i="14"/>
  <c r="Y83" i="14"/>
  <c r="L83" i="14"/>
  <c r="W83" i="14"/>
  <c r="X83" i="14"/>
  <c r="I83" i="14"/>
  <c r="O83" i="14"/>
  <c r="U83" i="14"/>
  <c r="G83" i="14"/>
  <c r="AB83" i="14"/>
  <c r="Q83" i="14"/>
  <c r="H83" i="14"/>
  <c r="M79" i="14"/>
  <c r="Z79" i="14"/>
  <c r="N79" i="14"/>
  <c r="AA79" i="14"/>
  <c r="E79" i="14"/>
  <c r="V79" i="14"/>
  <c r="K79" i="14"/>
  <c r="P79" i="14"/>
  <c r="R79" i="14"/>
  <c r="J79" i="14"/>
  <c r="F79" i="14"/>
  <c r="S79" i="14"/>
  <c r="T79" i="14"/>
  <c r="Y79" i="14"/>
  <c r="O79" i="14"/>
  <c r="W79" i="14"/>
  <c r="X79" i="14"/>
  <c r="I79" i="14"/>
  <c r="L79" i="14"/>
  <c r="G79" i="14"/>
  <c r="H79" i="14"/>
  <c r="AB79" i="14"/>
  <c r="Q79" i="14"/>
  <c r="U79" i="14"/>
  <c r="V75" i="14"/>
  <c r="K75" i="14"/>
  <c r="R75" i="14"/>
  <c r="J75" i="14"/>
  <c r="Z75" i="14"/>
  <c r="M75" i="14"/>
  <c r="AA75" i="14"/>
  <c r="P75" i="14"/>
  <c r="F75" i="14"/>
  <c r="E75" i="14"/>
  <c r="N75" i="14"/>
  <c r="S75" i="14"/>
  <c r="X75" i="14"/>
  <c r="Y75" i="14"/>
  <c r="U75" i="14"/>
  <c r="W75" i="14"/>
  <c r="H75" i="14"/>
  <c r="AB75" i="14"/>
  <c r="I75" i="14"/>
  <c r="G75" i="14"/>
  <c r="L75" i="14"/>
  <c r="Q75" i="14"/>
  <c r="O75" i="14"/>
  <c r="T75" i="14"/>
  <c r="AB71" i="14"/>
  <c r="K71" i="14"/>
  <c r="W71" i="14"/>
  <c r="G71" i="14"/>
  <c r="S71" i="14"/>
  <c r="O71" i="14"/>
  <c r="I71" i="14"/>
  <c r="F71" i="14"/>
  <c r="R71" i="14"/>
  <c r="H71" i="14"/>
  <c r="X71" i="14"/>
  <c r="Y71" i="14"/>
  <c r="J71" i="14"/>
  <c r="T71" i="14"/>
  <c r="M71" i="14"/>
  <c r="N71" i="14"/>
  <c r="Z71" i="14"/>
  <c r="AA71" i="14"/>
  <c r="L71" i="14"/>
  <c r="E71" i="14"/>
  <c r="Q71" i="14"/>
  <c r="V71" i="14"/>
  <c r="U71" i="14"/>
  <c r="P71" i="14"/>
  <c r="F83" i="15"/>
  <c r="J83" i="15"/>
  <c r="K83" i="15"/>
  <c r="O83" i="15"/>
  <c r="S83" i="15"/>
  <c r="W83" i="15"/>
  <c r="AA83" i="15"/>
  <c r="M83" i="15"/>
  <c r="Y83" i="15"/>
  <c r="AB83" i="15"/>
  <c r="I83" i="15"/>
  <c r="Q83" i="15"/>
  <c r="AG19" i="15"/>
  <c r="AG20" i="15" s="1"/>
  <c r="AG21" i="15" s="1"/>
  <c r="AG19" i="14"/>
  <c r="AG20" i="14" s="1"/>
  <c r="AG21" i="14" s="1"/>
  <c r="D68" i="15"/>
  <c r="D65" i="15"/>
  <c r="D14" i="14"/>
  <c r="D111" i="14"/>
  <c r="D107" i="14"/>
  <c r="D103" i="14"/>
  <c r="D99" i="14"/>
  <c r="D95" i="14"/>
  <c r="D91" i="14"/>
  <c r="D87" i="14"/>
  <c r="D83" i="14"/>
  <c r="D79" i="14"/>
  <c r="D75" i="14"/>
  <c r="D71" i="14"/>
  <c r="D64" i="14"/>
  <c r="D22" i="14"/>
  <c r="AC74" i="14"/>
  <c r="AC73" i="14"/>
  <c r="AC70" i="14"/>
  <c r="AC69" i="14"/>
  <c r="D50" i="14"/>
  <c r="AC108" i="15"/>
  <c r="AC109" i="15"/>
  <c r="D58" i="14"/>
  <c r="D34" i="14"/>
  <c r="D111" i="15"/>
  <c r="AC70" i="15"/>
  <c r="AC102" i="15"/>
  <c r="D95" i="15"/>
  <c r="D83" i="15"/>
  <c r="D58" i="15"/>
  <c r="D50" i="15"/>
  <c r="D14" i="15"/>
  <c r="D42" i="15"/>
  <c r="D26" i="15"/>
  <c r="D22" i="15"/>
  <c r="D42" i="14"/>
  <c r="D54" i="14"/>
  <c r="D26" i="14"/>
  <c r="D38" i="14"/>
  <c r="AC82" i="14"/>
  <c r="AC65" i="14"/>
  <c r="D46" i="14"/>
  <c r="D30" i="14"/>
  <c r="D18" i="14"/>
  <c r="D18" i="15"/>
  <c r="D54" i="15"/>
  <c r="D46" i="15"/>
  <c r="D38" i="15"/>
  <c r="D34" i="15"/>
  <c r="D30" i="15"/>
  <c r="AA111" i="15"/>
  <c r="Y111" i="15"/>
  <c r="Q111" i="15"/>
  <c r="O111" i="15"/>
  <c r="M111" i="15"/>
  <c r="K111" i="15"/>
  <c r="I111" i="15"/>
  <c r="G111" i="15"/>
  <c r="E111" i="15"/>
  <c r="AB111" i="15"/>
  <c r="Z111" i="15"/>
  <c r="R111" i="15"/>
  <c r="P111" i="15"/>
  <c r="N111" i="15"/>
  <c r="L111" i="15"/>
  <c r="J111" i="15"/>
  <c r="H111" i="15"/>
  <c r="F111" i="15"/>
  <c r="AA107" i="15"/>
  <c r="Y107" i="15"/>
  <c r="I107" i="15"/>
  <c r="G107" i="15"/>
  <c r="E107" i="15"/>
  <c r="AB107" i="15"/>
  <c r="Z107" i="15"/>
  <c r="J107" i="15"/>
  <c r="H107" i="15"/>
  <c r="F107" i="15"/>
  <c r="M103" i="15"/>
  <c r="I103" i="15"/>
  <c r="W95" i="15"/>
  <c r="U95" i="15"/>
  <c r="S95" i="15"/>
  <c r="Q95" i="15"/>
  <c r="O95" i="15"/>
  <c r="M95" i="15"/>
  <c r="X95" i="15"/>
  <c r="V95" i="15"/>
  <c r="T95" i="15"/>
  <c r="R95" i="15"/>
  <c r="P95" i="15"/>
  <c r="N95" i="15"/>
  <c r="AC93" i="15"/>
  <c r="AC81" i="15"/>
  <c r="AC80" i="15"/>
  <c r="AC72" i="14"/>
  <c r="AC88" i="15"/>
  <c r="AC74" i="15"/>
  <c r="AC84" i="14"/>
  <c r="AB87" i="14"/>
  <c r="AB111" i="14"/>
  <c r="Z111" i="14"/>
  <c r="X111" i="14"/>
  <c r="V111" i="14"/>
  <c r="T111" i="14"/>
  <c r="R111" i="14"/>
  <c r="P111" i="14"/>
  <c r="N111" i="14"/>
  <c r="L111" i="14"/>
  <c r="J111" i="14"/>
  <c r="H111" i="14"/>
  <c r="F111" i="14"/>
  <c r="AB107" i="14"/>
  <c r="Z107" i="14"/>
  <c r="X107" i="14"/>
  <c r="V107" i="14"/>
  <c r="T107" i="14"/>
  <c r="R107" i="14"/>
  <c r="P107" i="14"/>
  <c r="N107" i="14"/>
  <c r="L107" i="14"/>
  <c r="J107" i="14"/>
  <c r="H107" i="14"/>
  <c r="F107" i="14"/>
  <c r="AB103" i="14"/>
  <c r="Z103" i="14"/>
  <c r="X103" i="14"/>
  <c r="V103" i="14"/>
  <c r="T103" i="14"/>
  <c r="R103" i="14"/>
  <c r="P103" i="14"/>
  <c r="N103" i="14"/>
  <c r="L103" i="14"/>
  <c r="J103" i="14"/>
  <c r="H103" i="14"/>
  <c r="F103" i="14"/>
  <c r="AB99" i="14"/>
  <c r="Z99" i="14"/>
  <c r="X99" i="14"/>
  <c r="V99" i="14"/>
  <c r="T99" i="14"/>
  <c r="R99" i="14"/>
  <c r="P99" i="14"/>
  <c r="N99" i="14"/>
  <c r="L99" i="14"/>
  <c r="J99" i="14"/>
  <c r="H99" i="14"/>
  <c r="F99" i="14"/>
  <c r="AB95" i="14"/>
  <c r="Z95" i="14"/>
  <c r="X95" i="14"/>
  <c r="V95" i="14"/>
  <c r="T95" i="14"/>
  <c r="R95" i="14"/>
  <c r="P95" i="14"/>
  <c r="N95" i="14"/>
  <c r="L95" i="14"/>
  <c r="J95" i="14"/>
  <c r="H95" i="14"/>
  <c r="F95" i="14"/>
  <c r="AB91" i="14"/>
  <c r="Z91" i="14"/>
  <c r="X91" i="14"/>
  <c r="V91" i="14"/>
  <c r="T91" i="14"/>
  <c r="R91" i="14"/>
  <c r="P91" i="14"/>
  <c r="N91" i="14"/>
  <c r="L91" i="14"/>
  <c r="J91" i="14"/>
  <c r="H91" i="14"/>
  <c r="F91" i="14"/>
  <c r="Z87" i="14"/>
  <c r="X87" i="14"/>
  <c r="V87" i="14"/>
  <c r="T87" i="14"/>
  <c r="R87" i="14"/>
  <c r="P87" i="14"/>
  <c r="N87" i="14"/>
  <c r="L87" i="14"/>
  <c r="J87" i="14"/>
  <c r="H87" i="14"/>
  <c r="F87" i="14"/>
  <c r="AA111" i="14"/>
  <c r="Y111" i="14"/>
  <c r="W111" i="14"/>
  <c r="U111" i="14"/>
  <c r="S111" i="14"/>
  <c r="Q111" i="14"/>
  <c r="O111" i="14"/>
  <c r="M111" i="14"/>
  <c r="K111" i="14"/>
  <c r="I111" i="14"/>
  <c r="G111" i="14"/>
  <c r="E111" i="14"/>
  <c r="AA107" i="14"/>
  <c r="Y107" i="14"/>
  <c r="W107" i="14"/>
  <c r="U107" i="14"/>
  <c r="S107" i="14"/>
  <c r="Q107" i="14"/>
  <c r="O107" i="14"/>
  <c r="M107" i="14"/>
  <c r="K107" i="14"/>
  <c r="I107" i="14"/>
  <c r="G107" i="14"/>
  <c r="E107" i="14"/>
  <c r="AA103" i="14"/>
  <c r="Y103" i="14"/>
  <c r="W103" i="14"/>
  <c r="U103" i="14"/>
  <c r="S103" i="14"/>
  <c r="Q103" i="14"/>
  <c r="O103" i="14"/>
  <c r="M103" i="14"/>
  <c r="K103" i="14"/>
  <c r="I103" i="14"/>
  <c r="G103" i="14"/>
  <c r="E103" i="14"/>
  <c r="AA99" i="14"/>
  <c r="Y99" i="14"/>
  <c r="W99" i="14"/>
  <c r="U99" i="14"/>
  <c r="S99" i="14"/>
  <c r="Q99" i="14"/>
  <c r="O99" i="14"/>
  <c r="M99" i="14"/>
  <c r="K99" i="14"/>
  <c r="I99" i="14"/>
  <c r="G99" i="14"/>
  <c r="E99" i="14"/>
  <c r="AA95" i="14"/>
  <c r="Y95" i="14"/>
  <c r="W95" i="14"/>
  <c r="U95" i="14"/>
  <c r="S95" i="14"/>
  <c r="Q95" i="14"/>
  <c r="O95" i="14"/>
  <c r="M95" i="14"/>
  <c r="K95" i="14"/>
  <c r="I95" i="14"/>
  <c r="G95" i="14"/>
  <c r="E95" i="14"/>
  <c r="AA91" i="14"/>
  <c r="Y91" i="14"/>
  <c r="W91" i="14"/>
  <c r="U91" i="14"/>
  <c r="S91" i="14"/>
  <c r="Q91" i="14"/>
  <c r="O91" i="14"/>
  <c r="M91" i="14"/>
  <c r="K91" i="14"/>
  <c r="I91" i="14"/>
  <c r="G91" i="14"/>
  <c r="E91" i="14"/>
  <c r="AA87" i="14"/>
  <c r="Y87" i="14"/>
  <c r="W87" i="14"/>
  <c r="U87" i="14"/>
  <c r="S87" i="14"/>
  <c r="Q87" i="14"/>
  <c r="O87" i="14"/>
  <c r="M87" i="14"/>
  <c r="K87" i="14"/>
  <c r="I87" i="14"/>
  <c r="G87" i="14"/>
  <c r="E87" i="14"/>
  <c r="AC90" i="14"/>
  <c r="AC89" i="14"/>
  <c r="AC88" i="14"/>
  <c r="AC94" i="14"/>
  <c r="AC92" i="14"/>
  <c r="AC78" i="14"/>
  <c r="AC76" i="14"/>
  <c r="AC97" i="15"/>
  <c r="AC86" i="15"/>
  <c r="AC93" i="14"/>
  <c r="AC86" i="14"/>
  <c r="AC77" i="14"/>
  <c r="AC104" i="15"/>
  <c r="AC98" i="15"/>
  <c r="AC85" i="14"/>
  <c r="AC80" i="14"/>
  <c r="AC68" i="14"/>
  <c r="AC92" i="15"/>
  <c r="AC81" i="14"/>
  <c r="AC100" i="15"/>
  <c r="AC96" i="14"/>
  <c r="AC110" i="14"/>
  <c r="AC109" i="14"/>
  <c r="AC108" i="14"/>
  <c r="AC106" i="14"/>
  <c r="AC105" i="14"/>
  <c r="AC104" i="14"/>
  <c r="AC102" i="14"/>
  <c r="AC101" i="14"/>
  <c r="AC100" i="14"/>
  <c r="AC98" i="14"/>
  <c r="AC97" i="14"/>
  <c r="V75" i="15" l="1"/>
  <c r="S79" i="15"/>
  <c r="L107" i="15"/>
  <c r="Y95" i="15"/>
  <c r="D107" i="15"/>
  <c r="AB95" i="15"/>
  <c r="O107" i="15"/>
  <c r="AC94" i="15"/>
  <c r="X83" i="15"/>
  <c r="H103" i="15"/>
  <c r="AC105" i="15"/>
  <c r="H95" i="15"/>
  <c r="G95" i="15"/>
  <c r="J103" i="15"/>
  <c r="T107" i="15"/>
  <c r="S107" i="15"/>
  <c r="T111" i="15"/>
  <c r="S111" i="15"/>
  <c r="P83" i="15"/>
  <c r="E83" i="15"/>
  <c r="AC83" i="15" s="1"/>
  <c r="N75" i="15"/>
  <c r="G91" i="15"/>
  <c r="K107" i="15"/>
  <c r="AC101" i="15"/>
  <c r="I91" i="15"/>
  <c r="Z95" i="15"/>
  <c r="M107" i="15"/>
  <c r="M91" i="15"/>
  <c r="P107" i="15"/>
  <c r="AC106" i="15"/>
  <c r="AC90" i="15"/>
  <c r="E95" i="15"/>
  <c r="Q107" i="15"/>
  <c r="U83" i="15"/>
  <c r="J95" i="15"/>
  <c r="I95" i="15"/>
  <c r="N103" i="15"/>
  <c r="V107" i="15"/>
  <c r="U107" i="15"/>
  <c r="V111" i="15"/>
  <c r="U111" i="15"/>
  <c r="L83" i="15"/>
  <c r="Z83" i="15"/>
  <c r="H91" i="15"/>
  <c r="J91" i="15"/>
  <c r="H75" i="15"/>
  <c r="AC73" i="15"/>
  <c r="AA95" i="15"/>
  <c r="G83" i="15"/>
  <c r="R107" i="15"/>
  <c r="AC107" i="15" s="1"/>
  <c r="T83" i="15"/>
  <c r="AC82" i="15"/>
  <c r="L95" i="15"/>
  <c r="X107" i="15"/>
  <c r="X111" i="15"/>
  <c r="W111" i="15"/>
  <c r="H83" i="15"/>
  <c r="R83" i="15"/>
  <c r="R75" i="15"/>
  <c r="K75" i="15"/>
  <c r="E91" i="15"/>
  <c r="K99" i="15"/>
  <c r="M87" i="15"/>
  <c r="AC84" i="15"/>
  <c r="L91" i="15"/>
  <c r="K91" i="15"/>
  <c r="L103" i="15"/>
  <c r="K103" i="15"/>
  <c r="E75" i="15"/>
  <c r="F75" i="15"/>
  <c r="P91" i="15"/>
  <c r="O91" i="15"/>
  <c r="P103" i="15"/>
  <c r="O103" i="15"/>
  <c r="D103" i="15"/>
  <c r="Y75" i="15"/>
  <c r="G75" i="15"/>
  <c r="U75" i="15"/>
  <c r="R91" i="15"/>
  <c r="Q91" i="15"/>
  <c r="R103" i="15"/>
  <c r="Q103" i="15"/>
  <c r="P75" i="15"/>
  <c r="AB75" i="15"/>
  <c r="T91" i="15"/>
  <c r="S91" i="15"/>
  <c r="T103" i="15"/>
  <c r="S103" i="15"/>
  <c r="D75" i="15"/>
  <c r="I75" i="15"/>
  <c r="W75" i="15"/>
  <c r="V91" i="15"/>
  <c r="U91" i="15"/>
  <c r="V103" i="15"/>
  <c r="U103" i="15"/>
  <c r="M75" i="15"/>
  <c r="O75" i="15"/>
  <c r="X91" i="15"/>
  <c r="W91" i="15"/>
  <c r="X103" i="15"/>
  <c r="W103" i="15"/>
  <c r="Q75" i="15"/>
  <c r="J75" i="15"/>
  <c r="N87" i="15"/>
  <c r="Z91" i="15"/>
  <c r="Y91" i="15"/>
  <c r="Z103" i="15"/>
  <c r="Y103" i="15"/>
  <c r="T75" i="15"/>
  <c r="S75" i="15"/>
  <c r="Z75" i="15"/>
  <c r="AB91" i="15"/>
  <c r="AA91" i="15"/>
  <c r="AB103" i="15"/>
  <c r="AA103" i="15"/>
  <c r="D91" i="15"/>
  <c r="L75" i="15"/>
  <c r="AA75" i="15"/>
  <c r="F91" i="15"/>
  <c r="F103" i="15"/>
  <c r="X75" i="15"/>
  <c r="M79" i="15"/>
  <c r="N79" i="15"/>
  <c r="N99" i="15"/>
  <c r="R99" i="15"/>
  <c r="M99" i="15"/>
  <c r="Q99" i="15"/>
  <c r="AC78" i="15"/>
  <c r="AC96" i="15"/>
  <c r="AB79" i="15"/>
  <c r="K79" i="15"/>
  <c r="P87" i="15"/>
  <c r="O87" i="15"/>
  <c r="P99" i="15"/>
  <c r="O99" i="15"/>
  <c r="F79" i="15"/>
  <c r="I79" i="15"/>
  <c r="T87" i="15"/>
  <c r="S87" i="15"/>
  <c r="T99" i="15"/>
  <c r="S99" i="15"/>
  <c r="D99" i="15"/>
  <c r="G79" i="15"/>
  <c r="Z79" i="15"/>
  <c r="V87" i="15"/>
  <c r="U87" i="15"/>
  <c r="V99" i="15"/>
  <c r="U99" i="15"/>
  <c r="L79" i="15"/>
  <c r="U79" i="15"/>
  <c r="Q87" i="15"/>
  <c r="AC85" i="15"/>
  <c r="X87" i="15"/>
  <c r="W87" i="15"/>
  <c r="X99" i="15"/>
  <c r="W99" i="15"/>
  <c r="T79" i="15"/>
  <c r="P79" i="15"/>
  <c r="Z87" i="15"/>
  <c r="Y87" i="15"/>
  <c r="Z99" i="15"/>
  <c r="Y99" i="15"/>
  <c r="D79" i="15"/>
  <c r="O79" i="15"/>
  <c r="J79" i="15"/>
  <c r="AB87" i="15"/>
  <c r="AA87" i="15"/>
  <c r="AB99" i="15"/>
  <c r="AA99" i="15"/>
  <c r="W79" i="15"/>
  <c r="E79" i="15"/>
  <c r="F87" i="15"/>
  <c r="E87" i="15"/>
  <c r="F99" i="15"/>
  <c r="E99" i="15"/>
  <c r="R79" i="15"/>
  <c r="X79" i="15"/>
  <c r="H87" i="15"/>
  <c r="G87" i="15"/>
  <c r="H99" i="15"/>
  <c r="G99" i="15"/>
  <c r="D87" i="15"/>
  <c r="AA79" i="15"/>
  <c r="H79" i="15"/>
  <c r="J87" i="15"/>
  <c r="I87" i="15"/>
  <c r="J99" i="15"/>
  <c r="I99" i="15"/>
  <c r="D67" i="15"/>
  <c r="V79" i="15"/>
  <c r="Y79" i="15"/>
  <c r="R87" i="15"/>
  <c r="L87" i="15"/>
  <c r="L99" i="15"/>
  <c r="Q79" i="15"/>
  <c r="V67" i="14"/>
  <c r="F67" i="14"/>
  <c r="R67" i="14"/>
  <c r="E67" i="14"/>
  <c r="N67" i="14"/>
  <c r="Z67" i="14"/>
  <c r="J67" i="14"/>
  <c r="K67" i="14"/>
  <c r="AA67" i="14"/>
  <c r="P67" i="14"/>
  <c r="M67" i="14"/>
  <c r="W67" i="14"/>
  <c r="O67" i="14"/>
  <c r="T67" i="14"/>
  <c r="Q67" i="14"/>
  <c r="AB67" i="14"/>
  <c r="Y67" i="14"/>
  <c r="S67" i="14"/>
  <c r="H67" i="14"/>
  <c r="X67" i="14"/>
  <c r="U67" i="14"/>
  <c r="G67" i="14"/>
  <c r="L67" i="14"/>
  <c r="I67" i="14"/>
  <c r="M67" i="15"/>
  <c r="F67" i="15"/>
  <c r="AA67" i="15"/>
  <c r="F71" i="15"/>
  <c r="K71" i="15"/>
  <c r="R71" i="15"/>
  <c r="X71" i="15"/>
  <c r="O71" i="15"/>
  <c r="AB71" i="15"/>
  <c r="G71" i="15"/>
  <c r="L71" i="15"/>
  <c r="S71" i="15"/>
  <c r="Z71" i="15"/>
  <c r="J71" i="15"/>
  <c r="H71" i="15"/>
  <c r="N71" i="15"/>
  <c r="V71" i="15"/>
  <c r="AA71" i="15"/>
  <c r="W71" i="15"/>
  <c r="Y71" i="15"/>
  <c r="U71" i="15"/>
  <c r="Q71" i="15"/>
  <c r="M71" i="15"/>
  <c r="E71" i="15"/>
  <c r="T71" i="15"/>
  <c r="I71" i="15"/>
  <c r="P71" i="15"/>
  <c r="Q67" i="15"/>
  <c r="I67" i="15"/>
  <c r="X67" i="15"/>
  <c r="G67" i="15"/>
  <c r="K67" i="15"/>
  <c r="V67" i="15"/>
  <c r="N67" i="15"/>
  <c r="P67" i="15"/>
  <c r="Y67" i="15"/>
  <c r="U67" i="15"/>
  <c r="R67" i="15"/>
  <c r="AB67" i="15"/>
  <c r="Z67" i="15"/>
  <c r="O67" i="15"/>
  <c r="T67" i="15"/>
  <c r="E67" i="15"/>
  <c r="H67" i="15"/>
  <c r="L67" i="15"/>
  <c r="W67" i="15"/>
  <c r="S67" i="15"/>
  <c r="J67" i="15"/>
  <c r="AG23" i="15"/>
  <c r="AG24" i="15" s="1"/>
  <c r="AG25" i="15" s="1"/>
  <c r="AG23" i="14"/>
  <c r="AG27" i="14" s="1"/>
  <c r="AC64" i="14"/>
  <c r="D67" i="14"/>
  <c r="D71" i="15"/>
  <c r="AC68" i="15"/>
  <c r="AC65" i="15"/>
  <c r="AC111" i="15"/>
  <c r="AC103" i="14"/>
  <c r="AC107" i="14"/>
  <c r="H52" i="14" s="1"/>
  <c r="AC111" i="14"/>
  <c r="AC71" i="14"/>
  <c r="AC75" i="14"/>
  <c r="AC79" i="14"/>
  <c r="AC83" i="14"/>
  <c r="AC87" i="14"/>
  <c r="AC91" i="14"/>
  <c r="AC95" i="14"/>
  <c r="AC99" i="14"/>
  <c r="AC95" i="15" l="1"/>
  <c r="AC103" i="15"/>
  <c r="AC91" i="15"/>
  <c r="AC75" i="15"/>
  <c r="AC87" i="15"/>
  <c r="K31" i="15" s="1"/>
  <c r="AC99" i="15"/>
  <c r="T43" i="15" s="1"/>
  <c r="AC79" i="15"/>
  <c r="M23" i="15" s="1"/>
  <c r="AC67" i="14"/>
  <c r="I11" i="14" s="1"/>
  <c r="AG27" i="15"/>
  <c r="AG31" i="15" s="1"/>
  <c r="AG24" i="14"/>
  <c r="AG25" i="14" s="1"/>
  <c r="G56" i="15"/>
  <c r="AC71" i="15"/>
  <c r="Y17" i="15" s="1"/>
  <c r="AC67" i="15"/>
  <c r="Y25" i="14"/>
  <c r="U25" i="14"/>
  <c r="Q25" i="14"/>
  <c r="M25" i="14"/>
  <c r="I25" i="14"/>
  <c r="E25" i="14"/>
  <c r="Z24" i="14"/>
  <c r="V24" i="14"/>
  <c r="R24" i="14"/>
  <c r="N24" i="14"/>
  <c r="J24" i="14"/>
  <c r="F24" i="14"/>
  <c r="Y23" i="14"/>
  <c r="U23" i="14"/>
  <c r="Q23" i="14"/>
  <c r="M23" i="14"/>
  <c r="I23" i="14"/>
  <c r="E23" i="14"/>
  <c r="Z25" i="14"/>
  <c r="V25" i="14"/>
  <c r="R25" i="14"/>
  <c r="N25" i="14"/>
  <c r="J25" i="14"/>
  <c r="F25" i="14"/>
  <c r="Y24" i="14"/>
  <c r="U24" i="14"/>
  <c r="Q24" i="14"/>
  <c r="M24" i="14"/>
  <c r="I24" i="14"/>
  <c r="E24" i="14"/>
  <c r="Z23" i="14"/>
  <c r="Z26" i="14" s="1"/>
  <c r="V23" i="14"/>
  <c r="R23" i="14"/>
  <c r="N23" i="14"/>
  <c r="J23" i="14"/>
  <c r="F23" i="14"/>
  <c r="AA25" i="14"/>
  <c r="W25" i="14"/>
  <c r="S25" i="14"/>
  <c r="O25" i="14"/>
  <c r="K25" i="14"/>
  <c r="G25" i="14"/>
  <c r="AB24" i="14"/>
  <c r="X24" i="14"/>
  <c r="T24" i="14"/>
  <c r="P24" i="14"/>
  <c r="L24" i="14"/>
  <c r="H24" i="14"/>
  <c r="AA23" i="14"/>
  <c r="W23" i="14"/>
  <c r="S23" i="14"/>
  <c r="O23" i="14"/>
  <c r="K23" i="14"/>
  <c r="G23" i="14"/>
  <c r="AB25" i="14"/>
  <c r="X25" i="14"/>
  <c r="T25" i="14"/>
  <c r="P25" i="14"/>
  <c r="L25" i="14"/>
  <c r="H25" i="14"/>
  <c r="AA24" i="14"/>
  <c r="W24" i="14"/>
  <c r="S24" i="14"/>
  <c r="O24" i="14"/>
  <c r="K24" i="14"/>
  <c r="G24" i="14"/>
  <c r="AB23" i="14"/>
  <c r="X23" i="14"/>
  <c r="X26" i="14" s="1"/>
  <c r="T23" i="14"/>
  <c r="P23" i="14"/>
  <c r="L23" i="14"/>
  <c r="H23" i="14"/>
  <c r="AG28" i="14"/>
  <c r="AG29" i="14" s="1"/>
  <c r="AG31" i="14"/>
  <c r="AB37" i="15"/>
  <c r="X37" i="15"/>
  <c r="T37" i="15"/>
  <c r="P37" i="15"/>
  <c r="L37" i="15"/>
  <c r="H37" i="15"/>
  <c r="AB36" i="15"/>
  <c r="X36" i="15"/>
  <c r="T36" i="15"/>
  <c r="P36" i="15"/>
  <c r="L36" i="15"/>
  <c r="H36" i="15"/>
  <c r="AB35" i="15"/>
  <c r="X35" i="15"/>
  <c r="T35" i="15"/>
  <c r="P35" i="15"/>
  <c r="L35" i="15"/>
  <c r="H35" i="15"/>
  <c r="Z37" i="15"/>
  <c r="V37" i="15"/>
  <c r="R37" i="15"/>
  <c r="N37" i="15"/>
  <c r="J37" i="15"/>
  <c r="F37" i="15"/>
  <c r="Z36" i="15"/>
  <c r="V36" i="15"/>
  <c r="R36" i="15"/>
  <c r="N36" i="15"/>
  <c r="J36" i="15"/>
  <c r="F36" i="15"/>
  <c r="Z35" i="15"/>
  <c r="V35" i="15"/>
  <c r="R35" i="15"/>
  <c r="N35" i="15"/>
  <c r="J35" i="15"/>
  <c r="Y37" i="15"/>
  <c r="U37" i="15"/>
  <c r="Q37" i="15"/>
  <c r="M37" i="15"/>
  <c r="I37" i="15"/>
  <c r="E37" i="15"/>
  <c r="Y36" i="15"/>
  <c r="U36" i="15"/>
  <c r="Q36" i="15"/>
  <c r="M36" i="15"/>
  <c r="I36" i="15"/>
  <c r="E36" i="15"/>
  <c r="Y35" i="15"/>
  <c r="U35" i="15"/>
  <c r="Q35" i="15"/>
  <c r="M35" i="15"/>
  <c r="I35" i="15"/>
  <c r="E35" i="15"/>
  <c r="F35" i="15"/>
  <c r="AA37" i="15"/>
  <c r="W37" i="15"/>
  <c r="S37" i="15"/>
  <c r="O37" i="15"/>
  <c r="K37" i="15"/>
  <c r="G37" i="15"/>
  <c r="AA36" i="15"/>
  <c r="W36" i="15"/>
  <c r="S36" i="15"/>
  <c r="O36" i="15"/>
  <c r="K36" i="15"/>
  <c r="G36" i="15"/>
  <c r="AA35" i="15"/>
  <c r="W35" i="15"/>
  <c r="S35" i="15"/>
  <c r="O35" i="15"/>
  <c r="K35" i="15"/>
  <c r="G35" i="15"/>
  <c r="Z33" i="14"/>
  <c r="V33" i="14"/>
  <c r="R33" i="14"/>
  <c r="N33" i="14"/>
  <c r="J33" i="14"/>
  <c r="F33" i="14"/>
  <c r="Z32" i="14"/>
  <c r="V32" i="14"/>
  <c r="R32" i="14"/>
  <c r="N32" i="14"/>
  <c r="J32" i="14"/>
  <c r="F32" i="14"/>
  <c r="Z31" i="14"/>
  <c r="V31" i="14"/>
  <c r="R31" i="14"/>
  <c r="N31" i="14"/>
  <c r="J31" i="14"/>
  <c r="F31" i="14"/>
  <c r="AA33" i="14"/>
  <c r="W33" i="14"/>
  <c r="S33" i="14"/>
  <c r="O33" i="14"/>
  <c r="K33" i="14"/>
  <c r="G33" i="14"/>
  <c r="AA32" i="14"/>
  <c r="W32" i="14"/>
  <c r="S32" i="14"/>
  <c r="O32" i="14"/>
  <c r="K32" i="14"/>
  <c r="G32" i="14"/>
  <c r="AA31" i="14"/>
  <c r="W31" i="14"/>
  <c r="S31" i="14"/>
  <c r="O31" i="14"/>
  <c r="K31" i="14"/>
  <c r="G31" i="14"/>
  <c r="AB33" i="14"/>
  <c r="X33" i="14"/>
  <c r="T33" i="14"/>
  <c r="P33" i="14"/>
  <c r="L33" i="14"/>
  <c r="H33" i="14"/>
  <c r="AB32" i="14"/>
  <c r="X32" i="14"/>
  <c r="T32" i="14"/>
  <c r="P32" i="14"/>
  <c r="L32" i="14"/>
  <c r="H32" i="14"/>
  <c r="AB31" i="14"/>
  <c r="X31" i="14"/>
  <c r="T31" i="14"/>
  <c r="P31" i="14"/>
  <c r="L31" i="14"/>
  <c r="H31" i="14"/>
  <c r="Y33" i="14"/>
  <c r="U33" i="14"/>
  <c r="Q33" i="14"/>
  <c r="M33" i="14"/>
  <c r="I33" i="14"/>
  <c r="E33" i="14"/>
  <c r="Y32" i="14"/>
  <c r="U32" i="14"/>
  <c r="Q32" i="14"/>
  <c r="M32" i="14"/>
  <c r="I32" i="14"/>
  <c r="E32" i="14"/>
  <c r="Y31" i="14"/>
  <c r="U31" i="14"/>
  <c r="Q31" i="14"/>
  <c r="M31" i="14"/>
  <c r="I31" i="14"/>
  <c r="E31" i="14"/>
  <c r="N43" i="15"/>
  <c r="R43" i="15"/>
  <c r="V43" i="15"/>
  <c r="Z43" i="15"/>
  <c r="F44" i="15"/>
  <c r="H43" i="15"/>
  <c r="L43" i="15"/>
  <c r="P43" i="15"/>
  <c r="W45" i="15"/>
  <c r="S45" i="15"/>
  <c r="O45" i="15"/>
  <c r="K45" i="15"/>
  <c r="G45" i="15"/>
  <c r="AA44" i="15"/>
  <c r="W44" i="15"/>
  <c r="S44" i="15"/>
  <c r="W43" i="15"/>
  <c r="S43" i="15"/>
  <c r="O43" i="15"/>
  <c r="K43" i="15"/>
  <c r="G43" i="15"/>
  <c r="Z45" i="15"/>
  <c r="V45" i="15"/>
  <c r="R45" i="15"/>
  <c r="V44" i="15"/>
  <c r="R44" i="15"/>
  <c r="N44" i="15"/>
  <c r="J44" i="15"/>
  <c r="Y45" i="15"/>
  <c r="U45" i="15"/>
  <c r="Q45" i="15"/>
  <c r="M45" i="15"/>
  <c r="Q44" i="15"/>
  <c r="M44" i="15"/>
  <c r="I44" i="15"/>
  <c r="E44" i="15"/>
  <c r="Y43" i="15"/>
  <c r="U43" i="15"/>
  <c r="Q43" i="15"/>
  <c r="M43" i="15"/>
  <c r="T45" i="15"/>
  <c r="P45" i="15"/>
  <c r="L45" i="15"/>
  <c r="H45" i="15"/>
  <c r="AB44" i="15"/>
  <c r="X44" i="15"/>
  <c r="T44" i="15"/>
  <c r="P44" i="15"/>
  <c r="Z45" i="14"/>
  <c r="V45" i="14"/>
  <c r="R45" i="14"/>
  <c r="N45" i="14"/>
  <c r="J45" i="14"/>
  <c r="F45" i="14"/>
  <c r="Z44" i="14"/>
  <c r="V44" i="14"/>
  <c r="R44" i="14"/>
  <c r="N44" i="14"/>
  <c r="J44" i="14"/>
  <c r="F44" i="14"/>
  <c r="Z43" i="14"/>
  <c r="V43" i="14"/>
  <c r="R43" i="14"/>
  <c r="N43" i="14"/>
  <c r="J43" i="14"/>
  <c r="AB45" i="14"/>
  <c r="X45" i="14"/>
  <c r="T45" i="14"/>
  <c r="P45" i="14"/>
  <c r="L45" i="14"/>
  <c r="H45" i="14"/>
  <c r="AB44" i="14"/>
  <c r="X44" i="14"/>
  <c r="T44" i="14"/>
  <c r="P44" i="14"/>
  <c r="L44" i="14"/>
  <c r="H44" i="14"/>
  <c r="AB43" i="14"/>
  <c r="X43" i="14"/>
  <c r="T43" i="14"/>
  <c r="P43" i="14"/>
  <c r="L43" i="14"/>
  <c r="H43" i="14"/>
  <c r="F43" i="14"/>
  <c r="AA45" i="14"/>
  <c r="W45" i="14"/>
  <c r="S45" i="14"/>
  <c r="O45" i="14"/>
  <c r="K45" i="14"/>
  <c r="G45" i="14"/>
  <c r="Y44" i="14"/>
  <c r="U44" i="14"/>
  <c r="Q44" i="14"/>
  <c r="M44" i="14"/>
  <c r="I44" i="14"/>
  <c r="E44" i="14"/>
  <c r="Y43" i="14"/>
  <c r="U43" i="14"/>
  <c r="Q43" i="14"/>
  <c r="M43" i="14"/>
  <c r="I43" i="14"/>
  <c r="E43" i="14"/>
  <c r="Y45" i="14"/>
  <c r="U45" i="14"/>
  <c r="Q45" i="14"/>
  <c r="M45" i="14"/>
  <c r="I45" i="14"/>
  <c r="E45" i="14"/>
  <c r="AA44" i="14"/>
  <c r="W44" i="14"/>
  <c r="S44" i="14"/>
  <c r="O44" i="14"/>
  <c r="K44" i="14"/>
  <c r="G44" i="14"/>
  <c r="AA43" i="14"/>
  <c r="W43" i="14"/>
  <c r="S43" i="14"/>
  <c r="O43" i="14"/>
  <c r="K43" i="14"/>
  <c r="G43" i="14"/>
  <c r="Z37" i="14"/>
  <c r="V37" i="14"/>
  <c r="R37" i="14"/>
  <c r="N37" i="14"/>
  <c r="J37" i="14"/>
  <c r="F37" i="14"/>
  <c r="Z36" i="14"/>
  <c r="V36" i="14"/>
  <c r="R36" i="14"/>
  <c r="N36" i="14"/>
  <c r="J36" i="14"/>
  <c r="F36" i="14"/>
  <c r="Z35" i="14"/>
  <c r="V35" i="14"/>
  <c r="R35" i="14"/>
  <c r="N35" i="14"/>
  <c r="J35" i="14"/>
  <c r="AB37" i="14"/>
  <c r="X37" i="14"/>
  <c r="T37" i="14"/>
  <c r="P37" i="14"/>
  <c r="L37" i="14"/>
  <c r="H37" i="14"/>
  <c r="AB36" i="14"/>
  <c r="X36" i="14"/>
  <c r="T36" i="14"/>
  <c r="P36" i="14"/>
  <c r="L36" i="14"/>
  <c r="H36" i="14"/>
  <c r="AB35" i="14"/>
  <c r="X35" i="14"/>
  <c r="T35" i="14"/>
  <c r="P35" i="14"/>
  <c r="L35" i="14"/>
  <c r="H35" i="14"/>
  <c r="Y37" i="14"/>
  <c r="U37" i="14"/>
  <c r="Q37" i="14"/>
  <c r="M37" i="14"/>
  <c r="I37" i="14"/>
  <c r="E37" i="14"/>
  <c r="Y36" i="14"/>
  <c r="U36" i="14"/>
  <c r="Q36" i="14"/>
  <c r="M36" i="14"/>
  <c r="I36" i="14"/>
  <c r="E36" i="14"/>
  <c r="Y35" i="14"/>
  <c r="U35" i="14"/>
  <c r="Q35" i="14"/>
  <c r="M35" i="14"/>
  <c r="I35" i="14"/>
  <c r="E35" i="14"/>
  <c r="AA37" i="14"/>
  <c r="W37" i="14"/>
  <c r="S37" i="14"/>
  <c r="O37" i="14"/>
  <c r="K37" i="14"/>
  <c r="G37" i="14"/>
  <c r="AA36" i="14"/>
  <c r="W36" i="14"/>
  <c r="S36" i="14"/>
  <c r="O36" i="14"/>
  <c r="K36" i="14"/>
  <c r="G36" i="14"/>
  <c r="AA35" i="14"/>
  <c r="W35" i="14"/>
  <c r="S35" i="14"/>
  <c r="O35" i="14"/>
  <c r="K35" i="14"/>
  <c r="G35" i="14"/>
  <c r="F35" i="14"/>
  <c r="Z29" i="14"/>
  <c r="V29" i="14"/>
  <c r="R29" i="14"/>
  <c r="N29" i="14"/>
  <c r="J29" i="14"/>
  <c r="F29" i="14"/>
  <c r="Z28" i="14"/>
  <c r="V28" i="14"/>
  <c r="R28" i="14"/>
  <c r="N28" i="14"/>
  <c r="J28" i="14"/>
  <c r="F28" i="14"/>
  <c r="Z27" i="14"/>
  <c r="V27" i="14"/>
  <c r="R27" i="14"/>
  <c r="N27" i="14"/>
  <c r="J27" i="14"/>
  <c r="AB29" i="14"/>
  <c r="X29" i="14"/>
  <c r="T29" i="14"/>
  <c r="P29" i="14"/>
  <c r="L29" i="14"/>
  <c r="H29" i="14"/>
  <c r="AB28" i="14"/>
  <c r="X28" i="14"/>
  <c r="T28" i="14"/>
  <c r="P28" i="14"/>
  <c r="L28" i="14"/>
  <c r="H28" i="14"/>
  <c r="AB27" i="14"/>
  <c r="X27" i="14"/>
  <c r="T27" i="14"/>
  <c r="P27" i="14"/>
  <c r="L27" i="14"/>
  <c r="H27" i="14"/>
  <c r="Y29" i="14"/>
  <c r="U29" i="14"/>
  <c r="Q29" i="14"/>
  <c r="M29" i="14"/>
  <c r="I29" i="14"/>
  <c r="E29" i="14"/>
  <c r="Y28" i="14"/>
  <c r="U28" i="14"/>
  <c r="Q28" i="14"/>
  <c r="M28" i="14"/>
  <c r="I28" i="14"/>
  <c r="E28" i="14"/>
  <c r="Y27" i="14"/>
  <c r="U27" i="14"/>
  <c r="Q27" i="14"/>
  <c r="M27" i="14"/>
  <c r="I27" i="14"/>
  <c r="E27" i="14"/>
  <c r="F27" i="14"/>
  <c r="AA29" i="14"/>
  <c r="W29" i="14"/>
  <c r="S29" i="14"/>
  <c r="O29" i="14"/>
  <c r="K29" i="14"/>
  <c r="G29" i="14"/>
  <c r="AA28" i="14"/>
  <c r="W28" i="14"/>
  <c r="S28" i="14"/>
  <c r="O28" i="14"/>
  <c r="K28" i="14"/>
  <c r="G28" i="14"/>
  <c r="AA27" i="14"/>
  <c r="W27" i="14"/>
  <c r="S27" i="14"/>
  <c r="O27" i="14"/>
  <c r="K27" i="14"/>
  <c r="G27" i="14"/>
  <c r="K19" i="14"/>
  <c r="J20" i="14"/>
  <c r="F20" i="14"/>
  <c r="Z19" i="14"/>
  <c r="V19" i="14"/>
  <c r="R19" i="14"/>
  <c r="N19" i="14"/>
  <c r="J19" i="14"/>
  <c r="I19" i="14"/>
  <c r="G19" i="14"/>
  <c r="L20" i="14"/>
  <c r="H20" i="14"/>
  <c r="AB19" i="14"/>
  <c r="X19" i="14"/>
  <c r="T19" i="14"/>
  <c r="P19" i="14"/>
  <c r="L19" i="14"/>
  <c r="H19" i="14"/>
  <c r="AA21" i="14"/>
  <c r="W21" i="14"/>
  <c r="S21" i="14"/>
  <c r="O21" i="14"/>
  <c r="K21" i="14"/>
  <c r="G21" i="14"/>
  <c r="AA20" i="14"/>
  <c r="W20" i="14"/>
  <c r="S20" i="14"/>
  <c r="O20" i="14"/>
  <c r="K20" i="14"/>
  <c r="G20" i="14"/>
  <c r="AA19" i="14"/>
  <c r="W19" i="14"/>
  <c r="S19" i="14"/>
  <c r="O19" i="14"/>
  <c r="E19" i="14"/>
  <c r="Z21" i="14"/>
  <c r="V21" i="14"/>
  <c r="R21" i="14"/>
  <c r="N21" i="14"/>
  <c r="J21" i="14"/>
  <c r="F21" i="14"/>
  <c r="Z20" i="14"/>
  <c r="V20" i="14"/>
  <c r="R20" i="14"/>
  <c r="N20" i="14"/>
  <c r="Y21" i="14"/>
  <c r="U21" i="14"/>
  <c r="Q21" i="14"/>
  <c r="M21" i="14"/>
  <c r="I21" i="14"/>
  <c r="E21" i="14"/>
  <c r="Y20" i="14"/>
  <c r="U20" i="14"/>
  <c r="Q20" i="14"/>
  <c r="M20" i="14"/>
  <c r="I20" i="14"/>
  <c r="E20" i="14"/>
  <c r="Y19" i="14"/>
  <c r="U19" i="14"/>
  <c r="Q19" i="14"/>
  <c r="M19" i="14"/>
  <c r="AB21" i="14"/>
  <c r="X21" i="14"/>
  <c r="T21" i="14"/>
  <c r="P21" i="14"/>
  <c r="L21" i="14"/>
  <c r="H21" i="14"/>
  <c r="AB20" i="14"/>
  <c r="X20" i="14"/>
  <c r="T20" i="14"/>
  <c r="P20" i="14"/>
  <c r="F19" i="14"/>
  <c r="Z53" i="14"/>
  <c r="V53" i="14"/>
  <c r="R53" i="14"/>
  <c r="N53" i="14"/>
  <c r="J53" i="14"/>
  <c r="F53" i="14"/>
  <c r="Z52" i="14"/>
  <c r="V52" i="14"/>
  <c r="R52" i="14"/>
  <c r="N52" i="14"/>
  <c r="J52" i="14"/>
  <c r="F52" i="14"/>
  <c r="Z51" i="14"/>
  <c r="V51" i="14"/>
  <c r="R51" i="14"/>
  <c r="N51" i="14"/>
  <c r="J51" i="14"/>
  <c r="AB53" i="14"/>
  <c r="X53" i="14"/>
  <c r="T53" i="14"/>
  <c r="P53" i="14"/>
  <c r="L53" i="14"/>
  <c r="H53" i="14"/>
  <c r="AB52" i="14"/>
  <c r="X52" i="14"/>
  <c r="T52" i="14"/>
  <c r="P52" i="14"/>
  <c r="L52" i="14"/>
  <c r="AB51" i="14"/>
  <c r="X51" i="14"/>
  <c r="T51" i="14"/>
  <c r="P51" i="14"/>
  <c r="L51" i="14"/>
  <c r="H51" i="14"/>
  <c r="AA53" i="14"/>
  <c r="W53" i="14"/>
  <c r="S53" i="14"/>
  <c r="O53" i="14"/>
  <c r="K53" i="14"/>
  <c r="G53" i="14"/>
  <c r="Y52" i="14"/>
  <c r="U52" i="14"/>
  <c r="Q52" i="14"/>
  <c r="M52" i="14"/>
  <c r="I52" i="14"/>
  <c r="E52" i="14"/>
  <c r="AA51" i="14"/>
  <c r="W51" i="14"/>
  <c r="S51" i="14"/>
  <c r="O51" i="14"/>
  <c r="K51" i="14"/>
  <c r="G51" i="14"/>
  <c r="F51" i="14"/>
  <c r="Y53" i="14"/>
  <c r="U53" i="14"/>
  <c r="Q53" i="14"/>
  <c r="M53" i="14"/>
  <c r="I53" i="14"/>
  <c r="E53" i="14"/>
  <c r="AA52" i="14"/>
  <c r="W52" i="14"/>
  <c r="S52" i="14"/>
  <c r="O52" i="14"/>
  <c r="K52" i="14"/>
  <c r="G52" i="14"/>
  <c r="Y51" i="14"/>
  <c r="U51" i="14"/>
  <c r="Q51" i="14"/>
  <c r="M51" i="14"/>
  <c r="I51" i="14"/>
  <c r="E51" i="14"/>
  <c r="E57" i="15"/>
  <c r="L56" i="15"/>
  <c r="Q57" i="15"/>
  <c r="X56" i="15"/>
  <c r="M55" i="15"/>
  <c r="Y55" i="15"/>
  <c r="I55" i="15"/>
  <c r="W57" i="15"/>
  <c r="O57" i="15"/>
  <c r="G57" i="15"/>
  <c r="V56" i="15"/>
  <c r="N56" i="15"/>
  <c r="F56" i="15"/>
  <c r="W55" i="15"/>
  <c r="O55" i="15"/>
  <c r="F55" i="15"/>
  <c r="J55" i="15"/>
  <c r="N55" i="15"/>
  <c r="R55" i="15"/>
  <c r="V55" i="15"/>
  <c r="Z55" i="15"/>
  <c r="E56" i="15"/>
  <c r="K56" i="15"/>
  <c r="O56" i="15"/>
  <c r="S56" i="15"/>
  <c r="W56" i="15"/>
  <c r="AA56" i="15"/>
  <c r="H57" i="15"/>
  <c r="L57" i="15"/>
  <c r="P57" i="15"/>
  <c r="T57" i="15"/>
  <c r="X57" i="15"/>
  <c r="AB57" i="15"/>
  <c r="U57" i="15"/>
  <c r="AB56" i="15"/>
  <c r="U55" i="15"/>
  <c r="Y57" i="15"/>
  <c r="I57" i="15"/>
  <c r="P56" i="15"/>
  <c r="H56" i="15"/>
  <c r="Q55" i="15"/>
  <c r="AA57" i="15"/>
  <c r="S57" i="15"/>
  <c r="K57" i="15"/>
  <c r="Z56" i="15"/>
  <c r="R56" i="15"/>
  <c r="J56" i="15"/>
  <c r="AA55" i="15"/>
  <c r="S55" i="15"/>
  <c r="K55" i="15"/>
  <c r="H55" i="15"/>
  <c r="L55" i="15"/>
  <c r="P55" i="15"/>
  <c r="T55" i="15"/>
  <c r="X55" i="15"/>
  <c r="AB55" i="15"/>
  <c r="I56" i="15"/>
  <c r="M56" i="15"/>
  <c r="Q56" i="15"/>
  <c r="U56" i="15"/>
  <c r="Y56" i="15"/>
  <c r="F57" i="15"/>
  <c r="J57" i="15"/>
  <c r="N57" i="15"/>
  <c r="R57" i="15"/>
  <c r="V57" i="15"/>
  <c r="Z57" i="15"/>
  <c r="G55" i="15"/>
  <c r="T56" i="15"/>
  <c r="M57" i="15"/>
  <c r="E55" i="15"/>
  <c r="W39" i="15"/>
  <c r="O39" i="15"/>
  <c r="G39" i="15"/>
  <c r="Z41" i="15"/>
  <c r="V41" i="15"/>
  <c r="R41" i="15"/>
  <c r="N41" i="15"/>
  <c r="J41" i="15"/>
  <c r="F41" i="15"/>
  <c r="Y40" i="15"/>
  <c r="S40" i="15"/>
  <c r="O40" i="15"/>
  <c r="M40" i="15"/>
  <c r="I40" i="15"/>
  <c r="AB39" i="15"/>
  <c r="X39" i="15"/>
  <c r="T39" i="15"/>
  <c r="P39" i="15"/>
  <c r="L39" i="15"/>
  <c r="H39" i="15"/>
  <c r="AA39" i="15"/>
  <c r="S39" i="15"/>
  <c r="K39" i="15"/>
  <c r="AB41" i="15"/>
  <c r="X41" i="15"/>
  <c r="T41" i="15"/>
  <c r="P41" i="15"/>
  <c r="L41" i="15"/>
  <c r="H41" i="15"/>
  <c r="AA40" i="15"/>
  <c r="W40" i="15"/>
  <c r="U40" i="15"/>
  <c r="Q40" i="15"/>
  <c r="K40" i="15"/>
  <c r="G40" i="15"/>
  <c r="E40" i="15"/>
  <c r="Z39" i="15"/>
  <c r="V39" i="15"/>
  <c r="R39" i="15"/>
  <c r="N39" i="15"/>
  <c r="J39" i="15"/>
  <c r="AB40" i="15"/>
  <c r="X40" i="15"/>
  <c r="T40" i="15"/>
  <c r="P40" i="15"/>
  <c r="L40" i="15"/>
  <c r="H40" i="15"/>
  <c r="F39" i="15"/>
  <c r="AA41" i="15"/>
  <c r="W41" i="15"/>
  <c r="S41" i="15"/>
  <c r="O41" i="15"/>
  <c r="K41" i="15"/>
  <c r="G41" i="15"/>
  <c r="Y39" i="15"/>
  <c r="Q39" i="15"/>
  <c r="I39" i="15"/>
  <c r="Z40" i="15"/>
  <c r="V40" i="15"/>
  <c r="R40" i="15"/>
  <c r="N40" i="15"/>
  <c r="J40" i="15"/>
  <c r="F40" i="15"/>
  <c r="Y41" i="15"/>
  <c r="U41" i="15"/>
  <c r="Q41" i="15"/>
  <c r="M41" i="15"/>
  <c r="I41" i="15"/>
  <c r="E41" i="15"/>
  <c r="U39" i="15"/>
  <c r="M39" i="15"/>
  <c r="E39" i="15"/>
  <c r="AA24" i="15"/>
  <c r="W24" i="15"/>
  <c r="S24" i="15"/>
  <c r="O24" i="15"/>
  <c r="K24" i="15"/>
  <c r="G24" i="15"/>
  <c r="AB23" i="15"/>
  <c r="K23" i="15"/>
  <c r="J25" i="15"/>
  <c r="F25" i="15"/>
  <c r="Y24" i="15"/>
  <c r="U24" i="15"/>
  <c r="Q24" i="15"/>
  <c r="M24" i="15"/>
  <c r="N23" i="15"/>
  <c r="J23" i="15"/>
  <c r="Z25" i="15"/>
  <c r="V25" i="15"/>
  <c r="R25" i="15"/>
  <c r="N25" i="15"/>
  <c r="Z24" i="15"/>
  <c r="Y25" i="15"/>
  <c r="U25" i="15"/>
  <c r="Q25" i="15"/>
  <c r="M25" i="15"/>
  <c r="I25" i="15"/>
  <c r="E25" i="15"/>
  <c r="Y23" i="15"/>
  <c r="T25" i="15"/>
  <c r="P25" i="15"/>
  <c r="AB24" i="15"/>
  <c r="X24" i="15"/>
  <c r="T24" i="15"/>
  <c r="P24" i="15"/>
  <c r="L24" i="15"/>
  <c r="O25" i="15"/>
  <c r="K25" i="15"/>
  <c r="G25" i="15"/>
  <c r="AA23" i="15"/>
  <c r="W23" i="15"/>
  <c r="S23" i="15"/>
  <c r="O23" i="15"/>
  <c r="Y53" i="15"/>
  <c r="M53" i="15"/>
  <c r="Y52" i="15"/>
  <c r="O53" i="15"/>
  <c r="G53" i="15"/>
  <c r="G52" i="15"/>
  <c r="W52" i="15"/>
  <c r="K52" i="15"/>
  <c r="M52" i="15"/>
  <c r="E52" i="15"/>
  <c r="Y51" i="15"/>
  <c r="I51" i="15"/>
  <c r="W51" i="15"/>
  <c r="O51" i="15"/>
  <c r="G51" i="15"/>
  <c r="AB53" i="15"/>
  <c r="X53" i="15"/>
  <c r="T53" i="15"/>
  <c r="P53" i="15"/>
  <c r="L53" i="15"/>
  <c r="H53" i="15"/>
  <c r="AB52" i="15"/>
  <c r="X52" i="15"/>
  <c r="T52" i="15"/>
  <c r="P52" i="15"/>
  <c r="L52" i="15"/>
  <c r="H52" i="15"/>
  <c r="AB51" i="15"/>
  <c r="X51" i="15"/>
  <c r="T51" i="15"/>
  <c r="P51" i="15"/>
  <c r="L51" i="15"/>
  <c r="H51" i="15"/>
  <c r="U53" i="15"/>
  <c r="E53" i="15"/>
  <c r="S53" i="15"/>
  <c r="K53" i="15"/>
  <c r="U52" i="15"/>
  <c r="U51" i="15"/>
  <c r="AA52" i="15"/>
  <c r="S52" i="15"/>
  <c r="M51" i="15"/>
  <c r="Q52" i="15"/>
  <c r="I52" i="15"/>
  <c r="Q51" i="15"/>
  <c r="AA51" i="15"/>
  <c r="S51" i="15"/>
  <c r="K51" i="15"/>
  <c r="Z53" i="15"/>
  <c r="V53" i="15"/>
  <c r="R53" i="15"/>
  <c r="N53" i="15"/>
  <c r="J53" i="15"/>
  <c r="F53" i="15"/>
  <c r="Z52" i="15"/>
  <c r="V52" i="15"/>
  <c r="R52" i="15"/>
  <c r="N52" i="15"/>
  <c r="J52" i="15"/>
  <c r="F52" i="15"/>
  <c r="Z51" i="15"/>
  <c r="V51" i="15"/>
  <c r="R51" i="15"/>
  <c r="N51" i="15"/>
  <c r="J51" i="15"/>
  <c r="AA53" i="15"/>
  <c r="Q53" i="15"/>
  <c r="O52" i="15"/>
  <c r="F51" i="15"/>
  <c r="W53" i="15"/>
  <c r="I53" i="15"/>
  <c r="E51" i="15"/>
  <c r="Z41" i="14"/>
  <c r="V41" i="14"/>
  <c r="R41" i="14"/>
  <c r="N41" i="14"/>
  <c r="J41" i="14"/>
  <c r="F41" i="14"/>
  <c r="Z40" i="14"/>
  <c r="V40" i="14"/>
  <c r="R40" i="14"/>
  <c r="N40" i="14"/>
  <c r="J40" i="14"/>
  <c r="F40" i="14"/>
  <c r="Z39" i="14"/>
  <c r="V39" i="14"/>
  <c r="R39" i="14"/>
  <c r="N39" i="14"/>
  <c r="J39" i="14"/>
  <c r="F39" i="14"/>
  <c r="Y41" i="14"/>
  <c r="U41" i="14"/>
  <c r="Q41" i="14"/>
  <c r="M41" i="14"/>
  <c r="I41" i="14"/>
  <c r="E41" i="14"/>
  <c r="Y40" i="14"/>
  <c r="U40" i="14"/>
  <c r="Q40" i="14"/>
  <c r="M40" i="14"/>
  <c r="I40" i="14"/>
  <c r="E40" i="14"/>
  <c r="Y39" i="14"/>
  <c r="U39" i="14"/>
  <c r="Q39" i="14"/>
  <c r="M39" i="14"/>
  <c r="I39" i="14"/>
  <c r="E39" i="14"/>
  <c r="AB41" i="14"/>
  <c r="X41" i="14"/>
  <c r="T41" i="14"/>
  <c r="P41" i="14"/>
  <c r="L41" i="14"/>
  <c r="H41" i="14"/>
  <c r="AB40" i="14"/>
  <c r="X40" i="14"/>
  <c r="T40" i="14"/>
  <c r="P40" i="14"/>
  <c r="L40" i="14"/>
  <c r="H40" i="14"/>
  <c r="AB39" i="14"/>
  <c r="X39" i="14"/>
  <c r="T39" i="14"/>
  <c r="P39" i="14"/>
  <c r="L39" i="14"/>
  <c r="H39" i="14"/>
  <c r="AA41" i="14"/>
  <c r="W41" i="14"/>
  <c r="S41" i="14"/>
  <c r="O41" i="14"/>
  <c r="K41" i="14"/>
  <c r="G41" i="14"/>
  <c r="AA40" i="14"/>
  <c r="W40" i="14"/>
  <c r="S40" i="14"/>
  <c r="O40" i="14"/>
  <c r="K40" i="14"/>
  <c r="G40" i="14"/>
  <c r="AA39" i="14"/>
  <c r="W39" i="14"/>
  <c r="S39" i="14"/>
  <c r="O39" i="14"/>
  <c r="K39" i="14"/>
  <c r="G39" i="14"/>
  <c r="S15" i="14"/>
  <c r="M15" i="14"/>
  <c r="N15" i="14"/>
  <c r="J15" i="14"/>
  <c r="K15" i="14"/>
  <c r="Q15" i="14"/>
  <c r="I15" i="14"/>
  <c r="P15" i="14"/>
  <c r="L15" i="14"/>
  <c r="G15" i="14"/>
  <c r="H15" i="14"/>
  <c r="Z17" i="14"/>
  <c r="V17" i="14"/>
  <c r="R17" i="14"/>
  <c r="N17" i="14"/>
  <c r="J17" i="14"/>
  <c r="F17" i="14"/>
  <c r="Z16" i="14"/>
  <c r="V16" i="14"/>
  <c r="R16" i="14"/>
  <c r="N16" i="14"/>
  <c r="J16" i="14"/>
  <c r="F16" i="14"/>
  <c r="Z15" i="14"/>
  <c r="V15" i="14"/>
  <c r="R15" i="14"/>
  <c r="AA17" i="14"/>
  <c r="W17" i="14"/>
  <c r="S17" i="14"/>
  <c r="O17" i="14"/>
  <c r="K17" i="14"/>
  <c r="G17" i="14"/>
  <c r="AA16" i="14"/>
  <c r="W16" i="14"/>
  <c r="S16" i="14"/>
  <c r="O16" i="14"/>
  <c r="K16" i="14"/>
  <c r="G16" i="14"/>
  <c r="AA15" i="14"/>
  <c r="W15" i="14"/>
  <c r="O15" i="14"/>
  <c r="AB17" i="14"/>
  <c r="X17" i="14"/>
  <c r="T17" i="14"/>
  <c r="P17" i="14"/>
  <c r="L17" i="14"/>
  <c r="H17" i="14"/>
  <c r="AB16" i="14"/>
  <c r="X16" i="14"/>
  <c r="T16" i="14"/>
  <c r="P16" i="14"/>
  <c r="L16" i="14"/>
  <c r="H16" i="14"/>
  <c r="AB15" i="14"/>
  <c r="X15" i="14"/>
  <c r="T15" i="14"/>
  <c r="F15" i="14"/>
  <c r="Y17" i="14"/>
  <c r="U17" i="14"/>
  <c r="Q17" i="14"/>
  <c r="M17" i="14"/>
  <c r="I17" i="14"/>
  <c r="E17" i="14"/>
  <c r="Y16" i="14"/>
  <c r="U16" i="14"/>
  <c r="Q16" i="14"/>
  <c r="M16" i="14"/>
  <c r="I16" i="14"/>
  <c r="E16" i="14"/>
  <c r="Y15" i="14"/>
  <c r="U15" i="14"/>
  <c r="E15" i="14"/>
  <c r="AB29" i="15"/>
  <c r="X29" i="15"/>
  <c r="T29" i="15"/>
  <c r="P29" i="15"/>
  <c r="L29" i="15"/>
  <c r="H29" i="15"/>
  <c r="AB28" i="15"/>
  <c r="X28" i="15"/>
  <c r="T28" i="15"/>
  <c r="P28" i="15"/>
  <c r="L28" i="15"/>
  <c r="H28" i="15"/>
  <c r="AB27" i="15"/>
  <c r="X27" i="15"/>
  <c r="T27" i="15"/>
  <c r="P27" i="15"/>
  <c r="L27" i="15"/>
  <c r="H27" i="15"/>
  <c r="G27" i="15"/>
  <c r="Z29" i="15"/>
  <c r="V29" i="15"/>
  <c r="R29" i="15"/>
  <c r="N29" i="15"/>
  <c r="J29" i="15"/>
  <c r="F29" i="15"/>
  <c r="Z28" i="15"/>
  <c r="V28" i="15"/>
  <c r="R28" i="15"/>
  <c r="N28" i="15"/>
  <c r="J28" i="15"/>
  <c r="F28" i="15"/>
  <c r="Z27" i="15"/>
  <c r="V27" i="15"/>
  <c r="R27" i="15"/>
  <c r="N27" i="15"/>
  <c r="J27" i="15"/>
  <c r="AA29" i="15"/>
  <c r="W29" i="15"/>
  <c r="S29" i="15"/>
  <c r="O29" i="15"/>
  <c r="K29" i="15"/>
  <c r="G29" i="15"/>
  <c r="AA28" i="15"/>
  <c r="W28" i="15"/>
  <c r="S28" i="15"/>
  <c r="O28" i="15"/>
  <c r="K28" i="15"/>
  <c r="G28" i="15"/>
  <c r="AA27" i="15"/>
  <c r="W27" i="15"/>
  <c r="S27" i="15"/>
  <c r="O27" i="15"/>
  <c r="K27" i="15"/>
  <c r="E27" i="15"/>
  <c r="F27" i="15"/>
  <c r="Y29" i="15"/>
  <c r="U29" i="15"/>
  <c r="Q29" i="15"/>
  <c r="M29" i="15"/>
  <c r="I29" i="15"/>
  <c r="E29" i="15"/>
  <c r="Y28" i="15"/>
  <c r="U28" i="15"/>
  <c r="Q28" i="15"/>
  <c r="M28" i="15"/>
  <c r="I28" i="15"/>
  <c r="E28" i="15"/>
  <c r="Y27" i="15"/>
  <c r="U27" i="15"/>
  <c r="Q27" i="15"/>
  <c r="M27" i="15"/>
  <c r="I27" i="15"/>
  <c r="Z57" i="14"/>
  <c r="V57" i="14"/>
  <c r="R57" i="14"/>
  <c r="N57" i="14"/>
  <c r="J57" i="14"/>
  <c r="F57" i="14"/>
  <c r="Z56" i="14"/>
  <c r="V56" i="14"/>
  <c r="R56" i="14"/>
  <c r="N56" i="14"/>
  <c r="J56" i="14"/>
  <c r="F56" i="14"/>
  <c r="Z55" i="14"/>
  <c r="V55" i="14"/>
  <c r="R55" i="14"/>
  <c r="N55" i="14"/>
  <c r="J55" i="14"/>
  <c r="F55" i="14"/>
  <c r="Y57" i="14"/>
  <c r="U57" i="14"/>
  <c r="Q57" i="14"/>
  <c r="M57" i="14"/>
  <c r="I57" i="14"/>
  <c r="E57" i="14"/>
  <c r="AA56" i="14"/>
  <c r="W56" i="14"/>
  <c r="S56" i="14"/>
  <c r="O56" i="14"/>
  <c r="K56" i="14"/>
  <c r="G56" i="14"/>
  <c r="Y55" i="14"/>
  <c r="U55" i="14"/>
  <c r="Q55" i="14"/>
  <c r="M55" i="14"/>
  <c r="I55" i="14"/>
  <c r="E55" i="14"/>
  <c r="AB57" i="14"/>
  <c r="X57" i="14"/>
  <c r="T57" i="14"/>
  <c r="P57" i="14"/>
  <c r="L57" i="14"/>
  <c r="H57" i="14"/>
  <c r="AB56" i="14"/>
  <c r="X56" i="14"/>
  <c r="T56" i="14"/>
  <c r="P56" i="14"/>
  <c r="L56" i="14"/>
  <c r="H56" i="14"/>
  <c r="AB55" i="14"/>
  <c r="X55" i="14"/>
  <c r="T55" i="14"/>
  <c r="P55" i="14"/>
  <c r="L55" i="14"/>
  <c r="H55" i="14"/>
  <c r="AA57" i="14"/>
  <c r="W57" i="14"/>
  <c r="S57" i="14"/>
  <c r="O57" i="14"/>
  <c r="K57" i="14"/>
  <c r="G57" i="14"/>
  <c r="Y56" i="14"/>
  <c r="U56" i="14"/>
  <c r="Q56" i="14"/>
  <c r="M56" i="14"/>
  <c r="I56" i="14"/>
  <c r="E56" i="14"/>
  <c r="AA55" i="14"/>
  <c r="W55" i="14"/>
  <c r="S55" i="14"/>
  <c r="O55" i="14"/>
  <c r="K55" i="14"/>
  <c r="G55" i="14"/>
  <c r="AB49" i="14"/>
  <c r="X49" i="14"/>
  <c r="T49" i="14"/>
  <c r="P49" i="14"/>
  <c r="L49" i="14"/>
  <c r="H49" i="14"/>
  <c r="AB48" i="14"/>
  <c r="X48" i="14"/>
  <c r="T48" i="14"/>
  <c r="P48" i="14"/>
  <c r="L48" i="14"/>
  <c r="H48" i="14"/>
  <c r="AB47" i="14"/>
  <c r="X47" i="14"/>
  <c r="T47" i="14"/>
  <c r="P47" i="14"/>
  <c r="L47" i="14"/>
  <c r="H47" i="14"/>
  <c r="Y49" i="14"/>
  <c r="U49" i="14"/>
  <c r="Q49" i="14"/>
  <c r="M49" i="14"/>
  <c r="I49" i="14"/>
  <c r="E49" i="14"/>
  <c r="AA48" i="14"/>
  <c r="W48" i="14"/>
  <c r="S48" i="14"/>
  <c r="O48" i="14"/>
  <c r="K48" i="14"/>
  <c r="G48" i="14"/>
  <c r="Y47" i="14"/>
  <c r="U47" i="14"/>
  <c r="Q47" i="14"/>
  <c r="M47" i="14"/>
  <c r="I47" i="14"/>
  <c r="E47" i="14"/>
  <c r="Z49" i="14"/>
  <c r="V49" i="14"/>
  <c r="R49" i="14"/>
  <c r="N49" i="14"/>
  <c r="J49" i="14"/>
  <c r="F49" i="14"/>
  <c r="Z48" i="14"/>
  <c r="V48" i="14"/>
  <c r="R48" i="14"/>
  <c r="N48" i="14"/>
  <c r="J48" i="14"/>
  <c r="F48" i="14"/>
  <c r="Z47" i="14"/>
  <c r="V47" i="14"/>
  <c r="R47" i="14"/>
  <c r="N47" i="14"/>
  <c r="J47" i="14"/>
  <c r="F47" i="14"/>
  <c r="AA49" i="14"/>
  <c r="W49" i="14"/>
  <c r="S49" i="14"/>
  <c r="O49" i="14"/>
  <c r="K49" i="14"/>
  <c r="G49" i="14"/>
  <c r="Y48" i="14"/>
  <c r="U48" i="14"/>
  <c r="Q48" i="14"/>
  <c r="M48" i="14"/>
  <c r="I48" i="14"/>
  <c r="E48" i="14"/>
  <c r="AA47" i="14"/>
  <c r="W47" i="14"/>
  <c r="S47" i="14"/>
  <c r="O47" i="14"/>
  <c r="K47" i="14"/>
  <c r="G47" i="14"/>
  <c r="S49" i="15"/>
  <c r="Y49" i="15"/>
  <c r="Q49" i="15"/>
  <c r="G49" i="15"/>
  <c r="I49" i="15"/>
  <c r="AB48" i="15"/>
  <c r="V48" i="15"/>
  <c r="U47" i="15"/>
  <c r="L48" i="15"/>
  <c r="Q47" i="15"/>
  <c r="N48" i="15"/>
  <c r="F48" i="15"/>
  <c r="W47" i="15"/>
  <c r="O47" i="15"/>
  <c r="G47" i="15"/>
  <c r="Z49" i="15"/>
  <c r="V49" i="15"/>
  <c r="R49" i="15"/>
  <c r="N49" i="15"/>
  <c r="J49" i="15"/>
  <c r="F49" i="15"/>
  <c r="Y48" i="15"/>
  <c r="W48" i="15"/>
  <c r="S48" i="15"/>
  <c r="M48" i="15"/>
  <c r="I48" i="15"/>
  <c r="G48" i="15"/>
  <c r="AB47" i="15"/>
  <c r="X47" i="15"/>
  <c r="T47" i="15"/>
  <c r="P47" i="15"/>
  <c r="L47" i="15"/>
  <c r="H47" i="15"/>
  <c r="W49" i="15"/>
  <c r="AA49" i="15"/>
  <c r="U49" i="15"/>
  <c r="O49" i="15"/>
  <c r="Z48" i="15"/>
  <c r="M49" i="15"/>
  <c r="E49" i="15"/>
  <c r="X48" i="15"/>
  <c r="H48" i="15"/>
  <c r="T48" i="15"/>
  <c r="M47" i="15"/>
  <c r="Y47" i="15"/>
  <c r="I47" i="15"/>
  <c r="R48" i="15"/>
  <c r="J48" i="15"/>
  <c r="AA47" i="15"/>
  <c r="S47" i="15"/>
  <c r="K47" i="15"/>
  <c r="AB49" i="15"/>
  <c r="X49" i="15"/>
  <c r="T49" i="15"/>
  <c r="P49" i="15"/>
  <c r="L49" i="15"/>
  <c r="H49" i="15"/>
  <c r="AA48" i="15"/>
  <c r="U48" i="15"/>
  <c r="Q48" i="15"/>
  <c r="O48" i="15"/>
  <c r="K48" i="15"/>
  <c r="E48" i="15"/>
  <c r="Z47" i="15"/>
  <c r="V47" i="15"/>
  <c r="R47" i="15"/>
  <c r="N47" i="15"/>
  <c r="J47" i="15"/>
  <c r="P48" i="15"/>
  <c r="E47" i="15"/>
  <c r="F47" i="15"/>
  <c r="K49" i="15"/>
  <c r="R33" i="15"/>
  <c r="N33" i="15"/>
  <c r="J33" i="15"/>
  <c r="F33" i="15"/>
  <c r="AA32" i="15"/>
  <c r="U32" i="15"/>
  <c r="Q32" i="15"/>
  <c r="O32" i="15"/>
  <c r="K32" i="15"/>
  <c r="R31" i="15"/>
  <c r="N31" i="15"/>
  <c r="J31" i="15"/>
  <c r="O31" i="15"/>
  <c r="G31" i="15"/>
  <c r="AB33" i="15"/>
  <c r="X33" i="15"/>
  <c r="T33" i="15"/>
  <c r="P33" i="15"/>
  <c r="W32" i="15"/>
  <c r="S32" i="15"/>
  <c r="M32" i="15"/>
  <c r="I32" i="15"/>
  <c r="G32" i="15"/>
  <c r="AB31" i="15"/>
  <c r="X31" i="15"/>
  <c r="T31" i="15"/>
  <c r="P31" i="15"/>
  <c r="V32" i="15"/>
  <c r="R32" i="15"/>
  <c r="N32" i="15"/>
  <c r="J32" i="15"/>
  <c r="F32" i="15"/>
  <c r="Y33" i="15"/>
  <c r="U33" i="15"/>
  <c r="Q33" i="15"/>
  <c r="M33" i="15"/>
  <c r="U31" i="15"/>
  <c r="Q31" i="15"/>
  <c r="I31" i="15"/>
  <c r="AB32" i="15"/>
  <c r="X32" i="15"/>
  <c r="T32" i="15"/>
  <c r="P32" i="15"/>
  <c r="L32" i="15"/>
  <c r="H32" i="15"/>
  <c r="S33" i="15"/>
  <c r="O33" i="15"/>
  <c r="K33" i="15"/>
  <c r="G33" i="15"/>
  <c r="AA31" i="15"/>
  <c r="W31" i="15"/>
  <c r="S31" i="15"/>
  <c r="M31" i="15"/>
  <c r="E31" i="15"/>
  <c r="Q19" i="15"/>
  <c r="M19" i="15"/>
  <c r="I19" i="15"/>
  <c r="I20" i="15"/>
  <c r="AA19" i="15"/>
  <c r="S19" i="15"/>
  <c r="K19" i="15"/>
  <c r="L20" i="15"/>
  <c r="H20" i="15"/>
  <c r="AB19" i="15"/>
  <c r="X19" i="15"/>
  <c r="T19" i="15"/>
  <c r="P19" i="15"/>
  <c r="L19" i="15"/>
  <c r="H19" i="15"/>
  <c r="M20" i="15"/>
  <c r="E20" i="15"/>
  <c r="W19" i="15"/>
  <c r="O19" i="15"/>
  <c r="G19" i="15"/>
  <c r="J20" i="15"/>
  <c r="F20" i="15"/>
  <c r="Z19" i="15"/>
  <c r="V19" i="15"/>
  <c r="R19" i="15"/>
  <c r="N19" i="15"/>
  <c r="J19" i="15"/>
  <c r="AA21" i="15"/>
  <c r="W21" i="15"/>
  <c r="S21" i="15"/>
  <c r="O21" i="15"/>
  <c r="K21" i="15"/>
  <c r="G21" i="15"/>
  <c r="AA20" i="15"/>
  <c r="W20" i="15"/>
  <c r="S20" i="15"/>
  <c r="O20" i="15"/>
  <c r="G20" i="15"/>
  <c r="U19" i="15"/>
  <c r="Z21" i="15"/>
  <c r="V21" i="15"/>
  <c r="R21" i="15"/>
  <c r="N21" i="15"/>
  <c r="J21" i="15"/>
  <c r="F21" i="15"/>
  <c r="Z20" i="15"/>
  <c r="V20" i="15"/>
  <c r="R20" i="15"/>
  <c r="N20" i="15"/>
  <c r="Y21" i="15"/>
  <c r="U21" i="15"/>
  <c r="Q21" i="15"/>
  <c r="M21" i="15"/>
  <c r="I21" i="15"/>
  <c r="E21" i="15"/>
  <c r="Y20" i="15"/>
  <c r="U20" i="15"/>
  <c r="Q20" i="15"/>
  <c r="K20" i="15"/>
  <c r="Y19" i="15"/>
  <c r="E19" i="15"/>
  <c r="AB21" i="15"/>
  <c r="X21" i="15"/>
  <c r="T21" i="15"/>
  <c r="P21" i="15"/>
  <c r="L21" i="15"/>
  <c r="H21" i="15"/>
  <c r="AB20" i="15"/>
  <c r="X20" i="15"/>
  <c r="T20" i="15"/>
  <c r="P20" i="15"/>
  <c r="F19" i="15"/>
  <c r="X25" i="15" l="1"/>
  <c r="H25" i="15"/>
  <c r="W25" i="15"/>
  <c r="V23" i="15"/>
  <c r="Z44" i="15"/>
  <c r="W33" i="15"/>
  <c r="W34" i="15" s="1"/>
  <c r="Y31" i="15"/>
  <c r="Z32" i="15"/>
  <c r="Z34" i="15" s="1"/>
  <c r="Y32" i="15"/>
  <c r="V31" i="15"/>
  <c r="V33" i="15"/>
  <c r="AA25" i="15"/>
  <c r="AA26" i="15" s="1"/>
  <c r="E23" i="15"/>
  <c r="N24" i="15"/>
  <c r="Z23" i="15"/>
  <c r="P23" i="15"/>
  <c r="P26" i="15" s="1"/>
  <c r="G23" i="15"/>
  <c r="AB45" i="15"/>
  <c r="Y44" i="15"/>
  <c r="Y46" i="15" s="1"/>
  <c r="F45" i="15"/>
  <c r="G44" i="15"/>
  <c r="G46" i="15" s="1"/>
  <c r="AB43" i="15"/>
  <c r="AB46" i="15" s="1"/>
  <c r="F43" i="15"/>
  <c r="F46" i="15" s="1"/>
  <c r="S25" i="15"/>
  <c r="AC25" i="15" s="1"/>
  <c r="F24" i="15"/>
  <c r="H23" i="15"/>
  <c r="AB25" i="15"/>
  <c r="L23" i="15"/>
  <c r="L26" i="15" s="1"/>
  <c r="L25" i="15"/>
  <c r="U44" i="15"/>
  <c r="U46" i="15" s="1"/>
  <c r="AA43" i="15"/>
  <c r="J43" i="15"/>
  <c r="AA33" i="15"/>
  <c r="AA34" i="15" s="1"/>
  <c r="E33" i="15"/>
  <c r="H31" i="15"/>
  <c r="H33" i="15"/>
  <c r="AC33" i="15" s="1"/>
  <c r="Z31" i="15"/>
  <c r="Z33" i="15"/>
  <c r="F23" i="15"/>
  <c r="Q23" i="15"/>
  <c r="R24" i="15"/>
  <c r="E24" i="15"/>
  <c r="AC24" i="15" s="1"/>
  <c r="T23" i="15"/>
  <c r="T26" i="15" s="1"/>
  <c r="I23" i="15"/>
  <c r="I26" i="15" s="1"/>
  <c r="H44" i="15"/>
  <c r="H46" i="15" s="1"/>
  <c r="E43" i="15"/>
  <c r="E45" i="15"/>
  <c r="J45" i="15"/>
  <c r="K44" i="15"/>
  <c r="X43" i="15"/>
  <c r="R26" i="14"/>
  <c r="R23" i="15"/>
  <c r="J24" i="15"/>
  <c r="X45" i="15"/>
  <c r="X46" i="15" s="1"/>
  <c r="AA45" i="15"/>
  <c r="F31" i="15"/>
  <c r="F34" i="15" s="1"/>
  <c r="I33" i="15"/>
  <c r="I34" i="15" s="1"/>
  <c r="L31" i="15"/>
  <c r="AD31" i="15" s="1"/>
  <c r="L33" i="15"/>
  <c r="AD33" i="15" s="1"/>
  <c r="E32" i="15"/>
  <c r="E34" i="15" s="1"/>
  <c r="H24" i="15"/>
  <c r="U23" i="15"/>
  <c r="V24" i="15"/>
  <c r="I24" i="15"/>
  <c r="X23" i="15"/>
  <c r="X26" i="15" s="1"/>
  <c r="L44" i="15"/>
  <c r="I43" i="15"/>
  <c r="I45" i="15"/>
  <c r="N45" i="15"/>
  <c r="AD45" i="15" s="1"/>
  <c r="O44" i="15"/>
  <c r="O46" i="15" s="1"/>
  <c r="J50" i="15"/>
  <c r="AD32" i="15"/>
  <c r="AD21" i="15"/>
  <c r="AD19" i="15"/>
  <c r="AD52" i="15"/>
  <c r="AD40" i="15"/>
  <c r="AD57" i="15"/>
  <c r="AD48" i="15"/>
  <c r="AD27" i="15"/>
  <c r="AD29" i="15"/>
  <c r="AD55" i="15"/>
  <c r="AD44" i="15"/>
  <c r="AD36" i="15"/>
  <c r="AD20" i="15"/>
  <c r="AD49" i="15"/>
  <c r="AD47" i="15"/>
  <c r="AD51" i="15"/>
  <c r="AD53" i="15"/>
  <c r="AD24" i="15"/>
  <c r="AD23" i="15"/>
  <c r="AD41" i="15"/>
  <c r="AD28" i="15"/>
  <c r="AD39" i="15"/>
  <c r="AD56" i="15"/>
  <c r="AD43" i="15"/>
  <c r="AD35" i="15"/>
  <c r="AD37" i="15"/>
  <c r="P26" i="14"/>
  <c r="N26" i="14"/>
  <c r="N50" i="15"/>
  <c r="T26" i="14"/>
  <c r="O12" i="15"/>
  <c r="E11" i="15"/>
  <c r="V26" i="14"/>
  <c r="O11" i="14"/>
  <c r="AG28" i="15"/>
  <c r="AG29" i="15" s="1"/>
  <c r="AB26" i="14"/>
  <c r="AG35" i="15"/>
  <c r="AG32" i="15"/>
  <c r="AG33" i="15" s="1"/>
  <c r="V12" i="14"/>
  <c r="AA12" i="14"/>
  <c r="AB12" i="14"/>
  <c r="Y12" i="14"/>
  <c r="F12" i="14"/>
  <c r="L12" i="14"/>
  <c r="G11" i="14"/>
  <c r="Q11" i="14"/>
  <c r="T11" i="14"/>
  <c r="S11" i="14"/>
  <c r="N11" i="14"/>
  <c r="I12" i="14"/>
  <c r="K12" i="14"/>
  <c r="N13" i="14"/>
  <c r="Q13" i="14"/>
  <c r="T13" i="14"/>
  <c r="S13" i="14"/>
  <c r="Z11" i="14"/>
  <c r="Z13" i="14"/>
  <c r="U12" i="14"/>
  <c r="F11" i="14"/>
  <c r="X12" i="14"/>
  <c r="E11" i="14"/>
  <c r="W12" i="14"/>
  <c r="J11" i="14"/>
  <c r="M11" i="14"/>
  <c r="V11" i="14"/>
  <c r="N12" i="14"/>
  <c r="F13" i="14"/>
  <c r="V13" i="14"/>
  <c r="Y11" i="14"/>
  <c r="Q12" i="14"/>
  <c r="I13" i="14"/>
  <c r="Y13" i="14"/>
  <c r="AB11" i="14"/>
  <c r="T12" i="14"/>
  <c r="L13" i="14"/>
  <c r="AB13" i="14"/>
  <c r="AA11" i="14"/>
  <c r="S12" i="14"/>
  <c r="K13" i="14"/>
  <c r="AA13" i="14"/>
  <c r="H11" i="14"/>
  <c r="K11" i="14"/>
  <c r="R12" i="14"/>
  <c r="J13" i="14"/>
  <c r="E12" i="14"/>
  <c r="M13" i="14"/>
  <c r="H12" i="14"/>
  <c r="P13" i="14"/>
  <c r="G12" i="14"/>
  <c r="O13" i="14"/>
  <c r="L11" i="14"/>
  <c r="R11" i="14"/>
  <c r="J12" i="14"/>
  <c r="Z12" i="14"/>
  <c r="R13" i="14"/>
  <c r="U11" i="14"/>
  <c r="M12" i="14"/>
  <c r="E13" i="14"/>
  <c r="U13" i="14"/>
  <c r="X11" i="14"/>
  <c r="P12" i="14"/>
  <c r="H13" i="14"/>
  <c r="X13" i="14"/>
  <c r="W11" i="14"/>
  <c r="O12" i="14"/>
  <c r="G13" i="14"/>
  <c r="W13" i="14"/>
  <c r="P11" i="14"/>
  <c r="L15" i="15"/>
  <c r="L17" i="15"/>
  <c r="T12" i="15"/>
  <c r="S16" i="15"/>
  <c r="O15" i="15"/>
  <c r="L11" i="15"/>
  <c r="I17" i="15"/>
  <c r="Q15" i="15"/>
  <c r="Q16" i="15"/>
  <c r="N17" i="15"/>
  <c r="AA17" i="15"/>
  <c r="R15" i="15"/>
  <c r="U15" i="15"/>
  <c r="M12" i="15"/>
  <c r="E15" i="15"/>
  <c r="T16" i="15"/>
  <c r="F16" i="15"/>
  <c r="V16" i="15"/>
  <c r="K17" i="15"/>
  <c r="AB17" i="15"/>
  <c r="AB15" i="15"/>
  <c r="N12" i="15"/>
  <c r="L13" i="15"/>
  <c r="F13" i="15"/>
  <c r="G13" i="15"/>
  <c r="E13" i="15"/>
  <c r="AA26" i="14"/>
  <c r="M16" i="15"/>
  <c r="U17" i="15"/>
  <c r="J17" i="15"/>
  <c r="O16" i="15"/>
  <c r="W17" i="15"/>
  <c r="H17" i="15"/>
  <c r="N15" i="15"/>
  <c r="H16" i="15"/>
  <c r="M15" i="15"/>
  <c r="I16" i="15"/>
  <c r="Y16" i="15"/>
  <c r="Q17" i="15"/>
  <c r="N16" i="15"/>
  <c r="F17" i="15"/>
  <c r="V17" i="15"/>
  <c r="K16" i="15"/>
  <c r="AA16" i="15"/>
  <c r="S17" i="15"/>
  <c r="L16" i="15"/>
  <c r="AB16" i="15"/>
  <c r="T17" i="15"/>
  <c r="J15" i="15"/>
  <c r="Z15" i="15"/>
  <c r="W15" i="15"/>
  <c r="T15" i="15"/>
  <c r="K15" i="15"/>
  <c r="S15" i="15"/>
  <c r="AB11" i="15"/>
  <c r="W11" i="15"/>
  <c r="V11" i="15"/>
  <c r="U11" i="15"/>
  <c r="H11" i="15"/>
  <c r="Q46" i="15"/>
  <c r="S38" i="15"/>
  <c r="U38" i="15"/>
  <c r="R38" i="15"/>
  <c r="L38" i="15"/>
  <c r="AB38" i="15"/>
  <c r="E17" i="15"/>
  <c r="R16" i="15"/>
  <c r="Z17" i="15"/>
  <c r="G17" i="15"/>
  <c r="P16" i="15"/>
  <c r="X17" i="15"/>
  <c r="G15" i="15"/>
  <c r="X15" i="15"/>
  <c r="AA15" i="15"/>
  <c r="E16" i="15"/>
  <c r="U16" i="15"/>
  <c r="M17" i="15"/>
  <c r="J16" i="15"/>
  <c r="Z16" i="15"/>
  <c r="R17" i="15"/>
  <c r="G16" i="15"/>
  <c r="W16" i="15"/>
  <c r="O17" i="15"/>
  <c r="F15" i="15"/>
  <c r="X16" i="15"/>
  <c r="P17" i="15"/>
  <c r="H15" i="15"/>
  <c r="V15" i="15"/>
  <c r="Y15" i="15"/>
  <c r="Y18" i="15" s="1"/>
  <c r="P15" i="15"/>
  <c r="I15" i="15"/>
  <c r="F11" i="15"/>
  <c r="AB13" i="15"/>
  <c r="W13" i="15"/>
  <c r="V13" i="15"/>
  <c r="U13" i="15"/>
  <c r="M46" i="15"/>
  <c r="K46" i="15"/>
  <c r="AA46" i="15"/>
  <c r="O38" i="15"/>
  <c r="F38" i="15"/>
  <c r="Q38" i="15"/>
  <c r="N38" i="15"/>
  <c r="H38" i="15"/>
  <c r="X38" i="15"/>
  <c r="W26" i="14"/>
  <c r="Q34" i="15"/>
  <c r="U30" i="15"/>
  <c r="K30" i="15"/>
  <c r="V30" i="15"/>
  <c r="L30" i="15"/>
  <c r="Q30" i="15"/>
  <c r="W30" i="15"/>
  <c r="R30" i="15"/>
  <c r="H30" i="15"/>
  <c r="X30" i="15"/>
  <c r="V54" i="15"/>
  <c r="T54" i="15"/>
  <c r="V50" i="15"/>
  <c r="AA30" i="15"/>
  <c r="AB30" i="15"/>
  <c r="J54" i="15"/>
  <c r="Z54" i="15"/>
  <c r="H54" i="15"/>
  <c r="X54" i="15"/>
  <c r="S58" i="15"/>
  <c r="X11" i="15"/>
  <c r="H13" i="15"/>
  <c r="S11" i="15"/>
  <c r="K12" i="15"/>
  <c r="S13" i="15"/>
  <c r="J12" i="15"/>
  <c r="R13" i="15"/>
  <c r="I12" i="15"/>
  <c r="Q13" i="15"/>
  <c r="K11" i="15"/>
  <c r="T11" i="15"/>
  <c r="L12" i="15"/>
  <c r="AB12" i="15"/>
  <c r="T13" i="15"/>
  <c r="O11" i="15"/>
  <c r="G12" i="15"/>
  <c r="W12" i="15"/>
  <c r="O13" i="15"/>
  <c r="N11" i="15"/>
  <c r="F12" i="15"/>
  <c r="V12" i="15"/>
  <c r="N13" i="15"/>
  <c r="M11" i="15"/>
  <c r="E12" i="15"/>
  <c r="U12" i="15"/>
  <c r="M13" i="15"/>
  <c r="J11" i="15"/>
  <c r="I11" i="15"/>
  <c r="P12" i="15"/>
  <c r="X13" i="15"/>
  <c r="AA12" i="15"/>
  <c r="R11" i="15"/>
  <c r="Z12" i="15"/>
  <c r="Q11" i="15"/>
  <c r="Y12" i="15"/>
  <c r="G11" i="15"/>
  <c r="P11" i="15"/>
  <c r="H12" i="15"/>
  <c r="X12" i="15"/>
  <c r="P13" i="15"/>
  <c r="AA11" i="15"/>
  <c r="S12" i="15"/>
  <c r="K13" i="15"/>
  <c r="AA13" i="15"/>
  <c r="Z11" i="15"/>
  <c r="R12" i="15"/>
  <c r="J13" i="15"/>
  <c r="Z13" i="15"/>
  <c r="Y11" i="15"/>
  <c r="Q12" i="15"/>
  <c r="I13" i="15"/>
  <c r="Y13" i="15"/>
  <c r="S26" i="14"/>
  <c r="O42" i="14"/>
  <c r="H42" i="14"/>
  <c r="X42" i="14"/>
  <c r="M42" i="14"/>
  <c r="F42" i="14"/>
  <c r="V42" i="14"/>
  <c r="F54" i="14"/>
  <c r="L54" i="14"/>
  <c r="AB54" i="14"/>
  <c r="Y22" i="14"/>
  <c r="O22" i="14"/>
  <c r="O30" i="14"/>
  <c r="F30" i="14"/>
  <c r="Q30" i="14"/>
  <c r="L30" i="14"/>
  <c r="AB30" i="14"/>
  <c r="V30" i="14"/>
  <c r="K38" i="14"/>
  <c r="AA38" i="14"/>
  <c r="Q38" i="14"/>
  <c r="L38" i="14"/>
  <c r="AB38" i="14"/>
  <c r="V38" i="14"/>
  <c r="O46" i="14"/>
  <c r="L46" i="14"/>
  <c r="AB46" i="14"/>
  <c r="V46" i="14"/>
  <c r="M34" i="14"/>
  <c r="H34" i="14"/>
  <c r="X34" i="14"/>
  <c r="O34" i="14"/>
  <c r="F34" i="14"/>
  <c r="V34" i="14"/>
  <c r="M34" i="15"/>
  <c r="F50" i="15"/>
  <c r="M30" i="15"/>
  <c r="F30" i="15"/>
  <c r="S30" i="15"/>
  <c r="N30" i="15"/>
  <c r="T30" i="15"/>
  <c r="R54" i="15"/>
  <c r="P54" i="15"/>
  <c r="Y54" i="15"/>
  <c r="M42" i="15"/>
  <c r="W46" i="15"/>
  <c r="K38" i="15"/>
  <c r="AA38" i="15"/>
  <c r="M38" i="15"/>
  <c r="J38" i="15"/>
  <c r="Z38" i="15"/>
  <c r="T38" i="15"/>
  <c r="Y22" i="15"/>
  <c r="Z50" i="15"/>
  <c r="I30" i="15"/>
  <c r="Y30" i="15"/>
  <c r="O30" i="15"/>
  <c r="J30" i="15"/>
  <c r="Z30" i="15"/>
  <c r="P30" i="15"/>
  <c r="N54" i="15"/>
  <c r="L54" i="15"/>
  <c r="AB54" i="15"/>
  <c r="S46" i="15"/>
  <c r="G38" i="15"/>
  <c r="W38" i="15"/>
  <c r="I38" i="15"/>
  <c r="Y38" i="15"/>
  <c r="V38" i="15"/>
  <c r="P38" i="15"/>
  <c r="O26" i="14"/>
  <c r="S50" i="14"/>
  <c r="J50" i="14"/>
  <c r="Z50" i="14"/>
  <c r="L50" i="14"/>
  <c r="AB50" i="14"/>
  <c r="S58" i="14"/>
  <c r="L58" i="14"/>
  <c r="AB58" i="14"/>
  <c r="J58" i="14"/>
  <c r="Z58" i="14"/>
  <c r="F18" i="14"/>
  <c r="V18" i="14"/>
  <c r="K42" i="14"/>
  <c r="AA42" i="14"/>
  <c r="T42" i="14"/>
  <c r="I42" i="14"/>
  <c r="Y42" i="14"/>
  <c r="R42" i="14"/>
  <c r="H54" i="14"/>
  <c r="X54" i="14"/>
  <c r="R54" i="14"/>
  <c r="U22" i="14"/>
  <c r="AA22" i="14"/>
  <c r="K30" i="14"/>
  <c r="AA30" i="14"/>
  <c r="M30" i="14"/>
  <c r="H30" i="14"/>
  <c r="X30" i="14"/>
  <c r="R30" i="14"/>
  <c r="G38" i="14"/>
  <c r="W38" i="14"/>
  <c r="M38" i="14"/>
  <c r="H38" i="14"/>
  <c r="X38" i="14"/>
  <c r="R38" i="14"/>
  <c r="K46" i="14"/>
  <c r="AA46" i="14"/>
  <c r="H46" i="14"/>
  <c r="X46" i="14"/>
  <c r="R46" i="14"/>
  <c r="I34" i="14"/>
  <c r="Y34" i="14"/>
  <c r="T34" i="14"/>
  <c r="K34" i="14"/>
  <c r="AA34" i="14"/>
  <c r="R34" i="14"/>
  <c r="O50" i="14"/>
  <c r="F50" i="14"/>
  <c r="V50" i="14"/>
  <c r="H50" i="14"/>
  <c r="X50" i="14"/>
  <c r="O58" i="14"/>
  <c r="H58" i="14"/>
  <c r="X58" i="14"/>
  <c r="F58" i="14"/>
  <c r="V58" i="14"/>
  <c r="Y18" i="14"/>
  <c r="AB18" i="14"/>
  <c r="R18" i="14"/>
  <c r="G50" i="14"/>
  <c r="W50" i="14"/>
  <c r="N50" i="14"/>
  <c r="P50" i="14"/>
  <c r="G58" i="14"/>
  <c r="W58" i="14"/>
  <c r="P58" i="14"/>
  <c r="N58" i="14"/>
  <c r="T18" i="14"/>
  <c r="W18" i="14"/>
  <c r="S42" i="14"/>
  <c r="L42" i="14"/>
  <c r="AB42" i="14"/>
  <c r="Q42" i="14"/>
  <c r="J42" i="14"/>
  <c r="Z42" i="14"/>
  <c r="P54" i="14"/>
  <c r="J54" i="14"/>
  <c r="Z54" i="14"/>
  <c r="M22" i="14"/>
  <c r="S22" i="14"/>
  <c r="S30" i="14"/>
  <c r="U30" i="14"/>
  <c r="P30" i="14"/>
  <c r="J30" i="14"/>
  <c r="Z30" i="14"/>
  <c r="O38" i="14"/>
  <c r="U38" i="14"/>
  <c r="P38" i="14"/>
  <c r="J38" i="14"/>
  <c r="Z38" i="14"/>
  <c r="S46" i="14"/>
  <c r="P46" i="14"/>
  <c r="J46" i="14"/>
  <c r="Z46" i="14"/>
  <c r="Q34" i="14"/>
  <c r="L34" i="14"/>
  <c r="AB34" i="14"/>
  <c r="S34" i="14"/>
  <c r="J34" i="14"/>
  <c r="Z34" i="14"/>
  <c r="K50" i="14"/>
  <c r="AA50" i="14"/>
  <c r="R50" i="14"/>
  <c r="T50" i="14"/>
  <c r="K58" i="14"/>
  <c r="AA58" i="14"/>
  <c r="T58" i="14"/>
  <c r="R58" i="14"/>
  <c r="U18" i="14"/>
  <c r="X18" i="14"/>
  <c r="AA18" i="14"/>
  <c r="G42" i="14"/>
  <c r="W42" i="14"/>
  <c r="P42" i="14"/>
  <c r="U42" i="14"/>
  <c r="N42" i="14"/>
  <c r="T54" i="14"/>
  <c r="N54" i="14"/>
  <c r="Q22" i="14"/>
  <c r="W22" i="14"/>
  <c r="G30" i="14"/>
  <c r="W30" i="14"/>
  <c r="I30" i="14"/>
  <c r="Y30" i="14"/>
  <c r="T30" i="14"/>
  <c r="N30" i="14"/>
  <c r="F38" i="14"/>
  <c r="S38" i="14"/>
  <c r="I38" i="14"/>
  <c r="Y38" i="14"/>
  <c r="T38" i="14"/>
  <c r="N38" i="14"/>
  <c r="G46" i="14"/>
  <c r="W46" i="14"/>
  <c r="F46" i="14"/>
  <c r="T46" i="14"/>
  <c r="N46" i="14"/>
  <c r="U34" i="14"/>
  <c r="P34" i="14"/>
  <c r="G34" i="14"/>
  <c r="W34" i="14"/>
  <c r="N34" i="14"/>
  <c r="Y26" i="14"/>
  <c r="V54" i="14"/>
  <c r="O26" i="15"/>
  <c r="W26" i="15"/>
  <c r="Q26" i="14"/>
  <c r="F22" i="14"/>
  <c r="Z18" i="14"/>
  <c r="AC32" i="14"/>
  <c r="AC33" i="14"/>
  <c r="F26" i="15"/>
  <c r="Q26" i="15"/>
  <c r="Y26" i="15"/>
  <c r="U42" i="15"/>
  <c r="AB58" i="15"/>
  <c r="L58" i="15"/>
  <c r="K58" i="15"/>
  <c r="AA58" i="15"/>
  <c r="M54" i="14"/>
  <c r="U54" i="14"/>
  <c r="Y50" i="15"/>
  <c r="AC28" i="15"/>
  <c r="AC29" i="15"/>
  <c r="F54" i="15"/>
  <c r="S54" i="15"/>
  <c r="U54" i="15"/>
  <c r="G54" i="15"/>
  <c r="U26" i="14"/>
  <c r="G58" i="15"/>
  <c r="AC24" i="14"/>
  <c r="AC23" i="14"/>
  <c r="AC25" i="14"/>
  <c r="O18" i="14"/>
  <c r="AC16" i="14"/>
  <c r="AC17" i="14"/>
  <c r="AC53" i="14"/>
  <c r="AG32" i="14"/>
  <c r="AG33" i="14" s="1"/>
  <c r="AG35" i="14"/>
  <c r="J22" i="15"/>
  <c r="R22" i="15"/>
  <c r="Z22" i="15"/>
  <c r="AA22" i="15"/>
  <c r="N26" i="15"/>
  <c r="V26" i="15"/>
  <c r="F42" i="15"/>
  <c r="N42" i="15"/>
  <c r="AC45" i="14"/>
  <c r="V42" i="15"/>
  <c r="I22" i="15"/>
  <c r="Q22" i="15"/>
  <c r="N34" i="15"/>
  <c r="V34" i="15"/>
  <c r="K34" i="15"/>
  <c r="G30" i="15"/>
  <c r="S42" i="15"/>
  <c r="H42" i="15"/>
  <c r="P42" i="15"/>
  <c r="X42" i="15"/>
  <c r="U58" i="15"/>
  <c r="V58" i="15"/>
  <c r="N58" i="15"/>
  <c r="F58" i="15"/>
  <c r="L18" i="14"/>
  <c r="I18" i="14"/>
  <c r="I26" i="14"/>
  <c r="L26" i="14"/>
  <c r="K54" i="14"/>
  <c r="S54" i="14"/>
  <c r="AA54" i="14"/>
  <c r="W54" i="15"/>
  <c r="K50" i="15"/>
  <c r="AA50" i="15"/>
  <c r="AC47" i="15"/>
  <c r="E50" i="15"/>
  <c r="E50" i="14"/>
  <c r="AC47" i="14"/>
  <c r="E58" i="14"/>
  <c r="AC55" i="14"/>
  <c r="E30" i="15"/>
  <c r="AC27" i="15"/>
  <c r="E18" i="14"/>
  <c r="AC15" i="14"/>
  <c r="E42" i="14"/>
  <c r="AC39" i="14"/>
  <c r="E54" i="15"/>
  <c r="AC51" i="15"/>
  <c r="E22" i="14"/>
  <c r="AC19" i="14"/>
  <c r="E30" i="14"/>
  <c r="AC27" i="14"/>
  <c r="E38" i="14"/>
  <c r="AC35" i="14"/>
  <c r="E38" i="15"/>
  <c r="AC35" i="15"/>
  <c r="F22" i="15"/>
  <c r="N22" i="15"/>
  <c r="V22" i="15"/>
  <c r="G22" i="15"/>
  <c r="W22" i="15"/>
  <c r="L22" i="15"/>
  <c r="T22" i="15"/>
  <c r="AB22" i="15"/>
  <c r="S22" i="15"/>
  <c r="M22" i="15"/>
  <c r="S34" i="15"/>
  <c r="U34" i="15"/>
  <c r="P34" i="15"/>
  <c r="X34" i="15"/>
  <c r="G34" i="15"/>
  <c r="J34" i="15"/>
  <c r="R34" i="15"/>
  <c r="R50" i="15"/>
  <c r="S50" i="15"/>
  <c r="I50" i="15"/>
  <c r="M50" i="15"/>
  <c r="AC49" i="15"/>
  <c r="L50" i="15"/>
  <c r="T50" i="15"/>
  <c r="AB50" i="15"/>
  <c r="O50" i="15"/>
  <c r="Q50" i="15"/>
  <c r="U50" i="15"/>
  <c r="AC48" i="14"/>
  <c r="M50" i="14"/>
  <c r="U50" i="14"/>
  <c r="AC49" i="14"/>
  <c r="AC56" i="14"/>
  <c r="M58" i="14"/>
  <c r="U58" i="14"/>
  <c r="AC57" i="14"/>
  <c r="G18" i="14"/>
  <c r="P18" i="14"/>
  <c r="Q18" i="14"/>
  <c r="J18" i="14"/>
  <c r="M18" i="14"/>
  <c r="F26" i="14"/>
  <c r="J26" i="14"/>
  <c r="M26" i="14"/>
  <c r="G26" i="14"/>
  <c r="AC40" i="14"/>
  <c r="AC41" i="14"/>
  <c r="K54" i="15"/>
  <c r="AA54" i="15"/>
  <c r="M54" i="15"/>
  <c r="O54" i="15"/>
  <c r="I54" i="15"/>
  <c r="AC52" i="15"/>
  <c r="U26" i="15"/>
  <c r="J26" i="15"/>
  <c r="R26" i="15"/>
  <c r="Z26" i="15"/>
  <c r="H26" i="15"/>
  <c r="M26" i="15"/>
  <c r="AC41" i="15"/>
  <c r="I42" i="15"/>
  <c r="Y42" i="15"/>
  <c r="J42" i="15"/>
  <c r="R42" i="15"/>
  <c r="Z42" i="15"/>
  <c r="K42" i="15"/>
  <c r="AA42" i="15"/>
  <c r="L42" i="15"/>
  <c r="T42" i="15"/>
  <c r="AB42" i="15"/>
  <c r="G42" i="15"/>
  <c r="W42" i="15"/>
  <c r="X58" i="15"/>
  <c r="P58" i="15"/>
  <c r="H58" i="15"/>
  <c r="Q58" i="15"/>
  <c r="Z58" i="15"/>
  <c r="R58" i="15"/>
  <c r="J58" i="15"/>
  <c r="O58" i="15"/>
  <c r="I58" i="15"/>
  <c r="M58" i="15"/>
  <c r="AC57" i="15"/>
  <c r="I54" i="14"/>
  <c r="Q54" i="14"/>
  <c r="Y54" i="14"/>
  <c r="G54" i="14"/>
  <c r="O54" i="14"/>
  <c r="W54" i="14"/>
  <c r="AC52" i="14"/>
  <c r="AC20" i="14"/>
  <c r="AC21" i="14"/>
  <c r="L22" i="14"/>
  <c r="T22" i="14"/>
  <c r="AB22" i="14"/>
  <c r="I22" i="14"/>
  <c r="N22" i="14"/>
  <c r="V22" i="14"/>
  <c r="K22" i="14"/>
  <c r="AC28" i="14"/>
  <c r="AC29" i="14"/>
  <c r="AC36" i="14"/>
  <c r="AC37" i="14"/>
  <c r="I46" i="14"/>
  <c r="Q46" i="14"/>
  <c r="Y46" i="14"/>
  <c r="T46" i="15"/>
  <c r="L46" i="15"/>
  <c r="V46" i="15"/>
  <c r="AC36" i="15"/>
  <c r="AC37" i="15"/>
  <c r="E22" i="15"/>
  <c r="AC19" i="15"/>
  <c r="E26" i="14"/>
  <c r="AC39" i="15"/>
  <c r="E42" i="15"/>
  <c r="AC55" i="15"/>
  <c r="E58" i="15"/>
  <c r="E54" i="14"/>
  <c r="AC51" i="14"/>
  <c r="E46" i="14"/>
  <c r="AC43" i="14"/>
  <c r="E46" i="15"/>
  <c r="E34" i="14"/>
  <c r="AC31" i="14"/>
  <c r="AC21" i="15"/>
  <c r="U22" i="15"/>
  <c r="O22" i="15"/>
  <c r="AC20" i="15"/>
  <c r="H22" i="15"/>
  <c r="P22" i="15"/>
  <c r="X22" i="15"/>
  <c r="K22" i="15"/>
  <c r="T34" i="15"/>
  <c r="AB34" i="15"/>
  <c r="O34" i="15"/>
  <c r="AC48" i="15"/>
  <c r="H50" i="15"/>
  <c r="P50" i="15"/>
  <c r="X50" i="15"/>
  <c r="G50" i="15"/>
  <c r="W50" i="15"/>
  <c r="I50" i="14"/>
  <c r="Q50" i="14"/>
  <c r="Y50" i="14"/>
  <c r="I58" i="14"/>
  <c r="Q58" i="14"/>
  <c r="Y58" i="14"/>
  <c r="H18" i="14"/>
  <c r="K18" i="14"/>
  <c r="N18" i="14"/>
  <c r="S18" i="14"/>
  <c r="H26" i="14"/>
  <c r="K26" i="14"/>
  <c r="Q54" i="15"/>
  <c r="AC53" i="15"/>
  <c r="K26" i="15"/>
  <c r="AB26" i="15"/>
  <c r="Q42" i="15"/>
  <c r="AC40" i="15"/>
  <c r="O42" i="15"/>
  <c r="T58" i="15"/>
  <c r="AC56" i="15"/>
  <c r="W58" i="15"/>
  <c r="Y58" i="15"/>
  <c r="H22" i="14"/>
  <c r="P22" i="14"/>
  <c r="X22" i="14"/>
  <c r="G22" i="14"/>
  <c r="J22" i="14"/>
  <c r="R22" i="14"/>
  <c r="Z22" i="14"/>
  <c r="M46" i="14"/>
  <c r="U46" i="14"/>
  <c r="AC44" i="14"/>
  <c r="P46" i="15"/>
  <c r="Z46" i="15"/>
  <c r="R46" i="15"/>
  <c r="AC45" i="15" l="1"/>
  <c r="H34" i="15"/>
  <c r="AC43" i="15"/>
  <c r="J46" i="15"/>
  <c r="N46" i="15"/>
  <c r="I46" i="15"/>
  <c r="Y34" i="15"/>
  <c r="AC23" i="15"/>
  <c r="L34" i="15"/>
  <c r="AC44" i="15"/>
  <c r="S26" i="15"/>
  <c r="AD25" i="15"/>
  <c r="AC31" i="15"/>
  <c r="AC32" i="15"/>
  <c r="G26" i="15"/>
  <c r="E26" i="15"/>
  <c r="AD38" i="15"/>
  <c r="T18" i="15"/>
  <c r="P18" i="15"/>
  <c r="AD54" i="15"/>
  <c r="F18" i="15"/>
  <c r="AD42" i="15"/>
  <c r="AD46" i="15"/>
  <c r="AD16" i="15"/>
  <c r="AD11" i="15"/>
  <c r="AD17" i="15"/>
  <c r="AD26" i="15"/>
  <c r="AD50" i="15"/>
  <c r="AD30" i="15"/>
  <c r="AD12" i="15"/>
  <c r="AD15" i="15"/>
  <c r="AD58" i="15"/>
  <c r="AD34" i="15"/>
  <c r="AD22" i="15"/>
  <c r="AD13" i="15"/>
  <c r="G14" i="15"/>
  <c r="H14" i="15"/>
  <c r="AG39" i="15"/>
  <c r="AG36" i="15"/>
  <c r="AG37" i="15" s="1"/>
  <c r="O14" i="14"/>
  <c r="I14" i="14"/>
  <c r="V18" i="15"/>
  <c r="P14" i="14"/>
  <c r="AA14" i="14"/>
  <c r="AB14" i="14"/>
  <c r="M14" i="14"/>
  <c r="Z14" i="14"/>
  <c r="N14" i="14"/>
  <c r="L18" i="15"/>
  <c r="Q14" i="14"/>
  <c r="F14" i="14"/>
  <c r="K14" i="14"/>
  <c r="S14" i="14"/>
  <c r="X14" i="14"/>
  <c r="G14" i="14"/>
  <c r="L14" i="14"/>
  <c r="J14" i="14"/>
  <c r="AC11" i="14"/>
  <c r="T14" i="14"/>
  <c r="R14" i="14"/>
  <c r="H14" i="14"/>
  <c r="Y14" i="14"/>
  <c r="V14" i="14"/>
  <c r="E14" i="14"/>
  <c r="W14" i="14"/>
  <c r="U14" i="14"/>
  <c r="AC13" i="14"/>
  <c r="AC12" i="14"/>
  <c r="AC17" i="15"/>
  <c r="X18" i="15"/>
  <c r="U18" i="15"/>
  <c r="J18" i="15"/>
  <c r="AB18" i="15"/>
  <c r="Q18" i="15"/>
  <c r="L14" i="15"/>
  <c r="Z18" i="15"/>
  <c r="N18" i="15"/>
  <c r="I18" i="15"/>
  <c r="E18" i="15"/>
  <c r="G18" i="15"/>
  <c r="S18" i="15"/>
  <c r="K18" i="15"/>
  <c r="R18" i="15"/>
  <c r="AC15" i="15"/>
  <c r="M18" i="15"/>
  <c r="W18" i="15"/>
  <c r="F14" i="15"/>
  <c r="AC13" i="15"/>
  <c r="O18" i="15"/>
  <c r="AC16" i="15"/>
  <c r="AA18" i="15"/>
  <c r="AB14" i="15"/>
  <c r="H18" i="15"/>
  <c r="U14" i="15"/>
  <c r="V14" i="15"/>
  <c r="W14" i="15"/>
  <c r="Z14" i="15"/>
  <c r="P14" i="15"/>
  <c r="J14" i="15"/>
  <c r="R14" i="15"/>
  <c r="I14" i="15"/>
  <c r="AC12" i="15"/>
  <c r="Y14" i="15"/>
  <c r="AA14" i="15"/>
  <c r="AC11" i="15"/>
  <c r="X14" i="15"/>
  <c r="K14" i="15"/>
  <c r="E14" i="15"/>
  <c r="Q14" i="15"/>
  <c r="M14" i="15"/>
  <c r="N14" i="15"/>
  <c r="O14" i="15"/>
  <c r="T14" i="15"/>
  <c r="S14" i="15"/>
  <c r="AC34" i="14"/>
  <c r="AC54" i="14"/>
  <c r="AC18" i="14"/>
  <c r="AC30" i="15"/>
  <c r="AG36" i="14"/>
  <c r="AG37" i="14" s="1"/>
  <c r="AG39" i="14"/>
  <c r="AC46" i="15"/>
  <c r="AC46" i="14"/>
  <c r="AC26" i="14"/>
  <c r="AC22" i="15"/>
  <c r="AC26" i="15"/>
  <c r="AC50" i="15"/>
  <c r="AC34" i="15"/>
  <c r="AC58" i="15"/>
  <c r="AC42" i="15"/>
  <c r="AC38" i="15"/>
  <c r="AC38" i="14"/>
  <c r="AC30" i="14"/>
  <c r="AC22" i="14"/>
  <c r="AC54" i="15"/>
  <c r="AC42" i="14"/>
  <c r="AC58" i="14"/>
  <c r="AC50" i="14"/>
  <c r="AD18" i="15" l="1"/>
  <c r="AD14" i="15"/>
  <c r="AG43" i="15"/>
  <c r="AG40" i="15"/>
  <c r="AG41" i="15" s="1"/>
  <c r="AC14" i="14"/>
  <c r="AC18" i="15"/>
  <c r="AC14" i="15"/>
  <c r="AG40" i="14"/>
  <c r="AG41" i="14" s="1"/>
  <c r="AG43" i="14"/>
  <c r="AD59" i="15" l="1"/>
  <c r="AG47" i="15"/>
  <c r="AG44" i="15"/>
  <c r="AG45" i="15" s="1"/>
  <c r="AG44" i="14"/>
  <c r="AG45" i="14" s="1"/>
  <c r="AG47" i="14"/>
  <c r="AG48" i="15" l="1"/>
  <c r="AG49" i="15" s="1"/>
  <c r="AG51" i="15"/>
  <c r="AG51" i="14"/>
  <c r="AG48" i="14"/>
  <c r="AG49" i="14" s="1"/>
  <c r="AG52" i="15" l="1"/>
  <c r="AG53" i="15" s="1"/>
  <c r="AG55" i="15"/>
  <c r="AG56" i="15" s="1"/>
  <c r="AG57" i="15" s="1"/>
  <c r="AG52" i="14"/>
  <c r="AG53" i="14" s="1"/>
  <c r="AG55" i="14"/>
  <c r="AG56" i="14" s="1"/>
  <c r="AG57" i="14" s="1"/>
</calcChain>
</file>

<file path=xl/sharedStrings.xml><?xml version="1.0" encoding="utf-8"?>
<sst xmlns="http://schemas.openxmlformats.org/spreadsheetml/2006/main" count="3426" uniqueCount="129">
  <si>
    <t>NOTAS:</t>
  </si>
  <si>
    <t>ORD</t>
  </si>
  <si>
    <t>FES</t>
  </si>
  <si>
    <t>SÁB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</si>
  <si>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</si>
  <si>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</si>
  <si>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</si>
  <si>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</si>
  <si>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</si>
  <si>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</si>
  <si>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</si>
  <si>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</si>
  <si>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</si>
  <si>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</si>
  <si>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</si>
  <si>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</si>
  <si>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</si>
  <si>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</si>
  <si>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</si>
  <si>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</si>
  <si>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</si>
  <si>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</si>
  <si>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</si>
  <si>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</si>
  <si>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</si>
  <si>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</si>
  <si>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</si>
  <si>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</si>
  <si>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AÑO:</t>
  </si>
  <si>
    <t>CANTIDAD EN:</t>
  </si>
  <si>
    <t>MWh</t>
  </si>
  <si>
    <t>ENE</t>
  </si>
  <si>
    <t>TIPO 
DE DIA:</t>
  </si>
  <si>
    <t>N° dias
mes</t>
  </si>
  <si>
    <t>TOTAL</t>
  </si>
  <si>
    <t>ORD.</t>
  </si>
  <si>
    <t>SAB.</t>
  </si>
  <si>
    <t>FES.</t>
  </si>
  <si>
    <t>PC</t>
  </si>
  <si>
    <t>FEB</t>
  </si>
  <si>
    <t>MAR</t>
  </si>
  <si>
    <t>ABR</t>
  </si>
  <si>
    <t>MAY</t>
  </si>
  <si>
    <t>JUN</t>
  </si>
  <si>
    <t>PC: PAGUE LO CONTRATADO.</t>
  </si>
  <si>
    <t>JUL</t>
  </si>
  <si>
    <t>AGO</t>
  </si>
  <si>
    <t>SEP</t>
  </si>
  <si>
    <t>OCT</t>
  </si>
  <si>
    <t>NOV</t>
  </si>
  <si>
    <t>DIC</t>
  </si>
  <si>
    <t>* Las cantidades ofrecidas deben presentarse con dos cifras decimales.</t>
  </si>
  <si>
    <t>Cantidad Ofrecida</t>
  </si>
  <si>
    <t>N° días
mes</t>
  </si>
  <si>
    <t>Tipo de día</t>
  </si>
  <si>
    <t>OFERTA MERCANTIL N°:</t>
  </si>
  <si>
    <t>INVITACIÓN:</t>
  </si>
  <si>
    <t>OFERENTE:</t>
  </si>
  <si>
    <t>OFERENTE S.A. ESP</t>
  </si>
  <si>
    <t>OFERTA:</t>
  </si>
  <si>
    <t>MODALIDAD:</t>
  </si>
  <si>
    <t>MWh*</t>
  </si>
  <si>
    <t>(1) PC: Pague lo contratado</t>
  </si>
  <si>
    <t>(4) Ingresar un precio monomio fijo en $/MWh con dos cifras decimales.</t>
  </si>
  <si>
    <t>NIVEL DE COBERTURA ESPERADO
 (%)</t>
  </si>
  <si>
    <t>PRECIO OFERTADO ($/MWh)
(4)</t>
  </si>
  <si>
    <t>(3) Ingresar con dos cifras decimales la energía ofrecida hasta las cantidades solicitadas.</t>
  </si>
  <si>
    <t>PRECIOS $/MWh de:</t>
  </si>
  <si>
    <t>OFERENTE E.S.P.</t>
  </si>
  <si>
    <r>
      <t xml:space="preserve">PC </t>
    </r>
    <r>
      <rPr>
        <b/>
        <sz val="8"/>
        <rFont val="Times New Roman"/>
        <family val="1"/>
      </rPr>
      <t>(1)</t>
    </r>
  </si>
  <si>
    <t>ENERGÍA OFRECIDA (MWh)
(2) (3)</t>
  </si>
  <si>
    <t xml:space="preserve">ENERGÍA SOLICITADA (MWh)
</t>
  </si>
  <si>
    <t>(2) La energía ofrecida se despachará de acuerdo con las curvas descritas los terminos de referencia.</t>
  </si>
  <si>
    <t>(6) Se aceptan adjudicaciones parciales siempre y cuando se aplique el mismo porcentaje sobre la totalidad de la energía ofertada para el año solicitado.</t>
  </si>
  <si>
    <t xml:space="preserve">(5) No serán aceptadas adjudicaciones parciales por franjas horarias, periodos de carga, días o meses  de forma independiente.  </t>
  </si>
  <si>
    <t>(8) Solo serán aceptadas las ofertas con un único precio por producto.</t>
  </si>
  <si>
    <t>(9) No serán tenidas en cuenta ofertas con condiciones y/o modificaciones adicionales a los Pliegos definitivos.</t>
  </si>
  <si>
    <t>(7) Se adjudicarán ofertas parciales por el mismo porcentaje para cada uno de los meses del año.</t>
  </si>
  <si>
    <t>ANEXO 3. CUADRO DE CANTIDADES DE ENERGÍA Y PRECIO</t>
  </si>
  <si>
    <t>ANEXO 4. CANTIDADES HORARIAS SOLICITADAS</t>
  </si>
  <si>
    <t>(7) Se adjudicarán ofertas parciales por el mismo porcentaje para cada uno de los meses del año y de los años de un mismo producto.</t>
  </si>
  <si>
    <t>AÑO 2027</t>
  </si>
  <si>
    <t>AÑO 2028</t>
  </si>
  <si>
    <t>AÑO 2029</t>
  </si>
  <si>
    <t>AÑO 2030</t>
  </si>
  <si>
    <t>AÑO 2031</t>
  </si>
  <si>
    <t>AÑO 2032</t>
  </si>
  <si>
    <t>AÑO 2033</t>
  </si>
  <si>
    <t>AÑO 2034</t>
  </si>
  <si>
    <t>AÑO 2035</t>
  </si>
  <si>
    <t>AÑO 2036</t>
  </si>
  <si>
    <t>KWh</t>
  </si>
  <si>
    <t>ENERGÍA SOLICITADA (KWh)</t>
  </si>
  <si>
    <t>ENERGÍA OFRECIDA (KWh)
(2) (3)</t>
  </si>
  <si>
    <t>KWh*</t>
  </si>
  <si>
    <t>PRECIO OFERTADO (COP/KWh)
(4)</t>
  </si>
  <si>
    <t>(4) Ingresar un precio monomio fijo en COP/KWh con dos cifras decimales.</t>
  </si>
  <si>
    <t>GM-21-003</t>
  </si>
  <si>
    <t>El precio del suministro para cada período (mes) se debe expresar en pesos por Megavatio-hora ($/MWh) con dos cifras decimales, en forma de precio monomio fijo, en pesos constantes de Julio de 2021</t>
  </si>
  <si>
    <t>(6) Se evaluarán ofertas parciales siempre y cuando las cantidades ofertadas para cada uno de los meses y de los años del producto corresponda a un mismo porcentaje sobre la totalidad de la energía solicitada, excepto las condiciones definidas para los años 2022 y 2023.</t>
  </si>
  <si>
    <t>(8) Serán evaluadas las ofertas que presenten precios en las condiciones definidas para cada producto.</t>
  </si>
  <si>
    <t>Diciembre de 2022</t>
  </si>
  <si>
    <t>El precio del suministro para cada período (mes) se debe expresar en pesos por Kilovatio-hora (COP/KWh) con dos cifras decimales, en forma de precio monomio fijo, en pesos constantes de Diciembre de 2022</t>
  </si>
  <si>
    <t>GM-22-003</t>
  </si>
  <si>
    <t>AÑO 2037</t>
  </si>
  <si>
    <t>(6) Se evaluarán ofertas parciales siempre y cuando las cantidades ofertadas para cada uno de los meses y de los años del producto corresponda a un mismo porcentaje sobre la totalidad de la energía solicitada.</t>
  </si>
  <si>
    <t>AÑO 2038</t>
  </si>
  <si>
    <t>NIVEL DE COBERTURA OFERTADO
 (%)</t>
  </si>
  <si>
    <t>(7) Se adjudicarán ofertas parciales por el mismo porcentaje para cada uno de los meses del año y de los años de un mismo producto, excepto las condiciones definidas para los años 2024 y 2025.</t>
  </si>
  <si>
    <t>El precio del suministro para cada período (mes) se debe expresar en pesos por Kilovatio-hora (COP/KWh) con dos cifras decimales, en forma de precio monomio fijo, en pesos constantes de Marzo de 2024</t>
  </si>
  <si>
    <t>Marzo de 2024</t>
  </si>
  <si>
    <t>GM-24-002 (CP-ENDC2024-001)</t>
  </si>
  <si>
    <t>(7) Serán evaluadas las ofertas que presenten precios en las condiciones definidas para cada producto.</t>
  </si>
  <si>
    <t>(8) No serán tenidas en cuenta ofertas con condiciones y/o modificaciones adicionales a los Pliegos definitivos.</t>
  </si>
  <si>
    <t>GM-24-003 (CP-ENDC2024-002)</t>
  </si>
  <si>
    <t>Julio de 2024</t>
  </si>
  <si>
    <t>El precio del suministro para cada período (mes) se debe expresar en pesos por Kilovatio-hora (COP/KWh) con dos cifras decimales, en forma de precio monomio fijo, en pesos constantes de Julio de 2024</t>
  </si>
  <si>
    <t>El precio del suministro para cada período (mes) se debe expresar en pesos por Kilovatio-hora (COP/KWh) con dos cifras decimales, en forma de precio monomio fijo, en pesos constantes de septiembre de 2024</t>
  </si>
  <si>
    <t>septiembre de 2024</t>
  </si>
  <si>
    <t>noviembre de 2024</t>
  </si>
  <si>
    <t>El precio del suministro para cada período (mes) se debe expresar en pesos por Kilovatio-hora (COP/KWh) con dos cifras decimales, en forma de precio monomio fijo, en pesos constantes de noviembre de 2024</t>
  </si>
  <si>
    <t>GM-24-005 (CP-ENDC2024-004)</t>
  </si>
  <si>
    <t>(6) Serán evaluadas las ofertas que presenten precios en las condiciones definidas para cada producto.</t>
  </si>
  <si>
    <t>(7) No serán tenidas en cuenta ofertas con condiciones y/o modificaciones adicionales a los Pliegos definitivos.</t>
  </si>
  <si>
    <t>AÑO 2025</t>
  </si>
  <si>
    <t>AÑO: 2027</t>
  </si>
  <si>
    <t>AÑO: 2026</t>
  </si>
  <si>
    <t>AÑO: 2025</t>
  </si>
  <si>
    <t>AÑO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</si>
</sst>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0.0000"/>
    <numFmt numFmtId="167" formatCode="mmm"/>
    <numFmt numFmtId="168" formatCode="#0"/>
    <numFmt numFmtId="169" formatCode="0.0%"/>
    <numFmt numFmtId="170" formatCode="#,##0.00_ ;\-#,##0.00\ "/>
    <numFmt numFmtId="171" formatCode="_ * #,##0_ ;_ * \-#,##0_ ;_ * &quot;-&quot;??_ ;_ @_ "/>
    <numFmt numFmtId="172" formatCode="_(* #,##0_);_(* \(#,##0\);_(* &quot;-&quot;??_);_(@_)"/>
    <numFmt numFmtId="173" formatCode="_(* #,##0.00000_);_(* \(#,##0.00000\);_(* &quot;-&quot;??_);_(@_)"/>
    <numFmt numFmtId="174" formatCode="#,##0_ ;\-#,##0\ 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indexed="10"/>
      <name val="Arial"/>
      <family val="2"/>
    </font>
    <font>
      <b/>
      <sz val="12"/>
      <color indexed="10"/>
      <name val="Arial"/>
      <family val="2"/>
    </font>
    <font>
      <b/>
      <sz val="13"/>
      <color rgb="FF0000CC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sz val="11"/>
      <color indexed="14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sz val="13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5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10"/>
      <color indexed="9"/>
      <name val="Times New Roman"/>
      <family val="1"/>
    </font>
    <font>
      <sz val="10"/>
      <color indexed="10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2"/>
      <name val="Arial"/>
      <family val="2"/>
    </font>
    <font>
      <b/>
      <sz val="11"/>
      <color indexed="10"/>
      <name val="Arial"/>
      <family val="2"/>
    </font>
    <font>
      <b/>
      <sz val="11"/>
      <color rgb="FF0000CC"/>
      <name val="Arial"/>
      <family val="2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hair">
        <color indexed="22"/>
      </top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hair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medium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22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22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22"/>
      </bottom>
      <diagonal/>
    </border>
    <border>
      <left style="dotted">
        <color indexed="64"/>
      </left>
      <right/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dotted">
        <color indexed="64"/>
      </right>
      <top style="hair">
        <color indexed="22"/>
      </top>
      <bottom style="hair">
        <color indexed="22"/>
      </bottom>
      <diagonal/>
    </border>
    <border>
      <left style="dotted">
        <color indexed="64"/>
      </left>
      <right style="dotted">
        <color indexed="64"/>
      </right>
      <top style="hair">
        <color indexed="22"/>
      </top>
      <bottom style="hair">
        <color indexed="22"/>
      </bottom>
      <diagonal/>
    </border>
    <border>
      <left style="dotted">
        <color indexed="64"/>
      </left>
      <right/>
      <top style="hair">
        <color indexed="22"/>
      </top>
      <bottom style="hair">
        <color indexed="22"/>
      </bottom>
      <diagonal/>
    </border>
    <border>
      <left style="medium">
        <color indexed="64"/>
      </left>
      <right style="dotted">
        <color indexed="64"/>
      </right>
      <top style="hair">
        <color indexed="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22"/>
      </top>
      <bottom style="thin">
        <color indexed="64"/>
      </bottom>
      <diagonal/>
    </border>
    <border>
      <left style="dotted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3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>
      <alignment vertical="top"/>
    </xf>
  </cellStyleXfs>
  <cellXfs count="206">
    <xf numFmtId="0" fontId="0" fillId="0" borderId="0" xfId="0"/>
    <xf numFmtId="0" fontId="6" fillId="2" borderId="0" xfId="7" applyFont="1" applyFill="1" applyAlignment="1">
      <alignment vertical="center"/>
    </xf>
    <xf numFmtId="3" fontId="11" fillId="2" borderId="0" xfId="6" applyNumberFormat="1" applyFont="1" applyFill="1" applyAlignment="1" applyProtection="1">
      <alignment horizontal="left" vertical="center"/>
      <protection locked="0"/>
    </xf>
    <xf numFmtId="0" fontId="13" fillId="2" borderId="36" xfId="6" applyFont="1" applyFill="1" applyBorder="1" applyAlignment="1">
      <alignment horizontal="center" vertical="center" wrapText="1"/>
    </xf>
    <xf numFmtId="0" fontId="4" fillId="2" borderId="31" xfId="6" applyFont="1" applyFill="1" applyBorder="1" applyAlignment="1">
      <alignment horizontal="center" vertical="center" wrapText="1"/>
    </xf>
    <xf numFmtId="0" fontId="6" fillId="2" borderId="0" xfId="7" applyFont="1" applyFill="1" applyAlignment="1" applyProtection="1">
      <alignment vertical="center"/>
      <protection locked="0"/>
    </xf>
    <xf numFmtId="0" fontId="6" fillId="2" borderId="55" xfId="7" applyFont="1" applyFill="1" applyBorder="1" applyAlignment="1" applyProtection="1">
      <alignment vertical="center"/>
      <protection locked="0"/>
    </xf>
    <xf numFmtId="0" fontId="12" fillId="2" borderId="0" xfId="6" applyFont="1" applyFill="1" applyAlignment="1" applyProtection="1">
      <alignment horizontal="left"/>
      <protection locked="0"/>
    </xf>
    <xf numFmtId="0" fontId="4" fillId="2" borderId="4" xfId="6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 wrapText="1"/>
    </xf>
    <xf numFmtId="164" fontId="18" fillId="2" borderId="7" xfId="3" applyFont="1" applyFill="1" applyBorder="1" applyAlignment="1" applyProtection="1">
      <alignment vertical="center"/>
    </xf>
    <xf numFmtId="164" fontId="15" fillId="2" borderId="7" xfId="3" applyFont="1" applyFill="1" applyBorder="1" applyAlignment="1" applyProtection="1">
      <alignment vertical="center"/>
    </xf>
    <xf numFmtId="164" fontId="16" fillId="2" borderId="26" xfId="3" applyFont="1" applyFill="1" applyBorder="1" applyAlignment="1" applyProtection="1">
      <alignment vertical="center"/>
    </xf>
    <xf numFmtId="0" fontId="4" fillId="2" borderId="4" xfId="6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164" fontId="18" fillId="2" borderId="6" xfId="3" applyFont="1" applyFill="1" applyBorder="1" applyAlignment="1" applyProtection="1">
      <alignment vertical="center"/>
    </xf>
    <xf numFmtId="164" fontId="18" fillId="2" borderId="23" xfId="3" applyFont="1" applyFill="1" applyBorder="1" applyAlignment="1" applyProtection="1">
      <alignment vertical="center"/>
    </xf>
    <xf numFmtId="0" fontId="4" fillId="2" borderId="9" xfId="6" applyFont="1" applyFill="1" applyBorder="1" applyAlignment="1">
      <alignment horizontal="center" vertical="center"/>
    </xf>
    <xf numFmtId="0" fontId="4" fillId="2" borderId="10" xfId="6" applyFont="1" applyFill="1" applyBorder="1" applyAlignment="1">
      <alignment horizontal="center" vertical="center"/>
    </xf>
    <xf numFmtId="164" fontId="18" fillId="2" borderId="12" xfId="3" applyFont="1" applyFill="1" applyBorder="1" applyAlignment="1" applyProtection="1">
      <alignment vertical="center"/>
    </xf>
    <xf numFmtId="164" fontId="18" fillId="2" borderId="11" xfId="3" applyFont="1" applyFill="1" applyBorder="1" applyAlignment="1" applyProtection="1">
      <alignment vertical="center"/>
    </xf>
    <xf numFmtId="164" fontId="18" fillId="2" borderId="24" xfId="3" applyFont="1" applyFill="1" applyBorder="1" applyAlignment="1" applyProtection="1">
      <alignment vertical="center"/>
    </xf>
    <xf numFmtId="0" fontId="4" fillId="2" borderId="13" xfId="6" applyFont="1" applyFill="1" applyBorder="1" applyAlignment="1">
      <alignment horizontal="center" vertical="center"/>
    </xf>
    <xf numFmtId="0" fontId="4" fillId="2" borderId="14" xfId="6" applyFont="1" applyFill="1" applyBorder="1" applyAlignment="1">
      <alignment horizontal="center" vertical="center"/>
    </xf>
    <xf numFmtId="164" fontId="18" fillId="2" borderId="16" xfId="3" applyFont="1" applyFill="1" applyBorder="1" applyAlignment="1" applyProtection="1">
      <alignment vertical="center"/>
    </xf>
    <xf numFmtId="164" fontId="18" fillId="2" borderId="15" xfId="3" applyFont="1" applyFill="1" applyBorder="1" applyAlignment="1" applyProtection="1">
      <alignment vertical="center"/>
    </xf>
    <xf numFmtId="164" fontId="18" fillId="2" borderId="25" xfId="3" applyFont="1" applyFill="1" applyBorder="1" applyAlignment="1" applyProtection="1">
      <alignment vertical="center"/>
    </xf>
    <xf numFmtId="0" fontId="19" fillId="2" borderId="17" xfId="6" applyFont="1" applyFill="1" applyBorder="1" applyAlignment="1">
      <alignment horizontal="center" vertical="center"/>
    </xf>
    <xf numFmtId="0" fontId="19" fillId="2" borderId="2" xfId="6" applyFont="1" applyFill="1" applyBorder="1" applyAlignment="1">
      <alignment horizontal="center" vertical="center"/>
    </xf>
    <xf numFmtId="164" fontId="20" fillId="2" borderId="22" xfId="3" applyFont="1" applyFill="1" applyBorder="1" applyAlignment="1" applyProtection="1">
      <alignment vertical="center"/>
    </xf>
    <xf numFmtId="164" fontId="21" fillId="2" borderId="26" xfId="3" applyFont="1" applyFill="1" applyBorder="1" applyAlignment="1" applyProtection="1">
      <alignment vertical="center"/>
    </xf>
    <xf numFmtId="0" fontId="5" fillId="2" borderId="0" xfId="7" applyFill="1" applyAlignment="1">
      <alignment vertical="top"/>
    </xf>
    <xf numFmtId="0" fontId="5" fillId="2" borderId="0" xfId="7" applyFill="1"/>
    <xf numFmtId="0" fontId="5" fillId="2" borderId="0" xfId="7" applyFill="1" applyProtection="1">
      <protection locked="0"/>
    </xf>
    <xf numFmtId="4" fontId="27" fillId="2" borderId="0" xfId="6" applyNumberFormat="1" applyFont="1" applyFill="1" applyAlignment="1" applyProtection="1">
      <alignment horizontal="left"/>
      <protection locked="0"/>
    </xf>
    <xf numFmtId="0" fontId="5" fillId="2" borderId="0" xfId="7" applyFill="1" applyAlignment="1" applyProtection="1">
      <alignment horizontal="center"/>
      <protection locked="0"/>
    </xf>
    <xf numFmtId="0" fontId="5" fillId="2" borderId="0" xfId="7" applyFill="1" applyAlignment="1">
      <alignment horizontal="center"/>
    </xf>
    <xf numFmtId="0" fontId="2" fillId="2" borderId="0" xfId="7" applyFont="1" applyFill="1" applyAlignment="1" applyProtection="1">
      <alignment vertical="center"/>
      <protection locked="0"/>
    </xf>
    <xf numFmtId="0" fontId="13" fillId="2" borderId="0" xfId="7" applyFont="1" applyFill="1" applyAlignment="1" applyProtection="1">
      <alignment vertical="center"/>
      <protection locked="0"/>
    </xf>
    <xf numFmtId="164" fontId="6" fillId="2" borderId="0" xfId="7" applyNumberFormat="1" applyFont="1" applyFill="1" applyAlignment="1" applyProtection="1">
      <alignment vertical="center"/>
      <protection locked="0"/>
    </xf>
    <xf numFmtId="4" fontId="32" fillId="2" borderId="1" xfId="7" applyNumberFormat="1" applyFont="1" applyFill="1" applyBorder="1" applyAlignment="1" applyProtection="1">
      <alignment horizontal="center" vertical="center" wrapText="1"/>
      <protection locked="0"/>
    </xf>
    <xf numFmtId="4" fontId="27" fillId="2" borderId="0" xfId="6" applyNumberFormat="1" applyFont="1" applyFill="1" applyAlignment="1">
      <alignment horizontal="left"/>
    </xf>
    <xf numFmtId="171" fontId="24" fillId="2" borderId="17" xfId="1" applyNumberFormat="1" applyFont="1" applyFill="1" applyBorder="1" applyProtection="1"/>
    <xf numFmtId="0" fontId="26" fillId="2" borderId="0" xfId="7" applyFont="1" applyFill="1" applyAlignment="1">
      <alignment vertical="top"/>
    </xf>
    <xf numFmtId="0" fontId="5" fillId="2" borderId="0" xfId="7" applyFill="1" applyAlignment="1">
      <alignment horizontal="center" vertical="top"/>
    </xf>
    <xf numFmtId="0" fontId="27" fillId="2" borderId="0" xfId="6" applyFont="1" applyFill="1" applyAlignment="1">
      <alignment horizontal="left"/>
    </xf>
    <xf numFmtId="164" fontId="27" fillId="2" borderId="0" xfId="4" applyFont="1" applyFill="1" applyBorder="1" applyAlignment="1" applyProtection="1">
      <alignment horizontal="center"/>
    </xf>
    <xf numFmtId="4" fontId="27" fillId="0" borderId="0" xfId="6" applyNumberFormat="1" applyFont="1" applyAlignment="1">
      <alignment horizontal="left"/>
    </xf>
    <xf numFmtId="4" fontId="27" fillId="0" borderId="0" xfId="6" applyNumberFormat="1" applyFont="1" applyAlignment="1">
      <alignment horizontal="center"/>
    </xf>
    <xf numFmtId="4" fontId="27" fillId="2" borderId="0" xfId="6" applyNumberFormat="1" applyFont="1" applyFill="1" applyAlignment="1">
      <alignment horizontal="center"/>
    </xf>
    <xf numFmtId="0" fontId="28" fillId="2" borderId="0" xfId="6" applyFont="1" applyFill="1" applyAlignment="1">
      <alignment horizontal="left"/>
    </xf>
    <xf numFmtId="0" fontId="27" fillId="2" borderId="0" xfId="7" applyFont="1" applyFill="1"/>
    <xf numFmtId="4" fontId="29" fillId="0" borderId="0" xfId="7" applyNumberFormat="1" applyFont="1"/>
    <xf numFmtId="4" fontId="29" fillId="2" borderId="0" xfId="7" applyNumberFormat="1" applyFont="1" applyFill="1" applyAlignment="1">
      <alignment horizontal="center"/>
    </xf>
    <xf numFmtId="0" fontId="31" fillId="0" borderId="0" xfId="7" applyFont="1"/>
    <xf numFmtId="0" fontId="28" fillId="2" borderId="17" xfId="6" applyFont="1" applyFill="1" applyBorder="1" applyAlignment="1">
      <alignment horizontal="center" vertical="center"/>
    </xf>
    <xf numFmtId="169" fontId="24" fillId="0" borderId="17" xfId="8" applyNumberFormat="1" applyFont="1" applyFill="1" applyBorder="1" applyAlignment="1" applyProtection="1">
      <alignment horizontal="center"/>
    </xf>
    <xf numFmtId="165" fontId="5" fillId="2" borderId="0" xfId="7" applyNumberFormat="1" applyFill="1"/>
    <xf numFmtId="0" fontId="25" fillId="2" borderId="17" xfId="6" applyFont="1" applyFill="1" applyBorder="1" applyAlignment="1">
      <alignment horizontal="center" vertical="center"/>
    </xf>
    <xf numFmtId="171" fontId="33" fillId="2" borderId="17" xfId="1" applyNumberFormat="1" applyFont="1" applyFill="1" applyBorder="1" applyProtection="1"/>
    <xf numFmtId="164" fontId="33" fillId="2" borderId="17" xfId="4" applyFont="1" applyFill="1" applyBorder="1" applyAlignment="1" applyProtection="1">
      <alignment horizontal="center"/>
    </xf>
    <xf numFmtId="164" fontId="33" fillId="2" borderId="17" xfId="4" applyFont="1" applyFill="1" applyBorder="1" applyProtection="1"/>
    <xf numFmtId="164" fontId="34" fillId="2" borderId="17" xfId="4" applyFont="1" applyFill="1" applyBorder="1" applyAlignment="1" applyProtection="1">
      <alignment horizontal="center"/>
    </xf>
    <xf numFmtId="0" fontId="25" fillId="2" borderId="56" xfId="6" applyFont="1" applyFill="1" applyBorder="1" applyAlignment="1">
      <alignment horizontal="center" vertical="center"/>
    </xf>
    <xf numFmtId="164" fontId="33" fillId="2" borderId="56" xfId="4" applyFont="1" applyFill="1" applyBorder="1" applyProtection="1"/>
    <xf numFmtId="164" fontId="33" fillId="2" borderId="56" xfId="4" applyFont="1" applyFill="1" applyBorder="1" applyAlignment="1" applyProtection="1">
      <alignment horizontal="center"/>
    </xf>
    <xf numFmtId="164" fontId="34" fillId="2" borderId="56" xfId="4" applyFont="1" applyFill="1" applyBorder="1" applyProtection="1"/>
    <xf numFmtId="0" fontId="31" fillId="2" borderId="0" xfId="7" applyFont="1" applyFill="1"/>
    <xf numFmtId="0" fontId="25" fillId="2" borderId="0" xfId="6" applyFont="1" applyFill="1" applyAlignment="1">
      <alignment horizontal="center" vertical="center"/>
    </xf>
    <xf numFmtId="172" fontId="33" fillId="2" borderId="0" xfId="4" applyNumberFormat="1" applyFont="1" applyFill="1" applyBorder="1" applyProtection="1"/>
    <xf numFmtId="164" fontId="33" fillId="2" borderId="0" xfId="4" applyFont="1" applyFill="1" applyBorder="1" applyAlignment="1" applyProtection="1">
      <alignment horizontal="center"/>
    </xf>
    <xf numFmtId="164" fontId="33" fillId="2" borderId="0" xfId="4" applyFont="1" applyFill="1" applyBorder="1" applyProtection="1"/>
    <xf numFmtId="164" fontId="34" fillId="2" borderId="0" xfId="4" applyFont="1" applyFill="1" applyBorder="1" applyProtection="1"/>
    <xf numFmtId="0" fontId="25" fillId="0" borderId="0" xfId="7" applyFont="1" applyAlignment="1">
      <alignment horizontal="left"/>
    </xf>
    <xf numFmtId="0" fontId="5" fillId="0" borderId="0" xfId="7"/>
    <xf numFmtId="0" fontId="5" fillId="0" borderId="0" xfId="7" applyAlignment="1">
      <alignment horizontal="center"/>
    </xf>
    <xf numFmtId="4" fontId="26" fillId="2" borderId="56" xfId="7" applyNumberFormat="1" applyFont="1" applyFill="1" applyBorder="1"/>
    <xf numFmtId="0" fontId="5" fillId="2" borderId="56" xfId="7" applyFill="1" applyBorder="1"/>
    <xf numFmtId="4" fontId="26" fillId="2" borderId="0" xfId="7" applyNumberFormat="1" applyFont="1" applyFill="1"/>
    <xf numFmtId="0" fontId="7" fillId="2" borderId="0" xfId="6" applyFont="1" applyFill="1" applyAlignment="1">
      <alignment horizontal="left" vertical="center"/>
    </xf>
    <xf numFmtId="0" fontId="8" fillId="2" borderId="0" xfId="7" applyFont="1" applyFill="1" applyAlignment="1">
      <alignment vertical="center"/>
    </xf>
    <xf numFmtId="167" fontId="10" fillId="2" borderId="0" xfId="6" applyNumberFormat="1" applyFont="1" applyFill="1" applyAlignment="1">
      <alignment horizontal="left" vertical="center"/>
    </xf>
    <xf numFmtId="3" fontId="11" fillId="2" borderId="0" xfId="6" applyNumberFormat="1" applyFont="1" applyFill="1" applyAlignment="1">
      <alignment horizontal="left" vertical="center"/>
    </xf>
    <xf numFmtId="166" fontId="6" fillId="2" borderId="0" xfId="7" applyNumberFormat="1" applyFont="1" applyFill="1" applyAlignment="1">
      <alignment vertical="center"/>
    </xf>
    <xf numFmtId="3" fontId="10" fillId="2" borderId="0" xfId="6" applyNumberFormat="1" applyFont="1" applyFill="1" applyAlignment="1">
      <alignment horizontal="left" vertical="center"/>
    </xf>
    <xf numFmtId="167" fontId="11" fillId="2" borderId="0" xfId="6" applyNumberFormat="1" applyFont="1" applyFill="1" applyAlignment="1">
      <alignment horizontal="left" vertical="center"/>
    </xf>
    <xf numFmtId="165" fontId="6" fillId="2" borderId="0" xfId="7" applyNumberFormat="1" applyFont="1" applyFill="1" applyAlignment="1">
      <alignment vertical="center"/>
    </xf>
    <xf numFmtId="0" fontId="12" fillId="2" borderId="0" xfId="7" applyFont="1" applyFill="1"/>
    <xf numFmtId="0" fontId="4" fillId="2" borderId="32" xfId="6" applyFont="1" applyFill="1" applyBorder="1" applyAlignment="1">
      <alignment horizontal="center" vertical="center" wrapText="1"/>
    </xf>
    <xf numFmtId="0" fontId="13" fillId="2" borderId="37" xfId="6" applyFont="1" applyFill="1" applyBorder="1" applyAlignment="1">
      <alignment horizontal="center" vertical="center" wrapText="1"/>
    </xf>
    <xf numFmtId="0" fontId="13" fillId="2" borderId="38" xfId="6" applyFont="1" applyFill="1" applyBorder="1" applyAlignment="1">
      <alignment horizontal="center" vertical="center" wrapText="1"/>
    </xf>
    <xf numFmtId="0" fontId="13" fillId="2" borderId="39" xfId="6" applyFont="1" applyFill="1" applyBorder="1" applyAlignment="1">
      <alignment horizontal="center" vertical="center" wrapText="1"/>
    </xf>
    <xf numFmtId="0" fontId="4" fillId="2" borderId="21" xfId="6" applyFont="1" applyFill="1" applyBorder="1" applyAlignment="1">
      <alignment horizontal="center" vertical="center" wrapText="1"/>
    </xf>
    <xf numFmtId="0" fontId="6" fillId="2" borderId="0" xfId="7" applyFont="1" applyFill="1" applyAlignment="1">
      <alignment vertical="center" wrapText="1"/>
    </xf>
    <xf numFmtId="0" fontId="14" fillId="3" borderId="40" xfId="6" applyFont="1" applyFill="1" applyBorder="1" applyAlignment="1">
      <alignment horizontal="center" vertical="center"/>
    </xf>
    <xf numFmtId="0" fontId="14" fillId="3" borderId="41" xfId="6" applyFont="1" applyFill="1" applyBorder="1" applyAlignment="1">
      <alignment horizontal="center" vertical="center"/>
    </xf>
    <xf numFmtId="164" fontId="15" fillId="2" borderId="46" xfId="3" applyFont="1" applyFill="1" applyBorder="1" applyAlignment="1" applyProtection="1">
      <alignment vertical="center"/>
    </xf>
    <xf numFmtId="164" fontId="15" fillId="2" borderId="47" xfId="3" applyFont="1" applyFill="1" applyBorder="1" applyAlignment="1" applyProtection="1">
      <alignment vertical="center"/>
    </xf>
    <xf numFmtId="164" fontId="15" fillId="2" borderId="48" xfId="3" applyFont="1" applyFill="1" applyBorder="1" applyAlignment="1" applyProtection="1">
      <alignment vertical="center"/>
    </xf>
    <xf numFmtId="164" fontId="16" fillId="2" borderId="33" xfId="3" applyFont="1" applyFill="1" applyBorder="1" applyAlignment="1" applyProtection="1">
      <alignment vertical="center"/>
    </xf>
    <xf numFmtId="0" fontId="14" fillId="3" borderId="42" xfId="6" applyFont="1" applyFill="1" applyBorder="1" applyAlignment="1">
      <alignment horizontal="center" vertical="center"/>
    </xf>
    <xf numFmtId="0" fontId="14" fillId="3" borderId="43" xfId="6" applyFont="1" applyFill="1" applyBorder="1" applyAlignment="1">
      <alignment horizontal="center" vertical="center"/>
    </xf>
    <xf numFmtId="164" fontId="15" fillId="2" borderId="49" xfId="3" applyFont="1" applyFill="1" applyBorder="1" applyAlignment="1" applyProtection="1">
      <alignment vertical="center"/>
    </xf>
    <xf numFmtId="164" fontId="15" fillId="2" borderId="50" xfId="3" applyFont="1" applyFill="1" applyBorder="1" applyAlignment="1" applyProtection="1">
      <alignment vertical="center"/>
    </xf>
    <xf numFmtId="164" fontId="15" fillId="2" borderId="51" xfId="3" applyFont="1" applyFill="1" applyBorder="1" applyAlignment="1" applyProtection="1">
      <alignment vertical="center"/>
    </xf>
    <xf numFmtId="164" fontId="16" fillId="2" borderId="34" xfId="3" applyFont="1" applyFill="1" applyBorder="1" applyAlignment="1" applyProtection="1">
      <alignment vertical="center"/>
    </xf>
    <xf numFmtId="0" fontId="14" fillId="3" borderId="44" xfId="6" applyFont="1" applyFill="1" applyBorder="1" applyAlignment="1">
      <alignment horizontal="center" vertical="center"/>
    </xf>
    <xf numFmtId="0" fontId="14" fillId="3" borderId="45" xfId="6" applyFont="1" applyFill="1" applyBorder="1" applyAlignment="1">
      <alignment horizontal="center" vertical="center"/>
    </xf>
    <xf numFmtId="164" fontId="15" fillId="2" borderId="52" xfId="3" applyFont="1" applyFill="1" applyBorder="1" applyAlignment="1" applyProtection="1">
      <alignment vertical="center"/>
    </xf>
    <xf numFmtId="164" fontId="15" fillId="2" borderId="53" xfId="3" applyFont="1" applyFill="1" applyBorder="1" applyAlignment="1" applyProtection="1">
      <alignment vertical="center"/>
    </xf>
    <xf numFmtId="164" fontId="15" fillId="2" borderId="54" xfId="3" applyFont="1" applyFill="1" applyBorder="1" applyAlignment="1" applyProtection="1">
      <alignment vertical="center"/>
    </xf>
    <xf numFmtId="164" fontId="16" fillId="2" borderId="35" xfId="3" applyFont="1" applyFill="1" applyBorder="1" applyAlignment="1" applyProtection="1">
      <alignment vertical="center"/>
    </xf>
    <xf numFmtId="0" fontId="14" fillId="3" borderId="18" xfId="6" applyFont="1" applyFill="1" applyBorder="1" applyAlignment="1">
      <alignment horizontal="center" vertical="center"/>
    </xf>
    <xf numFmtId="0" fontId="14" fillId="3" borderId="19" xfId="6" applyFont="1" applyFill="1" applyBorder="1" applyAlignment="1">
      <alignment horizontal="center" vertical="center"/>
    </xf>
    <xf numFmtId="164" fontId="6" fillId="2" borderId="28" xfId="3" applyFont="1" applyFill="1" applyBorder="1" applyAlignment="1" applyProtection="1">
      <alignment vertical="center"/>
    </xf>
    <xf numFmtId="164" fontId="6" fillId="2" borderId="29" xfId="3" applyFont="1" applyFill="1" applyBorder="1" applyAlignment="1" applyProtection="1">
      <alignment vertical="center"/>
    </xf>
    <xf numFmtId="164" fontId="6" fillId="2" borderId="30" xfId="3" applyFont="1" applyFill="1" applyBorder="1" applyAlignment="1" applyProtection="1">
      <alignment vertical="center"/>
    </xf>
    <xf numFmtId="164" fontId="16" fillId="2" borderId="27" xfId="3" applyFont="1" applyFill="1" applyBorder="1" applyAlignment="1" applyProtection="1">
      <alignment vertical="center"/>
    </xf>
    <xf numFmtId="164" fontId="4" fillId="2" borderId="28" xfId="3" applyFont="1" applyFill="1" applyBorder="1" applyAlignment="1" applyProtection="1">
      <alignment vertical="center"/>
    </xf>
    <xf numFmtId="164" fontId="4" fillId="2" borderId="29" xfId="3" applyFont="1" applyFill="1" applyBorder="1" applyAlignment="1" applyProtection="1">
      <alignment vertical="center"/>
    </xf>
    <xf numFmtId="164" fontId="4" fillId="2" borderId="30" xfId="3" applyFont="1" applyFill="1" applyBorder="1" applyAlignment="1" applyProtection="1">
      <alignment vertical="center"/>
    </xf>
    <xf numFmtId="0" fontId="4" fillId="2" borderId="0" xfId="7" applyFont="1" applyFill="1" applyAlignment="1">
      <alignment vertical="center"/>
    </xf>
    <xf numFmtId="0" fontId="17" fillId="3" borderId="18" xfId="6" applyFont="1" applyFill="1" applyBorder="1" applyAlignment="1">
      <alignment horizontal="center" vertical="center"/>
    </xf>
    <xf numFmtId="0" fontId="17" fillId="3" borderId="19" xfId="6" applyFont="1" applyFill="1" applyBorder="1" applyAlignment="1">
      <alignment horizontal="center" vertical="center"/>
    </xf>
    <xf numFmtId="164" fontId="15" fillId="2" borderId="27" xfId="3" applyFont="1" applyFill="1" applyBorder="1" applyAlignment="1" applyProtection="1">
      <alignment vertical="center"/>
    </xf>
    <xf numFmtId="164" fontId="35" fillId="2" borderId="46" xfId="3" applyFont="1" applyFill="1" applyBorder="1" applyAlignment="1" applyProtection="1">
      <alignment vertical="center"/>
    </xf>
    <xf numFmtId="164" fontId="35" fillId="2" borderId="47" xfId="3" applyFont="1" applyFill="1" applyBorder="1" applyAlignment="1" applyProtection="1">
      <alignment vertical="center"/>
    </xf>
    <xf numFmtId="164" fontId="35" fillId="2" borderId="48" xfId="3" applyFont="1" applyFill="1" applyBorder="1" applyAlignment="1" applyProtection="1">
      <alignment vertical="center"/>
    </xf>
    <xf numFmtId="164" fontId="13" fillId="2" borderId="33" xfId="3" applyFont="1" applyFill="1" applyBorder="1" applyAlignment="1" applyProtection="1">
      <alignment vertical="center"/>
    </xf>
    <xf numFmtId="164" fontId="35" fillId="2" borderId="49" xfId="3" applyFont="1" applyFill="1" applyBorder="1" applyAlignment="1" applyProtection="1">
      <alignment vertical="center"/>
    </xf>
    <xf numFmtId="164" fontId="35" fillId="2" borderId="50" xfId="3" applyFont="1" applyFill="1" applyBorder="1" applyAlignment="1" applyProtection="1">
      <alignment vertical="center"/>
    </xf>
    <xf numFmtId="164" fontId="35" fillId="2" borderId="51" xfId="3" applyFont="1" applyFill="1" applyBorder="1" applyAlignment="1" applyProtection="1">
      <alignment vertical="center"/>
    </xf>
    <xf numFmtId="164" fontId="13" fillId="2" borderId="34" xfId="3" applyFont="1" applyFill="1" applyBorder="1" applyAlignment="1" applyProtection="1">
      <alignment vertical="center"/>
    </xf>
    <xf numFmtId="164" fontId="35" fillId="2" borderId="52" xfId="3" applyFont="1" applyFill="1" applyBorder="1" applyAlignment="1" applyProtection="1">
      <alignment vertical="center"/>
    </xf>
    <xf numFmtId="164" fontId="35" fillId="2" borderId="53" xfId="3" applyFont="1" applyFill="1" applyBorder="1" applyAlignment="1" applyProtection="1">
      <alignment vertical="center"/>
    </xf>
    <xf numFmtId="164" fontId="35" fillId="2" borderId="54" xfId="3" applyFont="1" applyFill="1" applyBorder="1" applyAlignment="1" applyProtection="1">
      <alignment vertical="center"/>
    </xf>
    <xf numFmtId="164" fontId="13" fillId="2" borderId="35" xfId="3" applyFont="1" applyFill="1" applyBorder="1" applyAlignment="1" applyProtection="1">
      <alignment vertical="center"/>
    </xf>
    <xf numFmtId="164" fontId="13" fillId="2" borderId="27" xfId="3" applyFont="1" applyFill="1" applyBorder="1" applyAlignment="1" applyProtection="1">
      <alignment vertical="center"/>
    </xf>
    <xf numFmtId="0" fontId="13" fillId="2" borderId="0" xfId="7" applyFont="1" applyFill="1" applyAlignment="1">
      <alignment vertical="center"/>
    </xf>
    <xf numFmtId="0" fontId="12" fillId="2" borderId="0" xfId="6" applyFont="1" applyFill="1" applyAlignment="1">
      <alignment horizontal="left"/>
    </xf>
    <xf numFmtId="0" fontId="4" fillId="2" borderId="66" xfId="6" applyFont="1" applyFill="1" applyBorder="1" applyAlignment="1">
      <alignment horizontal="center" vertical="center" wrapText="1"/>
    </xf>
    <xf numFmtId="0" fontId="13" fillId="2" borderId="67" xfId="6" applyFont="1" applyFill="1" applyBorder="1" applyAlignment="1">
      <alignment horizontal="center" vertical="center" wrapText="1"/>
    </xf>
    <xf numFmtId="164" fontId="15" fillId="2" borderId="68" xfId="3" applyFont="1" applyFill="1" applyBorder="1" applyAlignment="1" applyProtection="1">
      <alignment vertical="center"/>
    </xf>
    <xf numFmtId="164" fontId="15" fillId="2" borderId="69" xfId="3" applyFont="1" applyFill="1" applyBorder="1" applyAlignment="1" applyProtection="1">
      <alignment vertical="center"/>
    </xf>
    <xf numFmtId="164" fontId="15" fillId="2" borderId="70" xfId="3" applyFont="1" applyFill="1" applyBorder="1" applyAlignment="1" applyProtection="1">
      <alignment vertical="center"/>
    </xf>
    <xf numFmtId="164" fontId="15" fillId="2" borderId="71" xfId="3" applyFont="1" applyFill="1" applyBorder="1" applyAlignment="1" applyProtection="1">
      <alignment vertical="center"/>
    </xf>
    <xf numFmtId="164" fontId="15" fillId="2" borderId="72" xfId="3" applyFont="1" applyFill="1" applyBorder="1" applyAlignment="1" applyProtection="1">
      <alignment vertical="center"/>
    </xf>
    <xf numFmtId="164" fontId="15" fillId="2" borderId="73" xfId="3" applyFont="1" applyFill="1" applyBorder="1" applyAlignment="1" applyProtection="1">
      <alignment vertical="center"/>
    </xf>
    <xf numFmtId="164" fontId="15" fillId="2" borderId="74" xfId="3" applyFont="1" applyFill="1" applyBorder="1" applyAlignment="1" applyProtection="1">
      <alignment vertical="center"/>
    </xf>
    <xf numFmtId="164" fontId="15" fillId="2" borderId="75" xfId="3" applyFont="1" applyFill="1" applyBorder="1" applyAlignment="1" applyProtection="1">
      <alignment vertical="center"/>
    </xf>
    <xf numFmtId="164" fontId="15" fillId="2" borderId="76" xfId="3" applyFont="1" applyFill="1" applyBorder="1" applyAlignment="1" applyProtection="1">
      <alignment vertical="center"/>
    </xf>
    <xf numFmtId="164" fontId="16" fillId="2" borderId="76" xfId="3" applyFont="1" applyFill="1" applyBorder="1" applyAlignment="1" applyProtection="1">
      <alignment vertical="center"/>
    </xf>
    <xf numFmtId="164" fontId="16" fillId="2" borderId="73" xfId="3" applyFont="1" applyFill="1" applyBorder="1" applyAlignment="1" applyProtection="1">
      <alignment vertical="center"/>
    </xf>
    <xf numFmtId="164" fontId="16" fillId="2" borderId="70" xfId="3" applyFont="1" applyFill="1" applyBorder="1" applyAlignment="1" applyProtection="1">
      <alignment vertical="center"/>
    </xf>
    <xf numFmtId="1" fontId="11" fillId="2" borderId="0" xfId="6" applyNumberFormat="1" applyFont="1" applyFill="1" applyAlignment="1">
      <alignment horizontal="left" vertical="center"/>
    </xf>
    <xf numFmtId="0" fontId="7" fillId="2" borderId="0" xfId="4" applyNumberFormat="1" applyFont="1" applyFill="1" applyAlignment="1">
      <alignment horizontal="left"/>
    </xf>
    <xf numFmtId="0" fontId="16" fillId="2" borderId="0" xfId="6" applyFont="1" applyFill="1" applyAlignment="1">
      <alignment horizontal="left" vertical="center"/>
    </xf>
    <xf numFmtId="0" fontId="15" fillId="2" borderId="0" xfId="7" applyFont="1" applyFill="1" applyAlignment="1">
      <alignment vertical="center"/>
    </xf>
    <xf numFmtId="3" fontId="37" fillId="2" borderId="0" xfId="6" applyNumberFormat="1" applyFont="1" applyFill="1" applyAlignment="1">
      <alignment horizontal="left" vertical="center"/>
    </xf>
    <xf numFmtId="3" fontId="37" fillId="2" borderId="0" xfId="6" applyNumberFormat="1" applyFont="1" applyFill="1" applyAlignment="1" applyProtection="1">
      <alignment horizontal="left" vertical="center"/>
      <protection locked="0"/>
    </xf>
    <xf numFmtId="1" fontId="37" fillId="2" borderId="0" xfId="6" applyNumberFormat="1" applyFont="1" applyFill="1" applyAlignment="1">
      <alignment horizontal="left" vertical="center"/>
    </xf>
    <xf numFmtId="167" fontId="37" fillId="2" borderId="0" xfId="6" applyNumberFormat="1" applyFont="1" applyFill="1" applyAlignment="1">
      <alignment horizontal="left" vertical="center"/>
    </xf>
    <xf numFmtId="0" fontId="16" fillId="2" borderId="0" xfId="7" applyFont="1" applyFill="1"/>
    <xf numFmtId="1" fontId="27" fillId="2" borderId="0" xfId="4" applyNumberFormat="1" applyFont="1" applyFill="1" applyAlignment="1">
      <alignment horizontal="left"/>
    </xf>
    <xf numFmtId="4" fontId="7" fillId="2" borderId="0" xfId="6" applyNumberFormat="1" applyFont="1" applyFill="1" applyAlignment="1" applyProtection="1">
      <alignment horizontal="left"/>
      <protection locked="0"/>
    </xf>
    <xf numFmtId="3" fontId="7" fillId="2" borderId="0" xfId="6" applyNumberFormat="1" applyFont="1" applyFill="1" applyAlignment="1" applyProtection="1">
      <alignment horizontal="left"/>
      <protection locked="0"/>
    </xf>
    <xf numFmtId="0" fontId="5" fillId="6" borderId="0" xfId="7" applyFill="1"/>
    <xf numFmtId="0" fontId="5" fillId="6" borderId="0" xfId="7" applyFill="1" applyProtection="1">
      <protection locked="0"/>
    </xf>
    <xf numFmtId="171" fontId="38" fillId="5" borderId="17" xfId="1" applyNumberFormat="1" applyFont="1" applyFill="1" applyBorder="1" applyProtection="1"/>
    <xf numFmtId="164" fontId="39" fillId="2" borderId="17" xfId="4" applyFont="1" applyFill="1" applyBorder="1" applyProtection="1"/>
    <xf numFmtId="164" fontId="39" fillId="5" borderId="17" xfId="4" applyFont="1" applyFill="1" applyBorder="1" applyProtection="1"/>
    <xf numFmtId="169" fontId="33" fillId="2" borderId="0" xfId="8" applyNumberFormat="1" applyFont="1" applyFill="1" applyBorder="1" applyProtection="1"/>
    <xf numFmtId="173" fontId="18" fillId="2" borderId="25" xfId="3" applyNumberFormat="1" applyFont="1" applyFill="1" applyBorder="1" applyAlignment="1" applyProtection="1">
      <alignment vertical="center"/>
    </xf>
    <xf numFmtId="43" fontId="6" fillId="2" borderId="0" xfId="7" applyNumberFormat="1" applyFont="1" applyFill="1" applyAlignment="1" applyProtection="1">
      <alignment vertical="center"/>
      <protection locked="0"/>
    </xf>
    <xf numFmtId="0" fontId="5" fillId="2" borderId="0" xfId="7" applyFill="1" applyAlignment="1" applyProtection="1">
      <alignment wrapText="1"/>
      <protection locked="0"/>
    </xf>
    <xf numFmtId="0" fontId="22" fillId="2" borderId="0" xfId="7" applyFont="1" applyFill="1" applyAlignment="1">
      <alignment horizontal="left" vertical="top" wrapText="1"/>
    </xf>
    <xf numFmtId="0" fontId="25" fillId="2" borderId="58" xfId="7" applyFont="1" applyFill="1" applyBorder="1" applyAlignment="1">
      <alignment horizontal="center" vertical="center" wrapText="1"/>
    </xf>
    <xf numFmtId="0" fontId="25" fillId="2" borderId="1" xfId="7" applyFont="1" applyFill="1" applyBorder="1" applyAlignment="1">
      <alignment horizontal="center" vertical="center" wrapText="1"/>
    </xf>
    <xf numFmtId="0" fontId="23" fillId="0" borderId="58" xfId="6" applyFont="1" applyBorder="1" applyAlignment="1">
      <alignment horizontal="center" vertical="center" wrapText="1"/>
    </xf>
    <xf numFmtId="0" fontId="23" fillId="0" borderId="1" xfId="6" applyFont="1" applyBorder="1" applyAlignment="1">
      <alignment horizontal="center" vertical="center" wrapText="1"/>
    </xf>
    <xf numFmtId="0" fontId="26" fillId="2" borderId="58" xfId="6" applyFont="1" applyFill="1" applyBorder="1" applyAlignment="1">
      <alignment horizontal="center" vertical="center" wrapText="1"/>
    </xf>
    <xf numFmtId="0" fontId="26" fillId="2" borderId="1" xfId="6" applyFont="1" applyFill="1" applyBorder="1" applyAlignment="1">
      <alignment horizontal="center" vertical="center" wrapText="1"/>
    </xf>
    <xf numFmtId="0" fontId="23" fillId="0" borderId="59" xfId="6" applyFont="1" applyBorder="1" applyAlignment="1">
      <alignment horizontal="center" vertical="center" wrapText="1"/>
    </xf>
    <xf numFmtId="0" fontId="23" fillId="0" borderId="60" xfId="6" applyFont="1" applyBorder="1" applyAlignment="1">
      <alignment horizontal="center" vertical="center" wrapText="1"/>
    </xf>
    <xf numFmtId="0" fontId="5" fillId="2" borderId="0" xfId="7" applyFill="1" applyAlignment="1">
      <alignment horizontal="left" wrapText="1"/>
    </xf>
    <xf numFmtId="0" fontId="5" fillId="2" borderId="0" xfId="7" applyFill="1" applyAlignment="1">
      <alignment horizontal="left" vertical="center" wrapText="1"/>
    </xf>
    <xf numFmtId="0" fontId="5" fillId="2" borderId="0" xfId="7" applyFill="1" applyAlignment="1" applyProtection="1">
      <alignment horizontal="left" wrapText="1"/>
      <protection locked="0"/>
    </xf>
    <xf numFmtId="0" fontId="9" fillId="2" borderId="0" xfId="3" applyNumberFormat="1" applyFont="1" applyFill="1" applyBorder="1" applyAlignment="1" applyProtection="1">
      <alignment horizontal="left" vertical="center"/>
    </xf>
    <xf numFmtId="17" fontId="14" fillId="4" borderId="62" xfId="7" applyNumberFormat="1" applyFont="1" applyFill="1" applyBorder="1" applyAlignment="1">
      <alignment horizontal="center" vertical="center"/>
    </xf>
    <xf numFmtId="17" fontId="14" fillId="4" borderId="63" xfId="7" applyNumberFormat="1" applyFont="1" applyFill="1" applyBorder="1" applyAlignment="1">
      <alignment horizontal="center" vertical="center"/>
    </xf>
    <xf numFmtId="17" fontId="14" fillId="4" borderId="64" xfId="7" applyNumberFormat="1" applyFont="1" applyFill="1" applyBorder="1" applyAlignment="1">
      <alignment horizontal="center" vertical="center"/>
    </xf>
    <xf numFmtId="17" fontId="14" fillId="3" borderId="8" xfId="7" applyNumberFormat="1" applyFont="1" applyFill="1" applyBorder="1" applyAlignment="1">
      <alignment horizontal="center" vertical="center"/>
    </xf>
    <xf numFmtId="17" fontId="14" fillId="3" borderId="20" xfId="7" applyNumberFormat="1" applyFont="1" applyFill="1" applyBorder="1" applyAlignment="1">
      <alignment horizontal="center" vertical="center"/>
    </xf>
    <xf numFmtId="17" fontId="14" fillId="3" borderId="65" xfId="7" applyNumberFormat="1" applyFont="1" applyFill="1" applyBorder="1" applyAlignment="1">
      <alignment horizontal="center" vertical="center"/>
    </xf>
    <xf numFmtId="170" fontId="4" fillId="0" borderId="57" xfId="1" applyNumberFormat="1" applyFont="1" applyFill="1" applyBorder="1" applyAlignment="1" applyProtection="1">
      <alignment horizontal="center" vertical="center"/>
    </xf>
    <xf numFmtId="170" fontId="4" fillId="0" borderId="61" xfId="1" applyNumberFormat="1" applyFont="1" applyFill="1" applyBorder="1" applyAlignment="1" applyProtection="1">
      <alignment horizontal="center" vertical="center"/>
    </xf>
    <xf numFmtId="17" fontId="14" fillId="4" borderId="3" xfId="7" applyNumberFormat="1" applyFont="1" applyFill="1" applyBorder="1" applyAlignment="1">
      <alignment horizontal="center" vertical="center"/>
    </xf>
    <xf numFmtId="17" fontId="14" fillId="4" borderId="8" xfId="7" applyNumberFormat="1" applyFont="1" applyFill="1" applyBorder="1" applyAlignment="1">
      <alignment horizontal="center" vertical="center"/>
    </xf>
    <xf numFmtId="17" fontId="14" fillId="4" borderId="20" xfId="7" applyNumberFormat="1" applyFont="1" applyFill="1" applyBorder="1" applyAlignment="1">
      <alignment horizontal="center" vertical="center"/>
    </xf>
    <xf numFmtId="168" fontId="13" fillId="2" borderId="0" xfId="6" applyNumberFormat="1" applyFont="1" applyFill="1" applyAlignment="1">
      <alignment horizontal="center" vertical="center"/>
    </xf>
    <xf numFmtId="0" fontId="36" fillId="2" borderId="0" xfId="3" applyNumberFormat="1" applyFont="1" applyFill="1" applyBorder="1" applyAlignment="1" applyProtection="1">
      <alignment horizontal="left" vertical="center"/>
    </xf>
    <xf numFmtId="1" fontId="9" fillId="2" borderId="0" xfId="3" applyNumberFormat="1" applyFont="1" applyFill="1" applyBorder="1" applyAlignment="1" applyProtection="1">
      <alignment horizontal="left" vertical="center"/>
    </xf>
    <xf numFmtId="170" fontId="4" fillId="0" borderId="77" xfId="1" applyNumberFormat="1" applyFont="1" applyFill="1" applyBorder="1" applyAlignment="1" applyProtection="1">
      <alignment horizontal="center" vertical="center"/>
    </xf>
    <xf numFmtId="170" fontId="2" fillId="0" borderId="61" xfId="1" applyNumberFormat="1" applyFont="1" applyFill="1" applyBorder="1" applyAlignment="1" applyProtection="1">
      <alignment horizontal="center" vertical="center"/>
    </xf>
    <xf numFmtId="174" fontId="4" fillId="0" borderId="57" xfId="1" applyNumberFormat="1" applyFont="1" applyFill="1" applyBorder="1" applyAlignment="1" applyProtection="1">
      <alignment horizontal="center" vertical="center"/>
    </xf>
    <xf numFmtId="174" fontId="4" fillId="0" borderId="61" xfId="1" applyNumberFormat="1" applyFont="1" applyFill="1" applyBorder="1" applyAlignment="1" applyProtection="1">
      <alignment horizontal="center" vertical="center"/>
    </xf>
  </cellXfs>
  <cellStyles count="11">
    <cellStyle name="Millares" xfId="1" builtinId="3"/>
    <cellStyle name="Millares 2" xfId="2" xr:uid="{00000000-0005-0000-0000-000001000000}"/>
    <cellStyle name="Millares_DEMANDA COMERCIAL MR(2008-2009)" xfId="3" xr:uid="{00000000-0005-0000-0000-000002000000}"/>
    <cellStyle name="Millares_PLIEGOS_GR-07-006" xfId="4" xr:uid="{00000000-0005-0000-0000-000003000000}"/>
    <cellStyle name="Normal" xfId="0" builtinId="0"/>
    <cellStyle name="Normal 2" xfId="5" xr:uid="{00000000-0005-0000-0000-000005000000}"/>
    <cellStyle name="Normal 3" xfId="9" xr:uid="{4890F05C-479B-4497-A3E0-8A924ACF3AF3}"/>
    <cellStyle name="Normal 8" xfId="10" xr:uid="{E7876C37-5F0A-4F99-A887-8CE877183F41}"/>
    <cellStyle name="Normal_ENE99" xfId="6" xr:uid="{00000000-0005-0000-0000-000006000000}"/>
    <cellStyle name="Normal_GC00-001" xfId="7" xr:uid="{00000000-0005-0000-0000-000007000000}"/>
    <cellStyle name="Porcentaje" xfId="8" builtinId="5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8.xml"/><Relationship Id="rId47" Type="http://schemas.openxmlformats.org/officeDocument/2006/relationships/externalLink" Target="externalLinks/externalLink13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externalLink" Target="externalLinks/externalLink6.xml"/><Relationship Id="rId45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externalLink" Target="externalLinks/externalLink9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openxmlformats.org/officeDocument/2006/relationships/externalLink" Target="externalLinks/externalLink12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11826</xdr:rowOff>
    </xdr:to>
    <xdr:sp macro="" textlink="">
      <xdr:nvSpPr>
        <xdr:cNvPr id="13378" name="Text Box 2">
          <a:extLst>
            <a:ext uri="{FF2B5EF4-FFF2-40B4-BE49-F238E27FC236}">
              <a16:creationId xmlns:a16="http://schemas.microsoft.com/office/drawing/2014/main" id="{00000000-0008-0000-0100-000042340000}"/>
            </a:ext>
          </a:extLst>
        </xdr:cNvPr>
        <xdr:cNvSpPr txBox="1">
          <a:spLocks noChangeArrowheads="1"/>
        </xdr:cNvSpPr>
      </xdr:nvSpPr>
      <xdr:spPr bwMode="auto">
        <a:xfrm>
          <a:off x="847725" y="355282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11826</xdr:rowOff>
    </xdr:to>
    <xdr:sp macro="" textlink="">
      <xdr:nvSpPr>
        <xdr:cNvPr id="13379" name="Text Box 15">
          <a:extLst>
            <a:ext uri="{FF2B5EF4-FFF2-40B4-BE49-F238E27FC236}">
              <a16:creationId xmlns:a16="http://schemas.microsoft.com/office/drawing/2014/main" id="{00000000-0008-0000-0100-000043340000}"/>
            </a:ext>
          </a:extLst>
        </xdr:cNvPr>
        <xdr:cNvSpPr txBox="1">
          <a:spLocks noChangeArrowheads="1"/>
        </xdr:cNvSpPr>
      </xdr:nvSpPr>
      <xdr:spPr bwMode="auto">
        <a:xfrm>
          <a:off x="847725" y="43243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98CC21B-7A5D-4A0A-B6D0-3670BB2AE27A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453D458-5790-4554-8AF5-F5C24D4BB5D5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65D5652-5647-4EB7-8457-6C7EEA67BE02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8E3F3F1B-FC4C-4DBD-859B-A0FED42CBEE6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EEFC432-5B9C-412A-9445-3350DF604AB6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A4C4F24-F646-48FE-A093-687431F71281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22B60F9-C07D-4036-B4DD-91E2B6D27816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42607088-F2EA-42CF-8890-3AB93015D649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40E0665-4A1B-47B8-B12C-6728637214E4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96F1604-F19A-4502-A6FB-F3EEB2905E0F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555E55E9-81A0-43FA-BB48-96CFFB7430CC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D93CD4C3-8BD7-4F7D-8215-4ED3B58318AD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761FEF2-E3D7-4525-BE94-59A3A8FC3822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E3F3396-FD11-49F6-9DC2-C6BD630F0991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96127B48-D67A-4CE7-8398-3DC24CD7143B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9AD82891-9346-4760-9EBC-68E493800C03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71507B7-1F75-480B-BC20-EEE011F5E11A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F2CADDC-2566-4A1E-8E72-B4A61A0EF3AC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FAEB2606-0AD5-4EB9-BDA1-7634EEB70610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1042E2CF-F89A-42B6-B46F-149CDA6B03C3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0CF8FCE-C5B3-47A9-9385-C345F7290DD3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5092A88-BEBA-416F-B586-EFD94716F3F0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3821801C-87CC-43F4-9F24-77527755EACD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31750</xdr:rowOff>
    </xdr:from>
    <xdr:to>
      <xdr:col>1</xdr:col>
      <xdr:colOff>381000</xdr:colOff>
      <xdr:row>22</xdr:row>
      <xdr:rowOff>43577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B40470C4-3646-4B91-A784-637432A126CD}"/>
            </a:ext>
          </a:extLst>
        </xdr:cNvPr>
        <xdr:cNvSpPr txBox="1">
          <a:spLocks noChangeArrowheads="1"/>
        </xdr:cNvSpPr>
      </xdr:nvSpPr>
      <xdr:spPr bwMode="auto">
        <a:xfrm>
          <a:off x="845608" y="4339167"/>
          <a:ext cx="85725" cy="212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FEAABE6-5F01-4533-821E-2D0B26FE9731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F579C38-430C-46C3-B8D1-A85AD084C7D4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E9E976BB-79D4-4AD8-8E98-E69B211AF78E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73F289EA-6311-46F1-9CDF-1CF05E013C21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9C27009-9238-4CCD-B07A-89532C1707C1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AFF0681-0C4E-4FCB-A024-2D3452013A56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B6AF063-7BC5-46BC-8D26-39BF44D0867E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74A97508-6D5A-4EB0-94D2-95E1CCD3F5E6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14380" name="Text Box 2">
          <a:extLst>
            <a:ext uri="{FF2B5EF4-FFF2-40B4-BE49-F238E27FC236}">
              <a16:creationId xmlns:a16="http://schemas.microsoft.com/office/drawing/2014/main" id="{00000000-0008-0000-0200-00002C380000}"/>
            </a:ext>
          </a:extLst>
        </xdr:cNvPr>
        <xdr:cNvSpPr txBox="1">
          <a:spLocks noChangeArrowheads="1"/>
        </xdr:cNvSpPr>
      </xdr:nvSpPr>
      <xdr:spPr bwMode="auto">
        <a:xfrm>
          <a:off x="847725" y="355282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847725" y="3590925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C1D47C9C-CB3E-4002-A51B-325D20F97802}"/>
            </a:ext>
          </a:extLst>
        </xdr:cNvPr>
        <xdr:cNvSpPr txBox="1">
          <a:spLocks noChangeArrowheads="1"/>
        </xdr:cNvSpPr>
      </xdr:nvSpPr>
      <xdr:spPr bwMode="auto">
        <a:xfrm>
          <a:off x="847725" y="3600450"/>
          <a:ext cx="85725" cy="21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548A4CAE-7709-4EE5-8CA4-89AA9D059BD7}"/>
            </a:ext>
          </a:extLst>
        </xdr:cNvPr>
        <xdr:cNvSpPr txBox="1">
          <a:spLocks noChangeArrowheads="1"/>
        </xdr:cNvSpPr>
      </xdr:nvSpPr>
      <xdr:spPr bwMode="auto">
        <a:xfrm>
          <a:off x="847725" y="4371975"/>
          <a:ext cx="85725" cy="21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D86B528-661A-4464-8E2F-CA385442211F}"/>
            </a:ext>
          </a:extLst>
        </xdr:cNvPr>
        <xdr:cNvSpPr txBox="1">
          <a:spLocks noChangeArrowheads="1"/>
        </xdr:cNvSpPr>
      </xdr:nvSpPr>
      <xdr:spPr bwMode="auto">
        <a:xfrm>
          <a:off x="847725" y="36004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5A8ACAC-2504-44B0-A276-E996FA29E836}"/>
            </a:ext>
          </a:extLst>
        </xdr:cNvPr>
        <xdr:cNvSpPr txBox="1">
          <a:spLocks noChangeArrowheads="1"/>
        </xdr:cNvSpPr>
      </xdr:nvSpPr>
      <xdr:spPr bwMode="auto">
        <a:xfrm>
          <a:off x="847725" y="36004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51119B8-A33D-4F10-ACCF-FBA4BBD854F2}"/>
            </a:ext>
          </a:extLst>
        </xdr:cNvPr>
        <xdr:cNvSpPr txBox="1">
          <a:spLocks noChangeArrowheads="1"/>
        </xdr:cNvSpPr>
      </xdr:nvSpPr>
      <xdr:spPr bwMode="auto">
        <a:xfrm>
          <a:off x="847725" y="36004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B20F006-0D7E-4E9B-B3C4-5E91DDEDE0B4}"/>
            </a:ext>
          </a:extLst>
        </xdr:cNvPr>
        <xdr:cNvSpPr txBox="1">
          <a:spLocks noChangeArrowheads="1"/>
        </xdr:cNvSpPr>
      </xdr:nvSpPr>
      <xdr:spPr bwMode="auto">
        <a:xfrm>
          <a:off x="847725" y="36004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65B927C-3C92-4724-AAC3-5A0C7B597988}"/>
            </a:ext>
          </a:extLst>
        </xdr:cNvPr>
        <xdr:cNvSpPr txBox="1">
          <a:spLocks noChangeArrowheads="1"/>
        </xdr:cNvSpPr>
      </xdr:nvSpPr>
      <xdr:spPr bwMode="auto">
        <a:xfrm>
          <a:off x="847725" y="36004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BC849A6-F36F-4035-82FA-CFF9BE9F1815}"/>
            </a:ext>
          </a:extLst>
        </xdr:cNvPr>
        <xdr:cNvSpPr txBox="1">
          <a:spLocks noChangeArrowheads="1"/>
        </xdr:cNvSpPr>
      </xdr:nvSpPr>
      <xdr:spPr bwMode="auto">
        <a:xfrm>
          <a:off x="847725" y="36004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85FC32B-B9BE-49D5-A489-3BB05B9378BC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B6DF8B5-A77B-44BD-9A8A-E9F13B1A4A90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CF59E6E9-7769-4B01-AC6E-D901BD6F88E2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A1DBD604-FC89-435A-AEDB-33B39EE98691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3874C43-3794-4C70-BF3A-1365FFD238EE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77AC613-5003-4AFC-AC0B-A8BD642D559F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DD5E089F-5F82-4A9A-9E7E-025696E2FEDA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E50F76C5-CD1F-4AD9-85AC-82ED7D2C4A7D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DB495F3-8BB4-485A-9492-59CBFC271B00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E5FA3E9-4E1A-4CA2-B2DB-9E4E00EDBEC8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C0DA9AA1-D1BC-44E3-AD7F-85A6A66A9427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7B5FE455-49A2-4180-85FD-2011DD6DAAD1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B81783A-BB9B-4BAF-AACF-3C8CA4450700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923291D-2373-4B0B-8E6B-DB9180AC483D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7CD91D0D-140E-44AB-96DE-7184CA784CFA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3547F780-7EFB-4D13-9F51-3746A39E32CF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1019059269/Desktop/ABASTECIMIENTO/03-PROCESOS%20LICITATORIOS%20MERCADO%20REGULADO/2022/GM-22-003/DEMANDA/demanda%20contratada%20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1019059269/Desktop/ABASTECIMIENTO/03-PROCESOS%20LICITATORIOS%20MERCADO%20REGULADO/2024/GM-24-003/DEMANDA/demanda%20contratada%20%20203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1019059269/Desktop/ABASTECIMIENTO/03-PROCESOS%20LICITATORIOS%20MERCADO%20REGULADO/2024/GM-24-003/DEMANDA/demanda%20contratada%20%20203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1019059269/Desktop/ABASTECIMIENTO/03-PROCESOS%20LICITATORIOS%20MERCADO%20REGULADO/2024/GM-24-003/DEMANDA/demanda%20contratada%20%20203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1019059269/Desktop/ABASTECIMIENTO/03-PROCESOS%20LICITATORIOS%20MERCADO%20REGULADO/2024/GM-24-003/DEMANDA/demanda%20contratada%20%20203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1019059269/Desktop/ABASTECIMIENTO/03-PROCESOS%20LICITATORIOS%20MERCADO%20REGULADO/2024/GM-24-002/DEMANDA/demanda%20contratada%20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1019059269/Desktop/ABASTECIMIENTO/03-PROCESOS%20LICITATORIOS%20MERCADO%20REGULADO/2024/GM-24-003/DEMANDA/demanda%20contratada%20%2020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1019059269/Desktop/ABASTECIMIENTO/03-PROCESOS%20LICITATORIOS%20MERCADO%20REGULADO/2024/GM-24-003/DEMANDA/demanda%20contratada%20%20202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1019059269/Desktop/ABASTECIMIENTO/03-PROCESOS%20LICITATORIOS%20MERCADO%20REGULADO/2024/GM-24-003/DEMANDA/demanda%20contratada%20%20203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1019059269/Desktop/ABASTECIMIENTO/03-PROCESOS%20LICITATORIOS%20MERCADO%20REGULADO/2024/GM-24-003/DEMANDA/demanda%20contratada%20%20203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1019059269/Desktop/ABASTECIMIENTO/03-PROCESOS%20LICITATORIOS%20MERCADO%20REGULADO/2024/GM-24-003/DEMANDA/demanda%20contratada%20%20203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1019059269/Desktop/ABASTECIMIENTO/03-PROCESOS%20LICITATORIOS%20MERCADO%20REGULADO/2024/GM-24-003/DEMANDA/demanda%20contratada%20%20203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1019059269/Desktop/ABASTECIMIENTO/03-PROCESOS%20LICITATORIOS%20MERCADO%20REGULADO/2024/GM-24-003/DEMANDA/demanda%20contratada%20%2020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2"/>
      <sheetName val="EContr 2022_M"/>
      <sheetName val="EContr 2022_H"/>
      <sheetName val="Demanda Total 2022_H"/>
      <sheetName val="Demanda 2022_H"/>
      <sheetName val="Faltante 2022_H"/>
      <sheetName val="Faltante 2022_HReal"/>
      <sheetName val="Curva demanda 2022"/>
      <sheetName val="Curva faltante real 2022"/>
    </sheetNames>
    <sheetDataSet>
      <sheetData sheetId="0">
        <row r="5">
          <cell r="E5" t="str">
            <v>No de días</v>
          </cell>
        </row>
        <row r="51">
          <cell r="AH51"/>
        </row>
        <row r="52">
          <cell r="AH52"/>
        </row>
        <row r="53">
          <cell r="AH53"/>
        </row>
        <row r="54">
          <cell r="AH54"/>
        </row>
        <row r="55">
          <cell r="AH55"/>
        </row>
        <row r="56">
          <cell r="AH56"/>
        </row>
        <row r="57">
          <cell r="AH57"/>
        </row>
        <row r="58">
          <cell r="AH58"/>
        </row>
        <row r="59">
          <cell r="AH59"/>
        </row>
        <row r="60">
          <cell r="AH60"/>
        </row>
        <row r="61">
          <cell r="AH61"/>
        </row>
        <row r="62">
          <cell r="AH62"/>
        </row>
      </sheetData>
      <sheetData sheetId="1"/>
      <sheetData sheetId="2"/>
      <sheetData sheetId="3"/>
      <sheetData sheetId="4"/>
      <sheetData sheetId="5"/>
      <sheetData sheetId="6"/>
      <sheetData sheetId="7">
        <row r="3">
          <cell r="E3">
            <v>20</v>
          </cell>
        </row>
      </sheetData>
      <sheetData sheetId="8">
        <row r="3">
          <cell r="AI3">
            <v>0.43173653930162914</v>
          </cell>
        </row>
        <row r="51">
          <cell r="AH51">
            <v>217382.5719427772</v>
          </cell>
        </row>
        <row r="52">
          <cell r="AH52">
            <v>204664.43778141766</v>
          </cell>
        </row>
        <row r="53">
          <cell r="AH53">
            <v>245759.72691965979</v>
          </cell>
        </row>
        <row r="54">
          <cell r="AH54">
            <v>225196.5200598113</v>
          </cell>
        </row>
        <row r="55">
          <cell r="AH55">
            <v>209922.06640589985</v>
          </cell>
        </row>
        <row r="56">
          <cell r="AH56">
            <v>194951.60878851014</v>
          </cell>
        </row>
        <row r="57">
          <cell r="AH57">
            <v>189705.12428246887</v>
          </cell>
        </row>
        <row r="58">
          <cell r="AH58">
            <v>194845.17552947436</v>
          </cell>
        </row>
        <row r="59">
          <cell r="AH59">
            <v>90877.367720107679</v>
          </cell>
        </row>
        <row r="60">
          <cell r="AH60">
            <v>94573.898211837921</v>
          </cell>
        </row>
        <row r="61">
          <cell r="AH61">
            <v>98268.092369285019</v>
          </cell>
        </row>
        <row r="62">
          <cell r="AH62">
            <v>111363.67851476444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35"/>
      <sheetName val="EContr 2035_M"/>
      <sheetName val="EContr 2035_H"/>
      <sheetName val="Demanda Total 2035_H"/>
      <sheetName val="Hoja1"/>
      <sheetName val="Demanda 2035_H"/>
      <sheetName val="Faltante 2035_H"/>
      <sheetName val="Faltante 2035_HReal"/>
      <sheetName val="Curva demanda 2035"/>
      <sheetName val="Curva faltante real 20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1">
          <cell r="AH51">
            <v>38117.040363945351</v>
          </cell>
        </row>
        <row r="52">
          <cell r="AH52">
            <v>39924.671822823613</v>
          </cell>
        </row>
        <row r="53">
          <cell r="AH53">
            <v>42873.637258891598</v>
          </cell>
        </row>
        <row r="54">
          <cell r="AH54">
            <v>42339.403689752035</v>
          </cell>
        </row>
        <row r="55">
          <cell r="AH55">
            <v>48519.024319993929</v>
          </cell>
        </row>
        <row r="56">
          <cell r="AH56">
            <v>40865.029779129072</v>
          </cell>
        </row>
        <row r="57">
          <cell r="AH57">
            <v>41013.781618711444</v>
          </cell>
        </row>
        <row r="58">
          <cell r="AH58">
            <v>44176.001191913369</v>
          </cell>
        </row>
        <row r="59">
          <cell r="AH59">
            <v>40370.115679329254</v>
          </cell>
        </row>
        <row r="60">
          <cell r="AH60">
            <v>43515.626994614468</v>
          </cell>
        </row>
        <row r="61">
          <cell r="AH61">
            <v>40863.78658173672</v>
          </cell>
        </row>
        <row r="62">
          <cell r="AH62">
            <v>40953.646930215378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36"/>
      <sheetName val="EContr 2036_M"/>
      <sheetName val="EContr 2036_H"/>
      <sheetName val="Demanda Total 2036_H"/>
      <sheetName val="Hoja1"/>
      <sheetName val="Demanda 2036_H"/>
      <sheetName val="Faltante 2036_H"/>
      <sheetName val="Faltante 2036_HReal"/>
      <sheetName val="Curva demanda 2036"/>
      <sheetName val="Curva faltante real 20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1">
          <cell r="AH51">
            <v>43149.419504042606</v>
          </cell>
        </row>
        <row r="52">
          <cell r="AH52">
            <v>43686.344810911323</v>
          </cell>
        </row>
        <row r="53">
          <cell r="AH53">
            <v>43571.68150405334</v>
          </cell>
        </row>
        <row r="54">
          <cell r="AH54">
            <v>45165.855561879158</v>
          </cell>
        </row>
        <row r="55">
          <cell r="AH55">
            <v>49863.00010069675</v>
          </cell>
        </row>
        <row r="56">
          <cell r="AH56">
            <v>44356.689260717139</v>
          </cell>
        </row>
        <row r="57">
          <cell r="AH57">
            <v>41629.189982504489</v>
          </cell>
        </row>
        <row r="58">
          <cell r="AH58">
            <v>45130.921799280135</v>
          </cell>
        </row>
        <row r="59">
          <cell r="AH59">
            <v>41655.888102608005</v>
          </cell>
        </row>
        <row r="60">
          <cell r="AH60">
            <v>44761.770552287649</v>
          </cell>
        </row>
        <row r="61">
          <cell r="AH61">
            <v>42446.636410677638</v>
          </cell>
        </row>
        <row r="62">
          <cell r="AH62">
            <v>42276.809639668434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37"/>
      <sheetName val="EContr 2037_M"/>
      <sheetName val="EContr 2037_H"/>
      <sheetName val="Demanda Total 2037_H"/>
      <sheetName val="Hoja1"/>
      <sheetName val="Demanda 2037_H"/>
      <sheetName val="Faltante 2037_H"/>
      <sheetName val="Faltante 2037_HReal"/>
      <sheetName val="Curva demanda 2037"/>
      <sheetName val="Curva faltante real 203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1">
          <cell r="AH51">
            <v>66943.230157043683</v>
          </cell>
        </row>
        <row r="52">
          <cell r="AH52">
            <v>68483.236957403729</v>
          </cell>
        </row>
        <row r="53">
          <cell r="AH53">
            <v>71684.429817586933</v>
          </cell>
        </row>
        <row r="54">
          <cell r="AH54">
            <v>69918.45332872303</v>
          </cell>
        </row>
        <row r="55">
          <cell r="AH55">
            <v>76653.129334319616</v>
          </cell>
        </row>
        <row r="56">
          <cell r="AH56">
            <v>69005.131777550574</v>
          </cell>
        </row>
        <row r="57">
          <cell r="AH57">
            <v>69753.754864680566</v>
          </cell>
        </row>
        <row r="58">
          <cell r="AH58">
            <v>74748.659977334974</v>
          </cell>
        </row>
        <row r="59">
          <cell r="AH59">
            <v>70107.145156071958</v>
          </cell>
        </row>
        <row r="60">
          <cell r="AH60">
            <v>74570.339791992199</v>
          </cell>
        </row>
        <row r="61">
          <cell r="AH61">
            <v>71082.561051697499</v>
          </cell>
        </row>
        <row r="62">
          <cell r="AH62">
            <v>71170.705485912884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38"/>
      <sheetName val="EContr 2038_M"/>
      <sheetName val="EContr 2038_H"/>
      <sheetName val="Demanda Total 2038_H"/>
      <sheetName val="Hoja1"/>
      <sheetName val="Demanda 2038_H"/>
      <sheetName val="Faltante 2038_H"/>
      <sheetName val="Faltante 2038_HReal"/>
      <sheetName val="Curva demanda 2038"/>
      <sheetName val="Curva faltante real 20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1">
          <cell r="AH51">
            <v>32942.192594903376</v>
          </cell>
        </row>
        <row r="52">
          <cell r="AH52">
            <v>31518.501793961495</v>
          </cell>
        </row>
        <row r="53">
          <cell r="AH53">
            <v>31590.792692407947</v>
          </cell>
        </row>
        <row r="54">
          <cell r="AH54">
            <v>33329.887408978342</v>
          </cell>
        </row>
        <row r="55">
          <cell r="AH55">
            <v>36741.880019435644</v>
          </cell>
        </row>
        <row r="56">
          <cell r="AH56">
            <v>32921.154365473798</v>
          </cell>
        </row>
        <row r="57">
          <cell r="AH57">
            <v>33399.614945467685</v>
          </cell>
        </row>
        <row r="58">
          <cell r="AH58">
            <v>35905.724404544882</v>
          </cell>
        </row>
        <row r="59">
          <cell r="AH59">
            <v>33415.980904024407</v>
          </cell>
        </row>
        <row r="60">
          <cell r="AH60">
            <v>35634.701509954575</v>
          </cell>
        </row>
        <row r="61">
          <cell r="AH61">
            <v>34011.779813704394</v>
          </cell>
        </row>
        <row r="62">
          <cell r="AH62">
            <v>34381.295793501922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4"/>
      <sheetName val="EContr 2024_M"/>
      <sheetName val="EContr 2024_H"/>
      <sheetName val="Demanda Total 2024_H"/>
      <sheetName val="Demanda 2024_H"/>
      <sheetName val="Faltante 2024_H"/>
      <sheetName val="Faltante 2024_HReal"/>
      <sheetName val="Curva demanda 2024"/>
      <sheetName val="Curva faltante real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1">
          <cell r="AH51">
            <v>163132.51498150156</v>
          </cell>
        </row>
        <row r="52">
          <cell r="AH52">
            <v>162840.09844312945</v>
          </cell>
        </row>
        <row r="53">
          <cell r="AH53">
            <v>142081.29856301751</v>
          </cell>
        </row>
        <row r="54">
          <cell r="AH54">
            <v>107842.08995100205</v>
          </cell>
        </row>
        <row r="55">
          <cell r="AH55">
            <v>102884.60679515895</v>
          </cell>
        </row>
        <row r="56">
          <cell r="AH56">
            <v>88365.492669916828</v>
          </cell>
        </row>
        <row r="57">
          <cell r="AH57">
            <v>18461.159691780744</v>
          </cell>
        </row>
        <row r="58">
          <cell r="AH58">
            <v>25170.357979043671</v>
          </cell>
        </row>
        <row r="59">
          <cell r="AH59">
            <v>1676.6124091436004</v>
          </cell>
        </row>
        <row r="60">
          <cell r="AH60">
            <v>3537.9105605042587</v>
          </cell>
        </row>
        <row r="61">
          <cell r="AH61">
            <v>3522.2103343581557</v>
          </cell>
        </row>
        <row r="62">
          <cell r="AH62">
            <v>24866.880364220746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8"/>
      <sheetName val="EContr 2028_M"/>
      <sheetName val="EContr 2028_H"/>
      <sheetName val="Demanda Total 2028_H"/>
      <sheetName val="Hoja1"/>
      <sheetName val="Demanda 2028_H"/>
      <sheetName val="Faltante 2028_H"/>
      <sheetName val="Faltante 2028_HReal"/>
      <sheetName val="Curva demanda 2028"/>
      <sheetName val="Curva faltante real 20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1">
          <cell r="AH51">
            <v>67805.325582534497</v>
          </cell>
        </row>
        <row r="52">
          <cell r="AH52">
            <v>68673.142833203019</v>
          </cell>
        </row>
        <row r="53">
          <cell r="AH53">
            <v>73160.089062447019</v>
          </cell>
        </row>
        <row r="54">
          <cell r="AH54">
            <v>75380.604705956488</v>
          </cell>
        </row>
        <row r="55">
          <cell r="AH55">
            <v>92058.902120715094</v>
          </cell>
        </row>
        <row r="56">
          <cell r="AH56">
            <v>75755.033660544024</v>
          </cell>
        </row>
        <row r="57">
          <cell r="AH57">
            <v>72049.766309512168</v>
          </cell>
        </row>
        <row r="58">
          <cell r="AH58">
            <v>86936.091535166983</v>
          </cell>
        </row>
        <row r="59">
          <cell r="AH59">
            <v>72025.149842663013</v>
          </cell>
        </row>
        <row r="60">
          <cell r="AH60">
            <v>84174.397246383334</v>
          </cell>
        </row>
        <row r="61">
          <cell r="AH61">
            <v>76028.455814499161</v>
          </cell>
        </row>
        <row r="62">
          <cell r="AH62">
            <v>76520.046282934578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9"/>
      <sheetName val="EContr 2029_M"/>
      <sheetName val="EContr 2029_H"/>
      <sheetName val="Demanda Total 2029_H"/>
      <sheetName val="Hoja1"/>
      <sheetName val="Demanda 2029_H"/>
      <sheetName val="Faltante 2029_H"/>
      <sheetName val="Faltante 2029_HReal"/>
      <sheetName val="Curva demanda 2029"/>
      <sheetName val="Curva faltante real 20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1">
          <cell r="AH51">
            <v>64777.927397767104</v>
          </cell>
        </row>
        <row r="52">
          <cell r="AH52">
            <v>65966.579965847457</v>
          </cell>
        </row>
        <row r="53">
          <cell r="AH53">
            <v>70184.779381940665</v>
          </cell>
        </row>
        <row r="54">
          <cell r="AH54">
            <v>71892.71234695529</v>
          </cell>
        </row>
        <row r="55">
          <cell r="AH55">
            <v>87425.083110391235</v>
          </cell>
        </row>
        <row r="56">
          <cell r="AH56">
            <v>72271.492010069458</v>
          </cell>
        </row>
        <row r="57">
          <cell r="AH57">
            <v>69065.687249974799</v>
          </cell>
        </row>
        <row r="58">
          <cell r="AH58">
            <v>82494.497376248299</v>
          </cell>
        </row>
        <row r="59">
          <cell r="AH59">
            <v>69017.064938555239</v>
          </cell>
        </row>
        <row r="60">
          <cell r="AH60">
            <v>79966.931108423494</v>
          </cell>
        </row>
        <row r="61">
          <cell r="AH61">
            <v>72464.240182217865</v>
          </cell>
        </row>
        <row r="62">
          <cell r="AH62">
            <v>73255.622329452264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30"/>
      <sheetName val="EContr 2030_M"/>
      <sheetName val="EContr 2030_H"/>
      <sheetName val="Demanda Total 2030_H"/>
      <sheetName val="Hoja1"/>
      <sheetName val="Demanda 2030_H"/>
      <sheetName val="Faltante 2030_H"/>
      <sheetName val="Faltante 2030_HReal"/>
      <sheetName val="Curva demanda 2030"/>
      <sheetName val="Curva faltante real 20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1">
          <cell r="AH51">
            <v>78372.530839270228</v>
          </cell>
        </row>
        <row r="52">
          <cell r="AH52">
            <v>77559.159134157817</v>
          </cell>
        </row>
        <row r="53">
          <cell r="AH53">
            <v>81767.345531280749</v>
          </cell>
        </row>
        <row r="54">
          <cell r="AH54">
            <v>82276.341608634481</v>
          </cell>
        </row>
        <row r="55">
          <cell r="AH55">
            <v>93758.56796009856</v>
          </cell>
        </row>
        <row r="56">
          <cell r="AH56">
            <v>80597.657127997227</v>
          </cell>
        </row>
        <row r="57">
          <cell r="AH57">
            <v>79011.889745543202</v>
          </cell>
        </row>
        <row r="58">
          <cell r="AH58">
            <v>89033.836400278509</v>
          </cell>
        </row>
        <row r="59">
          <cell r="AH59">
            <v>78545.278845435547</v>
          </cell>
        </row>
        <row r="60">
          <cell r="AH60">
            <v>86886.816580775136</v>
          </cell>
        </row>
        <row r="61">
          <cell r="AH61">
            <v>80380.036286172486</v>
          </cell>
        </row>
        <row r="62">
          <cell r="AH62">
            <v>82599.020185364265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31"/>
      <sheetName val="EContr 2031_M"/>
      <sheetName val="EContr 2031_H"/>
      <sheetName val="Demanda Total 2031_H"/>
      <sheetName val="Hoja1"/>
      <sheetName val="Demanda 2031_H"/>
      <sheetName val="Faltante 2031_H"/>
      <sheetName val="Faltante 2031_HReal"/>
      <sheetName val="Curva demanda 2031"/>
      <sheetName val="Curva faltante real 20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1">
          <cell r="AH51">
            <v>82986.358727313724</v>
          </cell>
        </row>
        <row r="52">
          <cell r="AH52">
            <v>83187.165511744723</v>
          </cell>
        </row>
        <row r="53">
          <cell r="AH53">
            <v>87256.629748597101</v>
          </cell>
        </row>
        <row r="54">
          <cell r="AH54">
            <v>90619.402940545653</v>
          </cell>
        </row>
        <row r="55">
          <cell r="AH55">
            <v>98755.582008484678</v>
          </cell>
        </row>
        <row r="56">
          <cell r="AH56">
            <v>89345.821095654246</v>
          </cell>
        </row>
        <row r="57">
          <cell r="AH57">
            <v>83955.120640496345</v>
          </cell>
        </row>
        <row r="58">
          <cell r="AH58">
            <v>94360.78151809999</v>
          </cell>
        </row>
        <row r="59">
          <cell r="AH59">
            <v>83763.513566131645</v>
          </cell>
        </row>
        <row r="60">
          <cell r="AH60">
            <v>92440.518796906195</v>
          </cell>
        </row>
        <row r="61">
          <cell r="AH61">
            <v>85909.586748100526</v>
          </cell>
        </row>
        <row r="62">
          <cell r="AH62">
            <v>88248.588658823195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32"/>
      <sheetName val="EContr 2032_M"/>
      <sheetName val="EContr 2032_H"/>
      <sheetName val="Demanda Total 2032_H"/>
      <sheetName val="Hoja1"/>
      <sheetName val="Demanda 2032_H"/>
      <sheetName val="Faltante 2032_H"/>
      <sheetName val="Faltante 2032_HReal"/>
      <sheetName val="Curva demanda 2032"/>
      <sheetName val="Curva faltante real 20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1">
          <cell r="AH51">
            <v>85230.480602934957</v>
          </cell>
        </row>
        <row r="52">
          <cell r="AH52">
            <v>84280.016594572458</v>
          </cell>
        </row>
        <row r="53">
          <cell r="AH53">
            <v>90939.901592226975</v>
          </cell>
        </row>
        <row r="54">
          <cell r="AH54">
            <v>88802.128204468696</v>
          </cell>
        </row>
        <row r="55">
          <cell r="AH55">
            <v>101330.15467172477</v>
          </cell>
        </row>
        <row r="56">
          <cell r="AH56">
            <v>87374.361662650801</v>
          </cell>
        </row>
        <row r="57">
          <cell r="AH57">
            <v>88853.334819719414</v>
          </cell>
        </row>
        <row r="58">
          <cell r="AH58">
            <v>98644.572950152957</v>
          </cell>
        </row>
        <row r="59">
          <cell r="AH59">
            <v>88317.356482445408</v>
          </cell>
        </row>
        <row r="60">
          <cell r="AH60">
            <v>96943.007038719297</v>
          </cell>
        </row>
        <row r="61">
          <cell r="AH61">
            <v>90621.223643222955</v>
          </cell>
        </row>
        <row r="62">
          <cell r="AH62">
            <v>93236.714676282936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33"/>
      <sheetName val="EContr 2033_M"/>
      <sheetName val="EContr 2033_H"/>
      <sheetName val="Demanda Total 2033_H"/>
      <sheetName val="Hoja1"/>
      <sheetName val="Demanda 2033_H"/>
      <sheetName val="Faltante 2033_H"/>
      <sheetName val="Faltante 2033_HReal"/>
      <sheetName val="Curva demanda 2033"/>
      <sheetName val="Curva faltante real 20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1">
          <cell r="AH51">
            <v>55333.32293987181</v>
          </cell>
        </row>
        <row r="52">
          <cell r="AH52">
            <v>54961.970380713123</v>
          </cell>
        </row>
        <row r="53">
          <cell r="AH53">
            <v>58264.880870269444</v>
          </cell>
        </row>
        <row r="54">
          <cell r="AH54">
            <v>56232.60263738552</v>
          </cell>
        </row>
        <row r="55">
          <cell r="AH55">
            <v>67928.115429651676</v>
          </cell>
        </row>
        <row r="56">
          <cell r="AH56">
            <v>54994.807694654548</v>
          </cell>
        </row>
        <row r="57">
          <cell r="AH57">
            <v>54003.516621591254</v>
          </cell>
        </row>
        <row r="58">
          <cell r="AH58">
            <v>62093.071425273505</v>
          </cell>
        </row>
        <row r="59">
          <cell r="AH59">
            <v>53833.800115145808</v>
          </cell>
        </row>
        <row r="60">
          <cell r="AH60">
            <v>60070.471649653169</v>
          </cell>
        </row>
        <row r="61">
          <cell r="AH61">
            <v>55441.652362569512</v>
          </cell>
        </row>
        <row r="62">
          <cell r="AH62">
            <v>56977.036406847081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34"/>
      <sheetName val="EContr 2034_M"/>
      <sheetName val="EContr 2034_H"/>
      <sheetName val="Demanda Total 2034_H"/>
      <sheetName val="Hoja1"/>
      <sheetName val="Demanda 2034_H"/>
      <sheetName val="Faltante 2034_H"/>
      <sheetName val="Faltante 2034_HReal"/>
      <sheetName val="Curva demanda 2034"/>
      <sheetName val="Curva faltante real 20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1">
          <cell r="AH51">
            <v>54475.727326724373</v>
          </cell>
        </row>
        <row r="52">
          <cell r="AH52">
            <v>53477.849006948221</v>
          </cell>
        </row>
        <row r="53">
          <cell r="AH53">
            <v>56783.007252828909</v>
          </cell>
        </row>
        <row r="54">
          <cell r="AH54">
            <v>58489.547706884136</v>
          </cell>
        </row>
        <row r="55">
          <cell r="AH55">
            <v>66198.057603134221</v>
          </cell>
        </row>
        <row r="56">
          <cell r="AH56">
            <v>57358.36667664229</v>
          </cell>
        </row>
        <row r="57">
          <cell r="AH57">
            <v>54574.831452839237</v>
          </cell>
        </row>
        <row r="58">
          <cell r="AH58">
            <v>62753.369735981745</v>
          </cell>
        </row>
        <row r="59">
          <cell r="AH59">
            <v>54309.321376411172</v>
          </cell>
        </row>
        <row r="60">
          <cell r="AH60">
            <v>61201.935546485147</v>
          </cell>
        </row>
        <row r="61">
          <cell r="AH61">
            <v>56144.470835906788</v>
          </cell>
        </row>
        <row r="62">
          <cell r="AH62">
            <v>56743.404450417154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1514114">
    <tabColor rgb="FF00B050"/>
    <pageSetUpPr fitToPage="1"/>
  </sheetPr>
  <dimension ref="A1:H47"/>
  <sheetViews>
    <sheetView showGridLines="0" zoomScale="70" zoomScaleNormal="70" zoomScaleSheetLayoutView="100" workbookViewId="0">
      <selection activeCell="B6" sqref="B6"/>
    </sheetView>
  </sheetViews>
  <sheetFormatPr baseColWidth="10" defaultColWidth="0" defaultRowHeight="12.75" x14ac:dyDescent="0.2"/>
  <cols>
    <col min="1" max="1" width="5.28515625" style="32" customWidth="1"/>
    <col min="2" max="2" width="31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98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idden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55"/>
      <c r="D5" s="46"/>
    </row>
    <row r="6" spans="1:8" ht="16.5" x14ac:dyDescent="0.25">
      <c r="B6" s="45" t="s">
        <v>56</v>
      </c>
      <c r="C6" s="47" t="s">
        <v>97</v>
      </c>
      <c r="D6" s="48"/>
    </row>
    <row r="7" spans="1:8" ht="16.5" x14ac:dyDescent="0.25">
      <c r="B7" s="45" t="s">
        <v>57</v>
      </c>
      <c r="C7" s="34"/>
      <c r="D7" s="49"/>
    </row>
    <row r="8" spans="1:8" ht="16.5" x14ac:dyDescent="0.25">
      <c r="B8" s="45" t="s">
        <v>59</v>
      </c>
      <c r="C8" s="34"/>
      <c r="D8" s="49"/>
    </row>
    <row r="9" spans="1:8" ht="16.5" x14ac:dyDescent="0.25">
      <c r="B9" s="45" t="s">
        <v>29</v>
      </c>
      <c r="C9" s="41" t="s">
        <v>30</v>
      </c>
      <c r="D9" s="49"/>
    </row>
    <row r="10" spans="1:8" ht="16.5" x14ac:dyDescent="0.25">
      <c r="B10" s="50" t="s">
        <v>67</v>
      </c>
      <c r="C10" s="47">
        <v>44197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B13" s="180" t="e">
        <f>CONCATENATE("AÑO ",#REF!)</f>
        <v>#REF!</v>
      </c>
      <c r="C13" s="182" t="s">
        <v>71</v>
      </c>
      <c r="D13" s="178" t="s">
        <v>64</v>
      </c>
      <c r="E13" s="182" t="s">
        <v>70</v>
      </c>
      <c r="F13" s="176" t="s">
        <v>65</v>
      </c>
    </row>
    <row r="14" spans="1:8" ht="51" customHeight="1" x14ac:dyDescent="0.2">
      <c r="A14" s="54"/>
      <c r="B14" s="181"/>
      <c r="C14" s="183"/>
      <c r="D14" s="179"/>
      <c r="E14" s="183"/>
      <c r="F14" s="177"/>
    </row>
    <row r="15" spans="1:8" ht="15.75" x14ac:dyDescent="0.25">
      <c r="A15" s="54"/>
      <c r="B15" s="55" t="s">
        <v>31</v>
      </c>
      <c r="C15" s="42">
        <f>'[1]2022'!$AH51</f>
        <v>0</v>
      </c>
      <c r="D15" s="56">
        <v>1</v>
      </c>
      <c r="E15" s="42">
        <v>131225.01034613952</v>
      </c>
      <c r="F15" s="40"/>
    </row>
    <row r="16" spans="1:8" ht="15.75" x14ac:dyDescent="0.25">
      <c r="A16" s="54"/>
      <c r="B16" s="55" t="s">
        <v>39</v>
      </c>
      <c r="C16" s="42">
        <f>'[1]2022'!$AH52</f>
        <v>0</v>
      </c>
      <c r="D16" s="56">
        <v>1</v>
      </c>
      <c r="E16" s="42">
        <v>215209.32467248003</v>
      </c>
      <c r="F16" s="40"/>
    </row>
    <row r="17" spans="1:8" ht="15.75" x14ac:dyDescent="0.25">
      <c r="A17" s="54"/>
      <c r="B17" s="55" t="s">
        <v>40</v>
      </c>
      <c r="C17" s="42">
        <f>'[1]2022'!$AH53</f>
        <v>0</v>
      </c>
      <c r="D17" s="56">
        <v>1</v>
      </c>
      <c r="E17" s="42">
        <v>210481.13392162236</v>
      </c>
      <c r="F17" s="40"/>
    </row>
    <row r="18" spans="1:8" ht="15.75" x14ac:dyDescent="0.25">
      <c r="A18" s="54"/>
      <c r="B18" s="55" t="s">
        <v>41</v>
      </c>
      <c r="C18" s="42">
        <f>'[1]2022'!$AH54</f>
        <v>0</v>
      </c>
      <c r="D18" s="56">
        <v>1</v>
      </c>
      <c r="E18" s="42">
        <v>169357.93070678459</v>
      </c>
      <c r="F18" s="40"/>
    </row>
    <row r="19" spans="1:8" ht="15.75" x14ac:dyDescent="0.25">
      <c r="A19" s="54"/>
      <c r="B19" s="55" t="s">
        <v>42</v>
      </c>
      <c r="C19" s="42">
        <f>'[1]2022'!$AH55</f>
        <v>0</v>
      </c>
      <c r="D19" s="56">
        <v>1</v>
      </c>
      <c r="E19" s="42">
        <v>72431.057055157959</v>
      </c>
      <c r="F19" s="40"/>
    </row>
    <row r="20" spans="1:8" ht="15.75" x14ac:dyDescent="0.25">
      <c r="A20" s="57"/>
      <c r="B20" s="55" t="s">
        <v>43</v>
      </c>
      <c r="C20" s="42">
        <f>'[1]2022'!$AH56</f>
        <v>0</v>
      </c>
      <c r="D20" s="56">
        <v>1</v>
      </c>
      <c r="E20" s="42">
        <v>44202.24513952023</v>
      </c>
      <c r="F20" s="40"/>
    </row>
    <row r="21" spans="1:8" ht="15.75" x14ac:dyDescent="0.25">
      <c r="A21" s="57"/>
      <c r="B21" s="55" t="s">
        <v>45</v>
      </c>
      <c r="C21" s="42">
        <f>'[1]2022'!$AH57</f>
        <v>0</v>
      </c>
      <c r="D21" s="56">
        <v>1</v>
      </c>
      <c r="E21" s="42">
        <v>43037.807803259457</v>
      </c>
      <c r="F21" s="40"/>
    </row>
    <row r="22" spans="1:8" ht="15.75" x14ac:dyDescent="0.25">
      <c r="A22" s="57"/>
      <c r="B22" s="55" t="s">
        <v>46</v>
      </c>
      <c r="C22" s="42">
        <f>'[1]2022'!$AH58</f>
        <v>0</v>
      </c>
      <c r="D22" s="56">
        <v>1</v>
      </c>
      <c r="E22" s="42">
        <v>32365.274423918032</v>
      </c>
      <c r="F22" s="40"/>
    </row>
    <row r="23" spans="1:8" ht="15.75" x14ac:dyDescent="0.25">
      <c r="A23" s="57"/>
      <c r="B23" s="55" t="s">
        <v>47</v>
      </c>
      <c r="C23" s="42">
        <f>'[1]2022'!$AH59</f>
        <v>0</v>
      </c>
      <c r="D23" s="56">
        <v>1</v>
      </c>
      <c r="E23" s="42">
        <v>43819.321670858648</v>
      </c>
      <c r="F23" s="40"/>
    </row>
    <row r="24" spans="1:8" ht="15.75" x14ac:dyDescent="0.25">
      <c r="A24" s="57"/>
      <c r="B24" s="55" t="s">
        <v>48</v>
      </c>
      <c r="C24" s="42">
        <f>'[1]2022'!$AH60</f>
        <v>0</v>
      </c>
      <c r="D24" s="56">
        <v>1</v>
      </c>
      <c r="E24" s="42">
        <v>60140.4424447657</v>
      </c>
      <c r="F24" s="40"/>
    </row>
    <row r="25" spans="1:8" ht="15.75" x14ac:dyDescent="0.25">
      <c r="A25" s="57"/>
      <c r="B25" s="55" t="s">
        <v>49</v>
      </c>
      <c r="C25" s="42">
        <f>'[1]2022'!$AH61</f>
        <v>0</v>
      </c>
      <c r="D25" s="56">
        <v>1</v>
      </c>
      <c r="E25" s="42">
        <v>98373.273569908284</v>
      </c>
      <c r="F25" s="40"/>
    </row>
    <row r="26" spans="1:8" ht="15.75" x14ac:dyDescent="0.25">
      <c r="A26" s="57"/>
      <c r="B26" s="55" t="s">
        <v>50</v>
      </c>
      <c r="C26" s="42">
        <f>'[1]2022'!$AH62</f>
        <v>0</v>
      </c>
      <c r="D26" s="56">
        <v>1</v>
      </c>
      <c r="E26" s="42">
        <v>165247.48203956545</v>
      </c>
      <c r="F26" s="40"/>
    </row>
    <row r="27" spans="1:8" ht="15" x14ac:dyDescent="0.25">
      <c r="B27" s="58" t="s">
        <v>34</v>
      </c>
      <c r="C27" s="59">
        <f>SUM(C15:C26)</f>
        <v>0</v>
      </c>
      <c r="D27" s="60"/>
      <c r="E27" s="61">
        <f>SUM(E15:E26)</f>
        <v>1285890.3037939803</v>
      </c>
      <c r="F27" s="62"/>
    </row>
    <row r="28" spans="1:8" ht="15" x14ac:dyDescent="0.25">
      <c r="B28" s="63"/>
      <c r="C28" s="64"/>
      <c r="D28" s="65"/>
      <c r="E28" s="64"/>
      <c r="F28" s="66"/>
    </row>
    <row r="29" spans="1:8" ht="15" x14ac:dyDescent="0.25">
      <c r="B29" s="68"/>
      <c r="C29" s="69"/>
      <c r="D29" s="70"/>
      <c r="E29" s="71"/>
      <c r="F29" s="71"/>
      <c r="G29" s="72"/>
    </row>
    <row r="30" spans="1:8" x14ac:dyDescent="0.2">
      <c r="B30" s="73" t="s">
        <v>0</v>
      </c>
      <c r="C30" s="74"/>
      <c r="D30" s="75"/>
      <c r="E30" s="74"/>
      <c r="F30" s="74"/>
      <c r="G30" s="74"/>
      <c r="H30" s="74"/>
    </row>
    <row r="31" spans="1:8" x14ac:dyDescent="0.2">
      <c r="B31" s="74" t="s">
        <v>62</v>
      </c>
      <c r="C31" s="74"/>
      <c r="D31" s="75"/>
      <c r="E31" s="74"/>
      <c r="F31" s="74"/>
      <c r="G31" s="74"/>
      <c r="H31" s="74"/>
    </row>
    <row r="32" spans="1:8" ht="12.75" customHeight="1" x14ac:dyDescent="0.2">
      <c r="B32" s="74" t="s">
        <v>72</v>
      </c>
      <c r="C32" s="74"/>
      <c r="D32" s="75"/>
      <c r="E32" s="74"/>
      <c r="F32" s="74"/>
      <c r="G32" s="74"/>
      <c r="H32" s="74"/>
    </row>
    <row r="33" spans="2:8" x14ac:dyDescent="0.2">
      <c r="B33" s="74" t="s">
        <v>66</v>
      </c>
      <c r="C33" s="74"/>
      <c r="D33" s="75"/>
      <c r="E33" s="74"/>
      <c r="F33" s="74"/>
      <c r="G33" s="74"/>
      <c r="H33" s="74"/>
    </row>
    <row r="34" spans="2:8" x14ac:dyDescent="0.2">
      <c r="B34" s="32" t="s">
        <v>63</v>
      </c>
    </row>
    <row r="35" spans="2:8" s="33" customFormat="1" ht="13.5" customHeight="1" x14ac:dyDescent="0.2">
      <c r="B35" s="166" t="s">
        <v>74</v>
      </c>
      <c r="D35" s="35"/>
    </row>
    <row r="36" spans="2:8" s="33" customFormat="1" ht="13.5" customHeight="1" x14ac:dyDescent="0.2">
      <c r="B36" s="166" t="s">
        <v>73</v>
      </c>
      <c r="D36" s="35"/>
    </row>
    <row r="37" spans="2:8" s="33" customFormat="1" ht="13.5" customHeight="1" x14ac:dyDescent="0.2">
      <c r="B37" s="167" t="s">
        <v>77</v>
      </c>
      <c r="D37" s="35"/>
    </row>
    <row r="38" spans="2:8" s="33" customFormat="1" ht="13.5" customHeight="1" x14ac:dyDescent="0.2">
      <c r="B38" s="33" t="s">
        <v>75</v>
      </c>
      <c r="D38" s="35"/>
    </row>
    <row r="39" spans="2:8" s="33" customFormat="1" ht="13.5" customHeight="1" x14ac:dyDescent="0.2">
      <c r="B39" s="32" t="s">
        <v>76</v>
      </c>
      <c r="D39" s="35"/>
    </row>
    <row r="40" spans="2:8" s="33" customFormat="1" ht="13.5" customHeight="1" x14ac:dyDescent="0.2">
      <c r="D40" s="35"/>
    </row>
    <row r="41" spans="2:8" s="33" customFormat="1" ht="3.75" customHeight="1" x14ac:dyDescent="0.2">
      <c r="D41" s="35"/>
    </row>
    <row r="42" spans="2:8" s="33" customFormat="1" ht="3.75" customHeight="1" x14ac:dyDescent="0.2">
      <c r="D42" s="35"/>
    </row>
    <row r="43" spans="2:8" s="33" customFormat="1" ht="3.75" customHeight="1" x14ac:dyDescent="0.2">
      <c r="D43" s="35"/>
    </row>
    <row r="44" spans="2:8" ht="11.25" customHeight="1" x14ac:dyDescent="0.2"/>
    <row r="45" spans="2:8" ht="11.25" customHeight="1" x14ac:dyDescent="0.2"/>
    <row r="46" spans="2:8" ht="7.5" customHeight="1" x14ac:dyDescent="0.2"/>
    <row r="47" spans="2:8" ht="17.25" customHeight="1" x14ac:dyDescent="0.3">
      <c r="B47" s="76" t="s">
        <v>68</v>
      </c>
      <c r="C47" s="77"/>
      <c r="F47" s="78"/>
    </row>
  </sheetData>
  <sheetProtection selectLockedCells="1"/>
  <mergeCells count="6">
    <mergeCell ref="B2:H4"/>
    <mergeCell ref="F13:F14"/>
    <mergeCell ref="D13:D14"/>
    <mergeCell ref="B13:B14"/>
    <mergeCell ref="C13:C14"/>
    <mergeCell ref="E13:E14"/>
  </mergeCells>
  <phoneticPr fontId="3" type="noConversion"/>
  <printOptions horizontalCentered="1" verticalCentered="1"/>
  <pageMargins left="0.75" right="0.27559055118110237" top="1" bottom="1" header="0" footer="0"/>
  <pageSetup scale="70" orientation="portrait" cellComments="asDisplayed" r:id="rId1"/>
  <headerFooter alignWithMargins="0">
    <oddHeader>&amp;R&amp;11 1 de 1&amp;C&amp;"Arial"&amp;8&amp;K000000INTERNAL&amp;1#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D8301-975B-478F-8805-3560135B8F74}">
  <sheetPr>
    <tabColor rgb="FF00B050"/>
    <pageSetUpPr fitToPage="1"/>
  </sheetPr>
  <dimension ref="A1:H42"/>
  <sheetViews>
    <sheetView showGridLines="0" topLeftCell="A16" zoomScale="70" zoomScaleNormal="70" zoomScaleSheetLayoutView="100" workbookViewId="0">
      <selection activeCell="D18" sqref="D18"/>
    </sheetView>
  </sheetViews>
  <sheetFormatPr baseColWidth="10" defaultColWidth="0" defaultRowHeight="12.75" x14ac:dyDescent="0.2"/>
  <cols>
    <col min="1" max="1" width="5.28515625" style="32" customWidth="1"/>
    <col min="2" max="2" width="28.5703125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117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t="12.75" hidden="1" customHeight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55"/>
      <c r="D5" s="47"/>
      <c r="E5" s="47"/>
      <c r="F5" s="47"/>
    </row>
    <row r="6" spans="1:8" ht="16.5" x14ac:dyDescent="0.25">
      <c r="B6" s="45" t="s">
        <v>56</v>
      </c>
      <c r="C6" s="47" t="s">
        <v>114</v>
      </c>
      <c r="D6" s="48"/>
    </row>
    <row r="7" spans="1:8" ht="16.5" x14ac:dyDescent="0.25">
      <c r="B7" s="45" t="s">
        <v>57</v>
      </c>
      <c r="C7" s="34"/>
      <c r="D7" s="47"/>
      <c r="E7" s="47"/>
      <c r="F7" s="47"/>
    </row>
    <row r="8" spans="1:8" ht="16.5" x14ac:dyDescent="0.25">
      <c r="B8" s="45" t="s">
        <v>59</v>
      </c>
      <c r="C8" s="165"/>
      <c r="D8" s="47"/>
      <c r="E8" s="47"/>
      <c r="F8" s="47"/>
    </row>
    <row r="9" spans="1:8" ht="16.5" x14ac:dyDescent="0.25">
      <c r="B9" s="45" t="s">
        <v>29</v>
      </c>
      <c r="C9" s="41" t="s">
        <v>91</v>
      </c>
      <c r="D9" s="49"/>
    </row>
    <row r="10" spans="1:8" ht="16.5" x14ac:dyDescent="0.25">
      <c r="B10" s="50" t="s">
        <v>67</v>
      </c>
      <c r="C10" s="47" t="s">
        <v>118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B13" s="180" t="s">
        <v>84</v>
      </c>
      <c r="C13" s="182" t="s">
        <v>92</v>
      </c>
      <c r="D13" s="178" t="s">
        <v>107</v>
      </c>
      <c r="E13" s="182" t="s">
        <v>93</v>
      </c>
      <c r="F13" s="176" t="s">
        <v>95</v>
      </c>
    </row>
    <row r="14" spans="1:8" ht="51" customHeight="1" x14ac:dyDescent="0.2">
      <c r="A14" s="54"/>
      <c r="B14" s="181"/>
      <c r="C14" s="183"/>
      <c r="D14" s="179"/>
      <c r="E14" s="183"/>
      <c r="F14" s="177"/>
    </row>
    <row r="15" spans="1:8" ht="15.75" x14ac:dyDescent="0.25">
      <c r="A15" s="54"/>
      <c r="B15" s="55" t="s">
        <v>31</v>
      </c>
      <c r="C15" s="42">
        <f>'[5]Curva faltante real 2030'!$AH51*1000</f>
        <v>78372530.839270234</v>
      </c>
      <c r="D15" s="56">
        <v>1</v>
      </c>
      <c r="E15" s="168">
        <f>+C15</f>
        <v>78372530.839270234</v>
      </c>
      <c r="F15" s="40"/>
    </row>
    <row r="16" spans="1:8" ht="15.75" x14ac:dyDescent="0.25">
      <c r="A16" s="54"/>
      <c r="B16" s="55" t="s">
        <v>39</v>
      </c>
      <c r="C16" s="42">
        <f>'[5]Curva faltante real 2030'!$AH52*1000</f>
        <v>77559159.134157822</v>
      </c>
      <c r="D16" s="56">
        <v>1</v>
      </c>
      <c r="E16" s="168">
        <f t="shared" ref="E16:E26" si="0">+C16</f>
        <v>77559159.134157822</v>
      </c>
      <c r="F16" s="40"/>
    </row>
    <row r="17" spans="1:7" ht="15.75" x14ac:dyDescent="0.25">
      <c r="A17" s="54"/>
      <c r="B17" s="55" t="s">
        <v>40</v>
      </c>
      <c r="C17" s="42">
        <f>'[5]Curva faltante real 2030'!$AH53*1000</f>
        <v>81767345.531280756</v>
      </c>
      <c r="D17" s="56">
        <v>1</v>
      </c>
      <c r="E17" s="168">
        <f t="shared" si="0"/>
        <v>81767345.531280756</v>
      </c>
      <c r="F17" s="40"/>
    </row>
    <row r="18" spans="1:7" ht="15.75" x14ac:dyDescent="0.25">
      <c r="A18" s="54"/>
      <c r="B18" s="55" t="s">
        <v>41</v>
      </c>
      <c r="C18" s="42">
        <f>'[5]Curva faltante real 2030'!$AH54*1000</f>
        <v>82276341.608634487</v>
      </c>
      <c r="D18" s="56">
        <v>1</v>
      </c>
      <c r="E18" s="168">
        <f t="shared" si="0"/>
        <v>82276341.608634487</v>
      </c>
      <c r="F18" s="40"/>
    </row>
    <row r="19" spans="1:7" ht="15.75" x14ac:dyDescent="0.25">
      <c r="A19" s="54"/>
      <c r="B19" s="55" t="s">
        <v>42</v>
      </c>
      <c r="C19" s="42">
        <f>'[5]Curva faltante real 2030'!$AH55*1000</f>
        <v>93758567.960098565</v>
      </c>
      <c r="D19" s="56">
        <v>1</v>
      </c>
      <c r="E19" s="168">
        <f t="shared" si="0"/>
        <v>93758567.960098565</v>
      </c>
      <c r="F19" s="40"/>
    </row>
    <row r="20" spans="1:7" ht="15.75" x14ac:dyDescent="0.25">
      <c r="A20" s="57"/>
      <c r="B20" s="55" t="s">
        <v>43</v>
      </c>
      <c r="C20" s="42">
        <f>'[5]Curva faltante real 2030'!$AH56*1000</f>
        <v>80597657.12799722</v>
      </c>
      <c r="D20" s="56">
        <v>1</v>
      </c>
      <c r="E20" s="168">
        <f t="shared" si="0"/>
        <v>80597657.12799722</v>
      </c>
      <c r="F20" s="40"/>
    </row>
    <row r="21" spans="1:7" ht="15.75" x14ac:dyDescent="0.25">
      <c r="A21" s="57"/>
      <c r="B21" s="55" t="s">
        <v>45</v>
      </c>
      <c r="C21" s="42">
        <f>'[5]Curva faltante real 2030'!$AH57*1000</f>
        <v>79011889.745543197</v>
      </c>
      <c r="D21" s="56">
        <v>1</v>
      </c>
      <c r="E21" s="168">
        <f t="shared" si="0"/>
        <v>79011889.745543197</v>
      </c>
      <c r="F21" s="40"/>
    </row>
    <row r="22" spans="1:7" ht="15.75" x14ac:dyDescent="0.25">
      <c r="A22" s="57"/>
      <c r="B22" s="55" t="s">
        <v>46</v>
      </c>
      <c r="C22" s="42">
        <f>'[5]Curva faltante real 2030'!$AH58*1000</f>
        <v>89033836.400278509</v>
      </c>
      <c r="D22" s="56">
        <v>1</v>
      </c>
      <c r="E22" s="168">
        <f t="shared" si="0"/>
        <v>89033836.400278509</v>
      </c>
      <c r="F22" s="40"/>
    </row>
    <row r="23" spans="1:7" ht="15.75" x14ac:dyDescent="0.25">
      <c r="A23" s="57"/>
      <c r="B23" s="55" t="s">
        <v>47</v>
      </c>
      <c r="C23" s="42">
        <f>'[5]Curva faltante real 2030'!$AH59*1000</f>
        <v>78545278.845435545</v>
      </c>
      <c r="D23" s="56">
        <v>1</v>
      </c>
      <c r="E23" s="168">
        <f t="shared" si="0"/>
        <v>78545278.845435545</v>
      </c>
      <c r="F23" s="40"/>
    </row>
    <row r="24" spans="1:7" ht="15.75" x14ac:dyDescent="0.25">
      <c r="A24" s="57"/>
      <c r="B24" s="55" t="s">
        <v>48</v>
      </c>
      <c r="C24" s="42">
        <f>'[5]Curva faltante real 2030'!$AH60*1000</f>
        <v>86886816.580775142</v>
      </c>
      <c r="D24" s="56">
        <v>1</v>
      </c>
      <c r="E24" s="168">
        <f t="shared" si="0"/>
        <v>86886816.580775142</v>
      </c>
      <c r="F24" s="40"/>
    </row>
    <row r="25" spans="1:7" ht="15.75" x14ac:dyDescent="0.25">
      <c r="A25" s="57"/>
      <c r="B25" s="55" t="s">
        <v>49</v>
      </c>
      <c r="C25" s="42">
        <f>'[5]Curva faltante real 2030'!$AH61*1000</f>
        <v>80380036.286172479</v>
      </c>
      <c r="D25" s="56">
        <v>1</v>
      </c>
      <c r="E25" s="168">
        <f t="shared" si="0"/>
        <v>80380036.286172479</v>
      </c>
      <c r="F25" s="40"/>
    </row>
    <row r="26" spans="1:7" ht="15.75" x14ac:dyDescent="0.25">
      <c r="A26" s="57"/>
      <c r="B26" s="55" t="s">
        <v>50</v>
      </c>
      <c r="C26" s="42">
        <f>'[5]Curva faltante real 2030'!$AH62*1000</f>
        <v>82599020.185364261</v>
      </c>
      <c r="D26" s="56">
        <v>1</v>
      </c>
      <c r="E26" s="168">
        <f t="shared" si="0"/>
        <v>82599020.185364261</v>
      </c>
      <c r="F26" s="40"/>
    </row>
    <row r="27" spans="1:7" ht="15" x14ac:dyDescent="0.25">
      <c r="B27" s="58" t="s">
        <v>34</v>
      </c>
      <c r="C27" s="59">
        <f>SUM(C15:C26)</f>
        <v>990788480.24500811</v>
      </c>
      <c r="D27" s="60"/>
      <c r="E27" s="170">
        <f>SUM(E15:E26)</f>
        <v>990788480.24500811</v>
      </c>
      <c r="F27" s="62"/>
    </row>
    <row r="28" spans="1:7" ht="15" x14ac:dyDescent="0.25">
      <c r="B28" s="68"/>
      <c r="C28" s="69"/>
      <c r="D28" s="70"/>
      <c r="E28" s="71"/>
      <c r="F28" s="71"/>
      <c r="G28" s="72"/>
    </row>
    <row r="29" spans="1:7" x14ac:dyDescent="0.2">
      <c r="B29" s="73" t="s">
        <v>0</v>
      </c>
      <c r="C29" s="74"/>
      <c r="D29" s="75"/>
      <c r="E29" s="74"/>
      <c r="F29" s="74"/>
    </row>
    <row r="30" spans="1:7" x14ac:dyDescent="0.2">
      <c r="B30" s="74" t="s">
        <v>62</v>
      </c>
      <c r="C30" s="74"/>
      <c r="D30" s="75"/>
      <c r="E30" s="74"/>
      <c r="F30" s="74"/>
    </row>
    <row r="31" spans="1:7" x14ac:dyDescent="0.2">
      <c r="B31" s="74" t="s">
        <v>72</v>
      </c>
      <c r="C31" s="74"/>
      <c r="D31" s="75"/>
      <c r="E31" s="74"/>
      <c r="F31" s="74"/>
    </row>
    <row r="32" spans="1:7" x14ac:dyDescent="0.2">
      <c r="B32" s="74" t="s">
        <v>66</v>
      </c>
      <c r="C32" s="74"/>
      <c r="D32" s="75"/>
      <c r="E32" s="74"/>
      <c r="F32" s="74"/>
    </row>
    <row r="33" spans="2:6" x14ac:dyDescent="0.2">
      <c r="B33" s="32" t="s">
        <v>96</v>
      </c>
    </row>
    <row r="34" spans="2:6" x14ac:dyDescent="0.2">
      <c r="B34" s="32" t="s">
        <v>74</v>
      </c>
      <c r="C34" s="33"/>
      <c r="D34" s="35"/>
      <c r="E34" s="33"/>
      <c r="F34" s="33"/>
    </row>
    <row r="35" spans="2:6" ht="12.75" customHeight="1" x14ac:dyDescent="0.2">
      <c r="B35" s="185" t="s">
        <v>105</v>
      </c>
      <c r="C35" s="185"/>
      <c r="D35" s="185"/>
      <c r="E35" s="185"/>
      <c r="F35" s="185"/>
    </row>
    <row r="36" spans="2:6" x14ac:dyDescent="0.2">
      <c r="B36" s="185"/>
      <c r="C36" s="185"/>
      <c r="D36" s="185"/>
      <c r="E36" s="185"/>
      <c r="F36" s="185"/>
    </row>
    <row r="37" spans="2:6" x14ac:dyDescent="0.2">
      <c r="B37" s="185"/>
      <c r="C37" s="185"/>
      <c r="D37" s="185"/>
      <c r="E37" s="185"/>
      <c r="F37" s="185"/>
    </row>
    <row r="38" spans="2:6" x14ac:dyDescent="0.2">
      <c r="B38" s="33" t="s">
        <v>112</v>
      </c>
      <c r="C38" s="33"/>
      <c r="D38" s="35"/>
      <c r="E38" s="33"/>
      <c r="F38" s="33"/>
    </row>
    <row r="39" spans="2:6" x14ac:dyDescent="0.2">
      <c r="B39" s="32" t="s">
        <v>113</v>
      </c>
      <c r="C39" s="33"/>
      <c r="D39" s="35"/>
      <c r="E39" s="33"/>
      <c r="F39" s="33"/>
    </row>
    <row r="42" spans="2:6" ht="19.5" x14ac:dyDescent="0.3">
      <c r="B42" s="76" t="s">
        <v>68</v>
      </c>
      <c r="C42" s="77"/>
      <c r="F42" s="7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D2842-A52D-43D4-A9CD-6EE805C23B30}">
  <sheetPr>
    <tabColor rgb="FF00B050"/>
    <pageSetUpPr fitToPage="1"/>
  </sheetPr>
  <dimension ref="A1:H42"/>
  <sheetViews>
    <sheetView showGridLines="0" topLeftCell="A23" zoomScale="70" zoomScaleNormal="70" zoomScaleSheetLayoutView="100" workbookViewId="0">
      <selection activeCell="D18" sqref="D18"/>
    </sheetView>
  </sheetViews>
  <sheetFormatPr baseColWidth="10" defaultColWidth="0" defaultRowHeight="12.75" x14ac:dyDescent="0.2"/>
  <cols>
    <col min="1" max="1" width="5.28515625" style="32" customWidth="1"/>
    <col min="2" max="2" width="28.5703125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117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t="12.75" hidden="1" customHeight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55"/>
      <c r="D5" s="47"/>
      <c r="E5" s="47"/>
      <c r="F5" s="47"/>
    </row>
    <row r="6" spans="1:8" ht="16.5" x14ac:dyDescent="0.25">
      <c r="B6" s="45" t="s">
        <v>56</v>
      </c>
      <c r="C6" s="47" t="s">
        <v>114</v>
      </c>
      <c r="D6" s="48"/>
    </row>
    <row r="7" spans="1:8" ht="16.5" x14ac:dyDescent="0.25">
      <c r="B7" s="45" t="s">
        <v>57</v>
      </c>
      <c r="C7" s="34"/>
      <c r="D7" s="47"/>
      <c r="E7" s="47"/>
      <c r="F7" s="47"/>
    </row>
    <row r="8" spans="1:8" ht="16.5" x14ac:dyDescent="0.25">
      <c r="B8" s="45" t="s">
        <v>59</v>
      </c>
      <c r="C8" s="165"/>
      <c r="D8" s="47"/>
      <c r="E8" s="47"/>
      <c r="F8" s="47"/>
    </row>
    <row r="9" spans="1:8" ht="16.5" x14ac:dyDescent="0.25">
      <c r="B9" s="45" t="s">
        <v>29</v>
      </c>
      <c r="C9" s="41" t="s">
        <v>91</v>
      </c>
      <c r="D9" s="49"/>
    </row>
    <row r="10" spans="1:8" ht="16.5" x14ac:dyDescent="0.25">
      <c r="B10" s="50" t="s">
        <v>67</v>
      </c>
      <c r="C10" s="47" t="s">
        <v>118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B13" s="180" t="s">
        <v>85</v>
      </c>
      <c r="C13" s="182" t="s">
        <v>92</v>
      </c>
      <c r="D13" s="178" t="s">
        <v>107</v>
      </c>
      <c r="E13" s="182" t="s">
        <v>93</v>
      </c>
      <c r="F13" s="176" t="s">
        <v>95</v>
      </c>
    </row>
    <row r="14" spans="1:8" ht="51" customHeight="1" x14ac:dyDescent="0.2">
      <c r="A14" s="54"/>
      <c r="B14" s="181"/>
      <c r="C14" s="183"/>
      <c r="D14" s="179"/>
      <c r="E14" s="183"/>
      <c r="F14" s="177"/>
    </row>
    <row r="15" spans="1:8" ht="15.75" x14ac:dyDescent="0.25">
      <c r="A15" s="54"/>
      <c r="B15" s="55" t="s">
        <v>31</v>
      </c>
      <c r="C15" s="42">
        <f>'[6]Curva faltante real 2031'!$AH51*1000</f>
        <v>82986358.727313727</v>
      </c>
      <c r="D15" s="56">
        <v>1</v>
      </c>
      <c r="E15" s="168">
        <f>+C15</f>
        <v>82986358.727313727</v>
      </c>
      <c r="F15" s="40"/>
    </row>
    <row r="16" spans="1:8" ht="15.75" x14ac:dyDescent="0.25">
      <c r="A16" s="54"/>
      <c r="B16" s="55" t="s">
        <v>39</v>
      </c>
      <c r="C16" s="42">
        <f>'[6]Curva faltante real 2031'!$AH52*1000</f>
        <v>83187165.511744723</v>
      </c>
      <c r="D16" s="56">
        <v>1</v>
      </c>
      <c r="E16" s="168">
        <f t="shared" ref="E16:E26" si="0">+C16</f>
        <v>83187165.511744723</v>
      </c>
      <c r="F16" s="40"/>
    </row>
    <row r="17" spans="1:7" ht="15.75" x14ac:dyDescent="0.25">
      <c r="A17" s="54"/>
      <c r="B17" s="55" t="s">
        <v>40</v>
      </c>
      <c r="C17" s="42">
        <f>'[6]Curva faltante real 2031'!$AH53*1000</f>
        <v>87256629.7485971</v>
      </c>
      <c r="D17" s="56">
        <v>1</v>
      </c>
      <c r="E17" s="168">
        <f t="shared" si="0"/>
        <v>87256629.7485971</v>
      </c>
      <c r="F17" s="40"/>
    </row>
    <row r="18" spans="1:7" ht="15.75" x14ac:dyDescent="0.25">
      <c r="A18" s="54"/>
      <c r="B18" s="55" t="s">
        <v>41</v>
      </c>
      <c r="C18" s="42">
        <f>'[6]Curva faltante real 2031'!$AH54*1000</f>
        <v>90619402.940545648</v>
      </c>
      <c r="D18" s="56">
        <v>1</v>
      </c>
      <c r="E18" s="168">
        <f t="shared" si="0"/>
        <v>90619402.940545648</v>
      </c>
      <c r="F18" s="40"/>
    </row>
    <row r="19" spans="1:7" ht="15.75" x14ac:dyDescent="0.25">
      <c r="A19" s="54"/>
      <c r="B19" s="55" t="s">
        <v>42</v>
      </c>
      <c r="C19" s="42">
        <f>'[6]Curva faltante real 2031'!$AH55*1000</f>
        <v>98755582.008484676</v>
      </c>
      <c r="D19" s="56">
        <v>1</v>
      </c>
      <c r="E19" s="168">
        <f t="shared" si="0"/>
        <v>98755582.008484676</v>
      </c>
      <c r="F19" s="40"/>
    </row>
    <row r="20" spans="1:7" ht="15.75" x14ac:dyDescent="0.25">
      <c r="A20" s="57"/>
      <c r="B20" s="55" t="s">
        <v>43</v>
      </c>
      <c r="C20" s="42">
        <f>'[6]Curva faltante real 2031'!$AH56*1000</f>
        <v>89345821.095654249</v>
      </c>
      <c r="D20" s="56">
        <v>1</v>
      </c>
      <c r="E20" s="168">
        <f t="shared" si="0"/>
        <v>89345821.095654249</v>
      </c>
      <c r="F20" s="40"/>
    </row>
    <row r="21" spans="1:7" ht="15.75" x14ac:dyDescent="0.25">
      <c r="A21" s="57"/>
      <c r="B21" s="55" t="s">
        <v>45</v>
      </c>
      <c r="C21" s="42">
        <f>'[6]Curva faltante real 2031'!$AH57*1000</f>
        <v>83955120.640496343</v>
      </c>
      <c r="D21" s="56">
        <v>1</v>
      </c>
      <c r="E21" s="168">
        <f t="shared" si="0"/>
        <v>83955120.640496343</v>
      </c>
      <c r="F21" s="40"/>
    </row>
    <row r="22" spans="1:7" ht="15.75" x14ac:dyDescent="0.25">
      <c r="A22" s="57"/>
      <c r="B22" s="55" t="s">
        <v>46</v>
      </c>
      <c r="C22" s="42">
        <f>'[6]Curva faltante real 2031'!$AH58*1000</f>
        <v>94360781.518099993</v>
      </c>
      <c r="D22" s="56">
        <v>1</v>
      </c>
      <c r="E22" s="168">
        <f t="shared" si="0"/>
        <v>94360781.518099993</v>
      </c>
      <c r="F22" s="40"/>
    </row>
    <row r="23" spans="1:7" ht="15.75" x14ac:dyDescent="0.25">
      <c r="A23" s="57"/>
      <c r="B23" s="55" t="s">
        <v>47</v>
      </c>
      <c r="C23" s="42">
        <f>'[6]Curva faltante real 2031'!$AH59*1000</f>
        <v>83763513.566131651</v>
      </c>
      <c r="D23" s="56">
        <v>1</v>
      </c>
      <c r="E23" s="168">
        <f t="shared" si="0"/>
        <v>83763513.566131651</v>
      </c>
      <c r="F23" s="40"/>
    </row>
    <row r="24" spans="1:7" ht="15.75" x14ac:dyDescent="0.25">
      <c r="A24" s="57"/>
      <c r="B24" s="55" t="s">
        <v>48</v>
      </c>
      <c r="C24" s="42">
        <f>'[6]Curva faltante real 2031'!$AH60*1000</f>
        <v>92440518.796906188</v>
      </c>
      <c r="D24" s="56">
        <v>1</v>
      </c>
      <c r="E24" s="168">
        <f t="shared" si="0"/>
        <v>92440518.796906188</v>
      </c>
      <c r="F24" s="40"/>
    </row>
    <row r="25" spans="1:7" ht="15.75" x14ac:dyDescent="0.25">
      <c r="A25" s="57"/>
      <c r="B25" s="55" t="s">
        <v>49</v>
      </c>
      <c r="C25" s="42">
        <f>'[6]Curva faltante real 2031'!$AH61*1000</f>
        <v>85909586.748100519</v>
      </c>
      <c r="D25" s="56">
        <v>1</v>
      </c>
      <c r="E25" s="168">
        <f t="shared" si="0"/>
        <v>85909586.748100519</v>
      </c>
      <c r="F25" s="40"/>
    </row>
    <row r="26" spans="1:7" ht="15.75" x14ac:dyDescent="0.25">
      <c r="A26" s="57"/>
      <c r="B26" s="55" t="s">
        <v>50</v>
      </c>
      <c r="C26" s="42">
        <f>'[6]Curva faltante real 2031'!$AH62*1000</f>
        <v>88248588.658823192</v>
      </c>
      <c r="D26" s="56">
        <v>1</v>
      </c>
      <c r="E26" s="168">
        <f t="shared" si="0"/>
        <v>88248588.658823192</v>
      </c>
      <c r="F26" s="40"/>
    </row>
    <row r="27" spans="1:7" ht="15" x14ac:dyDescent="0.25">
      <c r="B27" s="58" t="s">
        <v>34</v>
      </c>
      <c r="C27" s="59">
        <f>SUM(C15:C26)</f>
        <v>1060829069.9608982</v>
      </c>
      <c r="D27" s="60"/>
      <c r="E27" s="170">
        <f>SUM(E15:E26)</f>
        <v>1060829069.9608982</v>
      </c>
      <c r="F27" s="62"/>
    </row>
    <row r="28" spans="1:7" ht="15" x14ac:dyDescent="0.25">
      <c r="B28" s="68"/>
      <c r="C28" s="69"/>
      <c r="D28" s="70"/>
      <c r="E28" s="71"/>
      <c r="F28" s="71"/>
      <c r="G28" s="72"/>
    </row>
    <row r="29" spans="1:7" x14ac:dyDescent="0.2">
      <c r="B29" s="73" t="s">
        <v>0</v>
      </c>
      <c r="C29" s="74"/>
      <c r="D29" s="75"/>
      <c r="E29" s="74"/>
      <c r="F29" s="74"/>
    </row>
    <row r="30" spans="1:7" x14ac:dyDescent="0.2">
      <c r="B30" s="74" t="s">
        <v>62</v>
      </c>
      <c r="C30" s="74"/>
      <c r="D30" s="75"/>
      <c r="E30" s="74"/>
      <c r="F30" s="74"/>
    </row>
    <row r="31" spans="1:7" x14ac:dyDescent="0.2">
      <c r="B31" s="74" t="s">
        <v>72</v>
      </c>
      <c r="C31" s="74"/>
      <c r="D31" s="75"/>
      <c r="E31" s="74"/>
      <c r="F31" s="74"/>
    </row>
    <row r="32" spans="1:7" x14ac:dyDescent="0.2">
      <c r="B32" s="74" t="s">
        <v>66</v>
      </c>
      <c r="C32" s="74"/>
      <c r="D32" s="75"/>
      <c r="E32" s="74"/>
      <c r="F32" s="74"/>
    </row>
    <row r="33" spans="2:6" x14ac:dyDescent="0.2">
      <c r="B33" s="32" t="s">
        <v>96</v>
      </c>
    </row>
    <row r="34" spans="2:6" x14ac:dyDescent="0.2">
      <c r="B34" s="32" t="s">
        <v>74</v>
      </c>
      <c r="C34" s="33"/>
      <c r="D34" s="35"/>
      <c r="E34" s="33"/>
      <c r="F34" s="33"/>
    </row>
    <row r="35" spans="2:6" ht="12.75" customHeight="1" x14ac:dyDescent="0.2">
      <c r="B35" s="185" t="s">
        <v>105</v>
      </c>
      <c r="C35" s="185"/>
      <c r="D35" s="185"/>
      <c r="E35" s="185"/>
      <c r="F35" s="185"/>
    </row>
    <row r="36" spans="2:6" x14ac:dyDescent="0.2">
      <c r="B36" s="185"/>
      <c r="C36" s="185"/>
      <c r="D36" s="185"/>
      <c r="E36" s="185"/>
      <c r="F36" s="185"/>
    </row>
    <row r="37" spans="2:6" x14ac:dyDescent="0.2">
      <c r="B37" s="185"/>
      <c r="C37" s="185"/>
      <c r="D37" s="185"/>
      <c r="E37" s="185"/>
      <c r="F37" s="185"/>
    </row>
    <row r="38" spans="2:6" x14ac:dyDescent="0.2">
      <c r="B38" s="33" t="s">
        <v>112</v>
      </c>
      <c r="C38" s="33"/>
      <c r="D38" s="35"/>
      <c r="E38" s="33"/>
      <c r="F38" s="33"/>
    </row>
    <row r="39" spans="2:6" x14ac:dyDescent="0.2">
      <c r="B39" s="32" t="s">
        <v>113</v>
      </c>
      <c r="C39" s="33"/>
      <c r="D39" s="35"/>
      <c r="E39" s="33"/>
      <c r="F39" s="33"/>
    </row>
    <row r="42" spans="2:6" ht="19.5" x14ac:dyDescent="0.3">
      <c r="B42" s="76" t="s">
        <v>68</v>
      </c>
      <c r="C42" s="77"/>
      <c r="F42" s="7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57E11-012F-4613-92BE-1251759F6A94}">
  <sheetPr>
    <tabColor rgb="FF00B050"/>
    <pageSetUpPr fitToPage="1"/>
  </sheetPr>
  <dimension ref="A1:H42"/>
  <sheetViews>
    <sheetView showGridLines="0" topLeftCell="A20" zoomScale="85" zoomScaleNormal="85" zoomScaleSheetLayoutView="100" workbookViewId="0">
      <selection activeCell="D18" sqref="D18"/>
    </sheetView>
  </sheetViews>
  <sheetFormatPr baseColWidth="10" defaultColWidth="0" defaultRowHeight="12.75" x14ac:dyDescent="0.2"/>
  <cols>
    <col min="1" max="1" width="5.28515625" style="32" customWidth="1"/>
    <col min="2" max="2" width="28.5703125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116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t="12.75" hidden="1" customHeight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55"/>
      <c r="D5" s="47"/>
      <c r="E5" s="47"/>
      <c r="F5" s="47"/>
    </row>
    <row r="6" spans="1:8" ht="16.5" x14ac:dyDescent="0.25">
      <c r="B6" s="45" t="s">
        <v>56</v>
      </c>
      <c r="C6" s="47" t="s">
        <v>114</v>
      </c>
      <c r="D6" s="48"/>
    </row>
    <row r="7" spans="1:8" ht="16.5" x14ac:dyDescent="0.25">
      <c r="B7" s="45" t="s">
        <v>57</v>
      </c>
      <c r="C7" s="34"/>
      <c r="D7" s="47"/>
      <c r="E7" s="47"/>
      <c r="F7" s="47"/>
    </row>
    <row r="8" spans="1:8" ht="16.5" x14ac:dyDescent="0.25">
      <c r="B8" s="45" t="s">
        <v>59</v>
      </c>
      <c r="C8" s="165"/>
      <c r="D8" s="47"/>
      <c r="E8" s="47"/>
      <c r="F8" s="47"/>
    </row>
    <row r="9" spans="1:8" ht="16.5" x14ac:dyDescent="0.25">
      <c r="B9" s="45" t="s">
        <v>29</v>
      </c>
      <c r="C9" s="41" t="s">
        <v>91</v>
      </c>
      <c r="D9" s="49"/>
    </row>
    <row r="10" spans="1:8" ht="16.5" x14ac:dyDescent="0.25">
      <c r="B10" s="50" t="s">
        <v>67</v>
      </c>
      <c r="C10" s="47" t="s">
        <v>115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B13" s="180" t="s">
        <v>86</v>
      </c>
      <c r="C13" s="182" t="s">
        <v>92</v>
      </c>
      <c r="D13" s="178" t="s">
        <v>107</v>
      </c>
      <c r="E13" s="182" t="s">
        <v>93</v>
      </c>
      <c r="F13" s="176" t="s">
        <v>95</v>
      </c>
    </row>
    <row r="14" spans="1:8" ht="51" customHeight="1" x14ac:dyDescent="0.2">
      <c r="A14" s="54"/>
      <c r="B14" s="181"/>
      <c r="C14" s="183"/>
      <c r="D14" s="179"/>
      <c r="E14" s="183"/>
      <c r="F14" s="177"/>
    </row>
    <row r="15" spans="1:8" ht="15.75" x14ac:dyDescent="0.25">
      <c r="A15" s="54"/>
      <c r="B15" s="55" t="s">
        <v>31</v>
      </c>
      <c r="C15" s="42">
        <f>'[7]Curva faltante real 2032'!$AH51*1000</f>
        <v>85230480.602934957</v>
      </c>
      <c r="D15" s="56">
        <v>1</v>
      </c>
      <c r="E15" s="168">
        <f>+C15</f>
        <v>85230480.602934957</v>
      </c>
      <c r="F15" s="40"/>
    </row>
    <row r="16" spans="1:8" ht="15.75" x14ac:dyDescent="0.25">
      <c r="A16" s="54"/>
      <c r="B16" s="55" t="s">
        <v>39</v>
      </c>
      <c r="C16" s="42">
        <f>'[7]Curva faltante real 2032'!$AH52*1000</f>
        <v>84280016.594572455</v>
      </c>
      <c r="D16" s="56">
        <v>1</v>
      </c>
      <c r="E16" s="168">
        <f t="shared" ref="E16:E26" si="0">+C16</f>
        <v>84280016.594572455</v>
      </c>
      <c r="F16" s="40"/>
    </row>
    <row r="17" spans="1:7" ht="15.75" x14ac:dyDescent="0.25">
      <c r="A17" s="54"/>
      <c r="B17" s="55" t="s">
        <v>40</v>
      </c>
      <c r="C17" s="42">
        <f>'[7]Curva faltante real 2032'!$AH53*1000</f>
        <v>90939901.592226982</v>
      </c>
      <c r="D17" s="56">
        <v>1</v>
      </c>
      <c r="E17" s="168">
        <f t="shared" si="0"/>
        <v>90939901.592226982</v>
      </c>
      <c r="F17" s="40"/>
    </row>
    <row r="18" spans="1:7" ht="15.75" x14ac:dyDescent="0.25">
      <c r="A18" s="54"/>
      <c r="B18" s="55" t="s">
        <v>41</v>
      </c>
      <c r="C18" s="42">
        <f>'[7]Curva faltante real 2032'!$AH54*1000</f>
        <v>88802128.204468697</v>
      </c>
      <c r="D18" s="56">
        <v>1</v>
      </c>
      <c r="E18" s="168">
        <f t="shared" si="0"/>
        <v>88802128.204468697</v>
      </c>
      <c r="F18" s="40"/>
    </row>
    <row r="19" spans="1:7" ht="15.75" x14ac:dyDescent="0.25">
      <c r="A19" s="54"/>
      <c r="B19" s="55" t="s">
        <v>42</v>
      </c>
      <c r="C19" s="42">
        <f>'[7]Curva faltante real 2032'!$AH55*1000</f>
        <v>101330154.67172477</v>
      </c>
      <c r="D19" s="56">
        <v>1</v>
      </c>
      <c r="E19" s="168">
        <f t="shared" si="0"/>
        <v>101330154.67172477</v>
      </c>
      <c r="F19" s="40"/>
    </row>
    <row r="20" spans="1:7" ht="15.75" x14ac:dyDescent="0.25">
      <c r="A20" s="57"/>
      <c r="B20" s="55" t="s">
        <v>43</v>
      </c>
      <c r="C20" s="42">
        <f>'[7]Curva faltante real 2032'!$AH56*1000</f>
        <v>87374361.662650794</v>
      </c>
      <c r="D20" s="56">
        <v>1</v>
      </c>
      <c r="E20" s="168">
        <f t="shared" si="0"/>
        <v>87374361.662650794</v>
      </c>
      <c r="F20" s="40"/>
    </row>
    <row r="21" spans="1:7" ht="15.75" x14ac:dyDescent="0.25">
      <c r="A21" s="57"/>
      <c r="B21" s="55" t="s">
        <v>45</v>
      </c>
      <c r="C21" s="42">
        <f>'[7]Curva faltante real 2032'!$AH57*1000</f>
        <v>88853334.819719419</v>
      </c>
      <c r="D21" s="56">
        <v>1</v>
      </c>
      <c r="E21" s="168">
        <f t="shared" si="0"/>
        <v>88853334.819719419</v>
      </c>
      <c r="F21" s="40"/>
    </row>
    <row r="22" spans="1:7" ht="15.75" x14ac:dyDescent="0.25">
      <c r="A22" s="57"/>
      <c r="B22" s="55" t="s">
        <v>46</v>
      </c>
      <c r="C22" s="42">
        <f>'[7]Curva faltante real 2032'!$AH58*1000</f>
        <v>98644572.950152963</v>
      </c>
      <c r="D22" s="56">
        <v>1</v>
      </c>
      <c r="E22" s="168">
        <f t="shared" si="0"/>
        <v>98644572.950152963</v>
      </c>
      <c r="F22" s="40"/>
    </row>
    <row r="23" spans="1:7" ht="15.75" x14ac:dyDescent="0.25">
      <c r="A23" s="57"/>
      <c r="B23" s="55" t="s">
        <v>47</v>
      </c>
      <c r="C23" s="42">
        <f>'[7]Curva faltante real 2032'!$AH59*1000</f>
        <v>88317356.482445404</v>
      </c>
      <c r="D23" s="56">
        <v>1</v>
      </c>
      <c r="E23" s="168">
        <f t="shared" si="0"/>
        <v>88317356.482445404</v>
      </c>
      <c r="F23" s="40"/>
    </row>
    <row r="24" spans="1:7" ht="15.75" x14ac:dyDescent="0.25">
      <c r="A24" s="57"/>
      <c r="B24" s="55" t="s">
        <v>48</v>
      </c>
      <c r="C24" s="42">
        <f>'[7]Curva faltante real 2032'!$AH60*1000</f>
        <v>96943007.038719296</v>
      </c>
      <c r="D24" s="56">
        <v>1</v>
      </c>
      <c r="E24" s="168">
        <f t="shared" si="0"/>
        <v>96943007.038719296</v>
      </c>
      <c r="F24" s="40"/>
    </row>
    <row r="25" spans="1:7" ht="15.75" x14ac:dyDescent="0.25">
      <c r="A25" s="57"/>
      <c r="B25" s="55" t="s">
        <v>49</v>
      </c>
      <c r="C25" s="42">
        <f>'[7]Curva faltante real 2032'!$AH61*1000</f>
        <v>90621223.643222958</v>
      </c>
      <c r="D25" s="56">
        <v>1</v>
      </c>
      <c r="E25" s="168">
        <f t="shared" si="0"/>
        <v>90621223.643222958</v>
      </c>
      <c r="F25" s="40"/>
    </row>
    <row r="26" spans="1:7" ht="15.75" x14ac:dyDescent="0.25">
      <c r="A26" s="57"/>
      <c r="B26" s="55" t="s">
        <v>50</v>
      </c>
      <c r="C26" s="42">
        <f>'[7]Curva faltante real 2032'!$AH62*1000</f>
        <v>93236714.676282942</v>
      </c>
      <c r="D26" s="56">
        <v>1</v>
      </c>
      <c r="E26" s="168">
        <f t="shared" si="0"/>
        <v>93236714.676282942</v>
      </c>
      <c r="F26" s="40"/>
    </row>
    <row r="27" spans="1:7" ht="15" x14ac:dyDescent="0.25">
      <c r="B27" s="58" t="s">
        <v>34</v>
      </c>
      <c r="C27" s="59">
        <f>SUM(C15:C26)</f>
        <v>1094573252.9391217</v>
      </c>
      <c r="D27" s="60"/>
      <c r="E27" s="170">
        <f>SUM(E15:E26)</f>
        <v>1094573252.9391217</v>
      </c>
      <c r="F27" s="62"/>
    </row>
    <row r="28" spans="1:7" ht="15" x14ac:dyDescent="0.25">
      <c r="B28" s="68"/>
      <c r="C28" s="69"/>
      <c r="D28" s="70"/>
      <c r="E28" s="71"/>
      <c r="F28" s="71"/>
      <c r="G28" s="72"/>
    </row>
    <row r="29" spans="1:7" x14ac:dyDescent="0.2">
      <c r="B29" s="73" t="s">
        <v>0</v>
      </c>
      <c r="C29" s="74"/>
      <c r="D29" s="75"/>
      <c r="E29" s="74"/>
      <c r="F29" s="74"/>
    </row>
    <row r="30" spans="1:7" x14ac:dyDescent="0.2">
      <c r="B30" s="74" t="s">
        <v>62</v>
      </c>
      <c r="C30" s="74"/>
      <c r="D30" s="75"/>
      <c r="E30" s="74"/>
      <c r="F30" s="74"/>
    </row>
    <row r="31" spans="1:7" x14ac:dyDescent="0.2">
      <c r="B31" s="74" t="s">
        <v>72</v>
      </c>
      <c r="C31" s="74"/>
      <c r="D31" s="75"/>
      <c r="E31" s="74"/>
      <c r="F31" s="74"/>
    </row>
    <row r="32" spans="1:7" x14ac:dyDescent="0.2">
      <c r="B32" s="74" t="s">
        <v>66</v>
      </c>
      <c r="C32" s="74"/>
      <c r="D32" s="75"/>
      <c r="E32" s="74"/>
      <c r="F32" s="74"/>
    </row>
    <row r="33" spans="2:6" x14ac:dyDescent="0.2">
      <c r="B33" s="32" t="s">
        <v>96</v>
      </c>
    </row>
    <row r="34" spans="2:6" x14ac:dyDescent="0.2">
      <c r="B34" s="32" t="s">
        <v>74</v>
      </c>
      <c r="C34" s="33"/>
      <c r="D34" s="35"/>
      <c r="E34" s="33"/>
      <c r="F34" s="33"/>
    </row>
    <row r="35" spans="2:6" ht="12.75" customHeight="1" x14ac:dyDescent="0.2">
      <c r="B35" s="185" t="s">
        <v>105</v>
      </c>
      <c r="C35" s="185"/>
      <c r="D35" s="185"/>
      <c r="E35" s="185"/>
      <c r="F35" s="185"/>
    </row>
    <row r="36" spans="2:6" x14ac:dyDescent="0.2">
      <c r="B36" s="185"/>
      <c r="C36" s="185"/>
      <c r="D36" s="185"/>
      <c r="E36" s="185"/>
      <c r="F36" s="185"/>
    </row>
    <row r="37" spans="2:6" x14ac:dyDescent="0.2">
      <c r="B37" s="185"/>
      <c r="C37" s="185"/>
      <c r="D37" s="185"/>
      <c r="E37" s="185"/>
      <c r="F37" s="185"/>
    </row>
    <row r="38" spans="2:6" x14ac:dyDescent="0.2">
      <c r="B38" s="33" t="s">
        <v>112</v>
      </c>
      <c r="C38" s="33"/>
      <c r="D38" s="35"/>
      <c r="E38" s="33"/>
      <c r="F38" s="33"/>
    </row>
    <row r="39" spans="2:6" x14ac:dyDescent="0.2">
      <c r="B39" s="32" t="s">
        <v>113</v>
      </c>
      <c r="C39" s="33"/>
      <c r="D39" s="35"/>
      <c r="E39" s="33"/>
      <c r="F39" s="33"/>
    </row>
    <row r="42" spans="2:6" ht="19.5" x14ac:dyDescent="0.3">
      <c r="B42" s="76" t="s">
        <v>68</v>
      </c>
      <c r="C42" s="77"/>
      <c r="F42" s="7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9660B-E1A3-42C3-A6A5-A86173982CB8}">
  <sheetPr>
    <tabColor rgb="FF00B050"/>
    <pageSetUpPr fitToPage="1"/>
  </sheetPr>
  <dimension ref="A1:H42"/>
  <sheetViews>
    <sheetView showGridLines="0" topLeftCell="A14" zoomScale="70" zoomScaleNormal="70" zoomScaleSheetLayoutView="100" workbookViewId="0">
      <selection activeCell="D18" sqref="D18"/>
    </sheetView>
  </sheetViews>
  <sheetFormatPr baseColWidth="10" defaultColWidth="0" defaultRowHeight="12.75" x14ac:dyDescent="0.2"/>
  <cols>
    <col min="1" max="1" width="5.28515625" style="32" customWidth="1"/>
    <col min="2" max="2" width="28.5703125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116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t="12.75" hidden="1" customHeight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55"/>
      <c r="D5" s="47"/>
      <c r="E5" s="47"/>
      <c r="F5" s="47"/>
    </row>
    <row r="6" spans="1:8" ht="16.5" x14ac:dyDescent="0.25">
      <c r="B6" s="45" t="s">
        <v>56</v>
      </c>
      <c r="C6" s="47" t="s">
        <v>114</v>
      </c>
      <c r="D6" s="48"/>
    </row>
    <row r="7" spans="1:8" ht="16.5" x14ac:dyDescent="0.25">
      <c r="B7" s="45" t="s">
        <v>57</v>
      </c>
      <c r="C7" s="34"/>
      <c r="D7" s="47"/>
      <c r="E7" s="47"/>
      <c r="F7" s="47"/>
    </row>
    <row r="8" spans="1:8" ht="16.5" x14ac:dyDescent="0.25">
      <c r="B8" s="45" t="s">
        <v>59</v>
      </c>
      <c r="C8" s="165"/>
      <c r="D8" s="47"/>
      <c r="E8" s="47"/>
      <c r="F8" s="47"/>
    </row>
    <row r="9" spans="1:8" ht="16.5" x14ac:dyDescent="0.25">
      <c r="B9" s="45" t="s">
        <v>29</v>
      </c>
      <c r="C9" s="41" t="s">
        <v>91</v>
      </c>
      <c r="D9" s="49"/>
    </row>
    <row r="10" spans="1:8" ht="16.5" x14ac:dyDescent="0.25">
      <c r="B10" s="50" t="s">
        <v>67</v>
      </c>
      <c r="C10" s="47" t="s">
        <v>115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B13" s="180" t="s">
        <v>87</v>
      </c>
      <c r="C13" s="182" t="s">
        <v>92</v>
      </c>
      <c r="D13" s="178" t="s">
        <v>107</v>
      </c>
      <c r="E13" s="182" t="s">
        <v>93</v>
      </c>
      <c r="F13" s="176" t="s">
        <v>95</v>
      </c>
    </row>
    <row r="14" spans="1:8" ht="51" customHeight="1" x14ac:dyDescent="0.2">
      <c r="A14" s="54"/>
      <c r="B14" s="181"/>
      <c r="C14" s="183"/>
      <c r="D14" s="179"/>
      <c r="E14" s="183"/>
      <c r="F14" s="177"/>
    </row>
    <row r="15" spans="1:8" ht="15.75" x14ac:dyDescent="0.25">
      <c r="A15" s="54"/>
      <c r="B15" s="55" t="s">
        <v>31</v>
      </c>
      <c r="C15" s="42">
        <f>'[8]Curva faltante real 2033'!$AH51*1000</f>
        <v>55333322.93987181</v>
      </c>
      <c r="D15" s="56">
        <v>1</v>
      </c>
      <c r="E15" s="168">
        <f>+C15</f>
        <v>55333322.93987181</v>
      </c>
      <c r="F15" s="40"/>
    </row>
    <row r="16" spans="1:8" ht="15.75" x14ac:dyDescent="0.25">
      <c r="A16" s="54"/>
      <c r="B16" s="55" t="s">
        <v>39</v>
      </c>
      <c r="C16" s="42">
        <f>'[8]Curva faltante real 2033'!$AH52*1000</f>
        <v>54961970.38071312</v>
      </c>
      <c r="D16" s="56">
        <v>1</v>
      </c>
      <c r="E16" s="168">
        <f t="shared" ref="E16:E26" si="0">+C16</f>
        <v>54961970.38071312</v>
      </c>
      <c r="F16" s="40"/>
    </row>
    <row r="17" spans="1:7" ht="15.75" x14ac:dyDescent="0.25">
      <c r="A17" s="54"/>
      <c r="B17" s="55" t="s">
        <v>40</v>
      </c>
      <c r="C17" s="42">
        <f>'[8]Curva faltante real 2033'!$AH53*1000</f>
        <v>58264880.870269448</v>
      </c>
      <c r="D17" s="56">
        <v>1</v>
      </c>
      <c r="E17" s="168">
        <f t="shared" si="0"/>
        <v>58264880.870269448</v>
      </c>
      <c r="F17" s="40"/>
    </row>
    <row r="18" spans="1:7" ht="15.75" x14ac:dyDescent="0.25">
      <c r="A18" s="54"/>
      <c r="B18" s="55" t="s">
        <v>41</v>
      </c>
      <c r="C18" s="42">
        <f>'[8]Curva faltante real 2033'!$AH54*1000</f>
        <v>56232602.637385517</v>
      </c>
      <c r="D18" s="56">
        <v>1</v>
      </c>
      <c r="E18" s="168">
        <f t="shared" si="0"/>
        <v>56232602.637385517</v>
      </c>
      <c r="F18" s="40"/>
    </row>
    <row r="19" spans="1:7" ht="15.75" x14ac:dyDescent="0.25">
      <c r="A19" s="54"/>
      <c r="B19" s="55" t="s">
        <v>42</v>
      </c>
      <c r="C19" s="42">
        <f>'[8]Curva faltante real 2033'!$AH55*1000</f>
        <v>67928115.429651678</v>
      </c>
      <c r="D19" s="56">
        <v>1</v>
      </c>
      <c r="E19" s="168">
        <f t="shared" si="0"/>
        <v>67928115.429651678</v>
      </c>
      <c r="F19" s="40"/>
    </row>
    <row r="20" spans="1:7" ht="15.75" x14ac:dyDescent="0.25">
      <c r="A20" s="57"/>
      <c r="B20" s="55" t="s">
        <v>43</v>
      </c>
      <c r="C20" s="42">
        <f>'[8]Curva faltante real 2033'!$AH56*1000</f>
        <v>54994807.694654547</v>
      </c>
      <c r="D20" s="56">
        <v>1</v>
      </c>
      <c r="E20" s="168">
        <f t="shared" si="0"/>
        <v>54994807.694654547</v>
      </c>
      <c r="F20" s="40"/>
    </row>
    <row r="21" spans="1:7" ht="15.75" x14ac:dyDescent="0.25">
      <c r="A21" s="57"/>
      <c r="B21" s="55" t="s">
        <v>45</v>
      </c>
      <c r="C21" s="42">
        <f>'[8]Curva faltante real 2033'!$AH57*1000</f>
        <v>54003516.621591255</v>
      </c>
      <c r="D21" s="56">
        <v>1</v>
      </c>
      <c r="E21" s="168">
        <f t="shared" si="0"/>
        <v>54003516.621591255</v>
      </c>
      <c r="F21" s="40"/>
    </row>
    <row r="22" spans="1:7" ht="15.75" x14ac:dyDescent="0.25">
      <c r="A22" s="57"/>
      <c r="B22" s="55" t="s">
        <v>46</v>
      </c>
      <c r="C22" s="42">
        <f>'[8]Curva faltante real 2033'!$AH58*1000</f>
        <v>62093071.425273508</v>
      </c>
      <c r="D22" s="56">
        <v>1</v>
      </c>
      <c r="E22" s="168">
        <f t="shared" si="0"/>
        <v>62093071.425273508</v>
      </c>
      <c r="F22" s="40"/>
    </row>
    <row r="23" spans="1:7" ht="15.75" x14ac:dyDescent="0.25">
      <c r="A23" s="57"/>
      <c r="B23" s="55" t="s">
        <v>47</v>
      </c>
      <c r="C23" s="42">
        <f>'[8]Curva faltante real 2033'!$AH59*1000</f>
        <v>53833800.11514581</v>
      </c>
      <c r="D23" s="56">
        <v>1</v>
      </c>
      <c r="E23" s="168">
        <f t="shared" si="0"/>
        <v>53833800.11514581</v>
      </c>
      <c r="F23" s="40"/>
    </row>
    <row r="24" spans="1:7" ht="15.75" x14ac:dyDescent="0.25">
      <c r="A24" s="57"/>
      <c r="B24" s="55" t="s">
        <v>48</v>
      </c>
      <c r="C24" s="42">
        <f>'[8]Curva faltante real 2033'!$AH60*1000</f>
        <v>60070471.649653167</v>
      </c>
      <c r="D24" s="56">
        <v>1</v>
      </c>
      <c r="E24" s="168">
        <f t="shared" si="0"/>
        <v>60070471.649653167</v>
      </c>
      <c r="F24" s="40"/>
    </row>
    <row r="25" spans="1:7" ht="15.75" x14ac:dyDescent="0.25">
      <c r="A25" s="57"/>
      <c r="B25" s="55" t="s">
        <v>49</v>
      </c>
      <c r="C25" s="42">
        <f>'[8]Curva faltante real 2033'!$AH61*1000</f>
        <v>55441652.362569511</v>
      </c>
      <c r="D25" s="56">
        <v>1</v>
      </c>
      <c r="E25" s="168">
        <f t="shared" si="0"/>
        <v>55441652.362569511</v>
      </c>
      <c r="F25" s="40"/>
    </row>
    <row r="26" spans="1:7" ht="15.75" x14ac:dyDescent="0.25">
      <c r="A26" s="57"/>
      <c r="B26" s="55" t="s">
        <v>50</v>
      </c>
      <c r="C26" s="42">
        <f>'[8]Curva faltante real 2033'!$AH62*1000</f>
        <v>56977036.406847082</v>
      </c>
      <c r="D26" s="56">
        <v>1</v>
      </c>
      <c r="E26" s="168">
        <f t="shared" si="0"/>
        <v>56977036.406847082</v>
      </c>
      <c r="F26" s="40"/>
    </row>
    <row r="27" spans="1:7" ht="15" x14ac:dyDescent="0.25">
      <c r="B27" s="58" t="s">
        <v>34</v>
      </c>
      <c r="C27" s="59">
        <f>SUM(C15:C26)</f>
        <v>690135248.53362644</v>
      </c>
      <c r="D27" s="60"/>
      <c r="E27" s="170">
        <f>SUM(E15:E26)</f>
        <v>690135248.53362644</v>
      </c>
      <c r="F27" s="62"/>
    </row>
    <row r="28" spans="1:7" ht="15" x14ac:dyDescent="0.25">
      <c r="B28" s="68"/>
      <c r="C28" s="69"/>
      <c r="D28" s="70"/>
      <c r="E28" s="71"/>
      <c r="F28" s="71"/>
      <c r="G28" s="72"/>
    </row>
    <row r="29" spans="1:7" x14ac:dyDescent="0.2">
      <c r="B29" s="73" t="s">
        <v>0</v>
      </c>
      <c r="C29" s="74"/>
      <c r="D29" s="75"/>
      <c r="E29" s="74"/>
      <c r="F29" s="74"/>
    </row>
    <row r="30" spans="1:7" x14ac:dyDescent="0.2">
      <c r="B30" s="74" t="s">
        <v>62</v>
      </c>
      <c r="C30" s="74"/>
      <c r="D30" s="75"/>
      <c r="E30" s="74"/>
      <c r="F30" s="74"/>
    </row>
    <row r="31" spans="1:7" x14ac:dyDescent="0.2">
      <c r="B31" s="74" t="s">
        <v>72</v>
      </c>
      <c r="C31" s="74"/>
      <c r="D31" s="75"/>
      <c r="E31" s="74"/>
      <c r="F31" s="74"/>
    </row>
    <row r="32" spans="1:7" x14ac:dyDescent="0.2">
      <c r="B32" s="74" t="s">
        <v>66</v>
      </c>
      <c r="C32" s="74"/>
      <c r="D32" s="75"/>
      <c r="E32" s="74"/>
      <c r="F32" s="74"/>
    </row>
    <row r="33" spans="2:6" x14ac:dyDescent="0.2">
      <c r="B33" s="32" t="s">
        <v>96</v>
      </c>
    </row>
    <row r="34" spans="2:6" x14ac:dyDescent="0.2">
      <c r="B34" s="32" t="s">
        <v>74</v>
      </c>
      <c r="C34" s="33"/>
      <c r="D34" s="35"/>
      <c r="E34" s="33"/>
      <c r="F34" s="33"/>
    </row>
    <row r="35" spans="2:6" ht="12.75" customHeight="1" x14ac:dyDescent="0.2">
      <c r="B35" s="185" t="s">
        <v>105</v>
      </c>
      <c r="C35" s="185"/>
      <c r="D35" s="185"/>
      <c r="E35" s="185"/>
      <c r="F35" s="185"/>
    </row>
    <row r="36" spans="2:6" x14ac:dyDescent="0.2">
      <c r="B36" s="185"/>
      <c r="C36" s="185"/>
      <c r="D36" s="185"/>
      <c r="E36" s="185"/>
      <c r="F36" s="185"/>
    </row>
    <row r="37" spans="2:6" x14ac:dyDescent="0.2">
      <c r="B37" s="185"/>
      <c r="C37" s="185"/>
      <c r="D37" s="185"/>
      <c r="E37" s="185"/>
      <c r="F37" s="185"/>
    </row>
    <row r="38" spans="2:6" x14ac:dyDescent="0.2">
      <c r="B38" s="33" t="s">
        <v>112</v>
      </c>
      <c r="C38" s="33"/>
      <c r="D38" s="35"/>
      <c r="E38" s="33"/>
      <c r="F38" s="33"/>
    </row>
    <row r="39" spans="2:6" x14ac:dyDescent="0.2">
      <c r="B39" s="32" t="s">
        <v>113</v>
      </c>
      <c r="C39" s="33"/>
      <c r="D39" s="35"/>
      <c r="E39" s="33"/>
      <c r="F39" s="33"/>
    </row>
    <row r="42" spans="2:6" ht="19.5" x14ac:dyDescent="0.3">
      <c r="B42" s="76" t="s">
        <v>68</v>
      </c>
      <c r="C42" s="77"/>
      <c r="F42" s="7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E61CB-5946-4138-996A-6500282151E6}">
  <sheetPr>
    <tabColor rgb="FF00B050"/>
    <pageSetUpPr fitToPage="1"/>
  </sheetPr>
  <dimension ref="A1:H42"/>
  <sheetViews>
    <sheetView showGridLines="0" zoomScale="70" zoomScaleNormal="70" zoomScaleSheetLayoutView="100" workbookViewId="0">
      <selection activeCell="D18" sqref="D18"/>
    </sheetView>
  </sheetViews>
  <sheetFormatPr baseColWidth="10" defaultColWidth="0" defaultRowHeight="12.75" x14ac:dyDescent="0.2"/>
  <cols>
    <col min="1" max="1" width="5.28515625" style="32" customWidth="1"/>
    <col min="2" max="2" width="28.5703125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116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t="12.75" hidden="1" customHeight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55"/>
      <c r="D5" s="47"/>
      <c r="E5" s="47"/>
      <c r="F5" s="47"/>
    </row>
    <row r="6" spans="1:8" ht="16.5" x14ac:dyDescent="0.25">
      <c r="B6" s="45" t="s">
        <v>56</v>
      </c>
      <c r="C6" s="47" t="s">
        <v>114</v>
      </c>
      <c r="D6" s="48"/>
    </row>
    <row r="7" spans="1:8" ht="16.5" x14ac:dyDescent="0.25">
      <c r="B7" s="45" t="s">
        <v>57</v>
      </c>
      <c r="C7" s="34"/>
      <c r="D7" s="47"/>
      <c r="E7" s="47"/>
      <c r="F7" s="47"/>
    </row>
    <row r="8" spans="1:8" ht="16.5" x14ac:dyDescent="0.25">
      <c r="B8" s="45" t="s">
        <v>59</v>
      </c>
      <c r="C8" s="165"/>
      <c r="D8" s="47"/>
      <c r="E8" s="47"/>
      <c r="F8" s="47"/>
    </row>
    <row r="9" spans="1:8" ht="16.5" x14ac:dyDescent="0.25">
      <c r="B9" s="45" t="s">
        <v>29</v>
      </c>
      <c r="C9" s="41" t="s">
        <v>91</v>
      </c>
      <c r="D9" s="49"/>
    </row>
    <row r="10" spans="1:8" ht="16.5" x14ac:dyDescent="0.25">
      <c r="B10" s="50" t="s">
        <v>67</v>
      </c>
      <c r="C10" s="47" t="s">
        <v>115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B13" s="180" t="s">
        <v>88</v>
      </c>
      <c r="C13" s="182" t="s">
        <v>92</v>
      </c>
      <c r="D13" s="178" t="s">
        <v>107</v>
      </c>
      <c r="E13" s="182" t="s">
        <v>93</v>
      </c>
      <c r="F13" s="176" t="s">
        <v>95</v>
      </c>
    </row>
    <row r="14" spans="1:8" ht="51" customHeight="1" x14ac:dyDescent="0.2">
      <c r="A14" s="54"/>
      <c r="B14" s="181"/>
      <c r="C14" s="183"/>
      <c r="D14" s="179"/>
      <c r="E14" s="183"/>
      <c r="F14" s="177"/>
    </row>
    <row r="15" spans="1:8" ht="15.75" x14ac:dyDescent="0.25">
      <c r="A15" s="54"/>
      <c r="B15" s="55" t="s">
        <v>31</v>
      </c>
      <c r="C15" s="42">
        <f>'[9]Curva faltante real 2034'!$AH51*1000</f>
        <v>54475727.326724373</v>
      </c>
      <c r="D15" s="56">
        <v>1</v>
      </c>
      <c r="E15" s="168">
        <f>+C15</f>
        <v>54475727.326724373</v>
      </c>
      <c r="F15" s="40"/>
    </row>
    <row r="16" spans="1:8" ht="15.75" x14ac:dyDescent="0.25">
      <c r="A16" s="54"/>
      <c r="B16" s="55" t="s">
        <v>39</v>
      </c>
      <c r="C16" s="42">
        <f>'[9]Curva faltante real 2034'!$AH52*1000</f>
        <v>53477849.006948218</v>
      </c>
      <c r="D16" s="56">
        <v>1</v>
      </c>
      <c r="E16" s="168">
        <f t="shared" ref="E16:E26" si="0">+C16</f>
        <v>53477849.006948218</v>
      </c>
      <c r="F16" s="40"/>
    </row>
    <row r="17" spans="1:7" ht="15.75" x14ac:dyDescent="0.25">
      <c r="A17" s="54"/>
      <c r="B17" s="55" t="s">
        <v>40</v>
      </c>
      <c r="C17" s="42">
        <f>'[9]Curva faltante real 2034'!$AH53*1000</f>
        <v>56783007.252828911</v>
      </c>
      <c r="D17" s="56">
        <v>1</v>
      </c>
      <c r="E17" s="168">
        <f t="shared" si="0"/>
        <v>56783007.252828911</v>
      </c>
      <c r="F17" s="40"/>
    </row>
    <row r="18" spans="1:7" ht="15.75" x14ac:dyDescent="0.25">
      <c r="A18" s="54"/>
      <c r="B18" s="55" t="s">
        <v>41</v>
      </c>
      <c r="C18" s="42">
        <f>'[9]Curva faltante real 2034'!$AH54*1000</f>
        <v>58489547.706884138</v>
      </c>
      <c r="D18" s="56">
        <v>1</v>
      </c>
      <c r="E18" s="168">
        <f t="shared" si="0"/>
        <v>58489547.706884138</v>
      </c>
      <c r="F18" s="40"/>
    </row>
    <row r="19" spans="1:7" ht="15.75" x14ac:dyDescent="0.25">
      <c r="A19" s="54"/>
      <c r="B19" s="55" t="s">
        <v>42</v>
      </c>
      <c r="C19" s="42">
        <f>'[9]Curva faltante real 2034'!$AH55*1000</f>
        <v>66198057.603134222</v>
      </c>
      <c r="D19" s="56">
        <v>1</v>
      </c>
      <c r="E19" s="168">
        <f t="shared" si="0"/>
        <v>66198057.603134222</v>
      </c>
      <c r="F19" s="40"/>
    </row>
    <row r="20" spans="1:7" ht="15.75" x14ac:dyDescent="0.25">
      <c r="A20" s="57"/>
      <c r="B20" s="55" t="s">
        <v>43</v>
      </c>
      <c r="C20" s="42">
        <f>'[9]Curva faltante real 2034'!$AH56*1000</f>
        <v>57358366.676642291</v>
      </c>
      <c r="D20" s="56">
        <v>1</v>
      </c>
      <c r="E20" s="168">
        <f t="shared" si="0"/>
        <v>57358366.676642291</v>
      </c>
      <c r="F20" s="40"/>
    </row>
    <row r="21" spans="1:7" ht="15.75" x14ac:dyDescent="0.25">
      <c r="A21" s="57"/>
      <c r="B21" s="55" t="s">
        <v>45</v>
      </c>
      <c r="C21" s="42">
        <f>'[9]Curva faltante real 2034'!$AH57*1000</f>
        <v>54574831.452839233</v>
      </c>
      <c r="D21" s="56">
        <v>1</v>
      </c>
      <c r="E21" s="168">
        <f t="shared" si="0"/>
        <v>54574831.452839233</v>
      </c>
      <c r="F21" s="40"/>
    </row>
    <row r="22" spans="1:7" ht="15.75" x14ac:dyDescent="0.25">
      <c r="A22" s="57"/>
      <c r="B22" s="55" t="s">
        <v>46</v>
      </c>
      <c r="C22" s="42">
        <f>'[9]Curva faltante real 2034'!$AH58*1000</f>
        <v>62753369.735981748</v>
      </c>
      <c r="D22" s="56">
        <v>1</v>
      </c>
      <c r="E22" s="168">
        <f t="shared" si="0"/>
        <v>62753369.735981748</v>
      </c>
      <c r="F22" s="40"/>
    </row>
    <row r="23" spans="1:7" ht="15.75" x14ac:dyDescent="0.25">
      <c r="A23" s="57"/>
      <c r="B23" s="55" t="s">
        <v>47</v>
      </c>
      <c r="C23" s="42">
        <f>'[9]Curva faltante real 2034'!$AH59*1000</f>
        <v>54309321.37641117</v>
      </c>
      <c r="D23" s="56">
        <v>1</v>
      </c>
      <c r="E23" s="168">
        <f t="shared" si="0"/>
        <v>54309321.37641117</v>
      </c>
      <c r="F23" s="40"/>
    </row>
    <row r="24" spans="1:7" ht="15.75" x14ac:dyDescent="0.25">
      <c r="A24" s="57"/>
      <c r="B24" s="55" t="s">
        <v>48</v>
      </c>
      <c r="C24" s="42">
        <f>'[9]Curva faltante real 2034'!$AH60*1000</f>
        <v>61201935.546485148</v>
      </c>
      <c r="D24" s="56">
        <v>1</v>
      </c>
      <c r="E24" s="168">
        <f t="shared" si="0"/>
        <v>61201935.546485148</v>
      </c>
      <c r="F24" s="40"/>
    </row>
    <row r="25" spans="1:7" ht="15.75" x14ac:dyDescent="0.25">
      <c r="A25" s="57"/>
      <c r="B25" s="55" t="s">
        <v>49</v>
      </c>
      <c r="C25" s="42">
        <f>'[9]Curva faltante real 2034'!$AH61*1000</f>
        <v>56144470.835906789</v>
      </c>
      <c r="D25" s="56">
        <v>1</v>
      </c>
      <c r="E25" s="168">
        <f t="shared" si="0"/>
        <v>56144470.835906789</v>
      </c>
      <c r="F25" s="40"/>
    </row>
    <row r="26" spans="1:7" ht="15.75" x14ac:dyDescent="0.25">
      <c r="A26" s="57"/>
      <c r="B26" s="55" t="s">
        <v>50</v>
      </c>
      <c r="C26" s="42">
        <f>'[9]Curva faltante real 2034'!$AH62*1000</f>
        <v>56743404.450417154</v>
      </c>
      <c r="D26" s="56">
        <v>1</v>
      </c>
      <c r="E26" s="168">
        <f t="shared" si="0"/>
        <v>56743404.450417154</v>
      </c>
      <c r="F26" s="40"/>
    </row>
    <row r="27" spans="1:7" ht="15" x14ac:dyDescent="0.25">
      <c r="B27" s="58" t="s">
        <v>34</v>
      </c>
      <c r="C27" s="59">
        <f>SUM(C15:C26)</f>
        <v>692509888.97120345</v>
      </c>
      <c r="D27" s="60"/>
      <c r="E27" s="170">
        <f>SUM(E15:E26)</f>
        <v>692509888.97120345</v>
      </c>
      <c r="F27" s="62"/>
    </row>
    <row r="28" spans="1:7" ht="15" x14ac:dyDescent="0.25">
      <c r="B28" s="68"/>
      <c r="C28" s="69"/>
      <c r="D28" s="70"/>
      <c r="E28" s="71"/>
      <c r="F28" s="71"/>
      <c r="G28" s="72"/>
    </row>
    <row r="29" spans="1:7" x14ac:dyDescent="0.2">
      <c r="B29" s="73" t="s">
        <v>0</v>
      </c>
      <c r="C29" s="74"/>
      <c r="D29" s="75"/>
      <c r="E29" s="74"/>
      <c r="F29" s="74"/>
    </row>
    <row r="30" spans="1:7" x14ac:dyDescent="0.2">
      <c r="B30" s="74" t="s">
        <v>62</v>
      </c>
      <c r="C30" s="74"/>
      <c r="D30" s="75"/>
      <c r="E30" s="74"/>
      <c r="F30" s="74"/>
    </row>
    <row r="31" spans="1:7" x14ac:dyDescent="0.2">
      <c r="B31" s="74" t="s">
        <v>72</v>
      </c>
      <c r="C31" s="74"/>
      <c r="D31" s="75"/>
      <c r="E31" s="74"/>
      <c r="F31" s="74"/>
    </row>
    <row r="32" spans="1:7" x14ac:dyDescent="0.2">
      <c r="B32" s="74" t="s">
        <v>66</v>
      </c>
      <c r="C32" s="74"/>
      <c r="D32" s="75"/>
      <c r="E32" s="74"/>
      <c r="F32" s="74"/>
    </row>
    <row r="33" spans="2:6" x14ac:dyDescent="0.2">
      <c r="B33" s="32" t="s">
        <v>96</v>
      </c>
    </row>
    <row r="34" spans="2:6" x14ac:dyDescent="0.2">
      <c r="B34" s="32" t="s">
        <v>74</v>
      </c>
      <c r="C34" s="33"/>
      <c r="D34" s="35"/>
      <c r="E34" s="33"/>
      <c r="F34" s="33"/>
    </row>
    <row r="35" spans="2:6" ht="12.75" customHeight="1" x14ac:dyDescent="0.2">
      <c r="B35" s="185" t="s">
        <v>105</v>
      </c>
      <c r="C35" s="185"/>
      <c r="D35" s="185"/>
      <c r="E35" s="185"/>
      <c r="F35" s="185"/>
    </row>
    <row r="36" spans="2:6" x14ac:dyDescent="0.2">
      <c r="B36" s="185"/>
      <c r="C36" s="185"/>
      <c r="D36" s="185"/>
      <c r="E36" s="185"/>
      <c r="F36" s="185"/>
    </row>
    <row r="37" spans="2:6" x14ac:dyDescent="0.2">
      <c r="B37" s="185"/>
      <c r="C37" s="185"/>
      <c r="D37" s="185"/>
      <c r="E37" s="185"/>
      <c r="F37" s="185"/>
    </row>
    <row r="38" spans="2:6" x14ac:dyDescent="0.2">
      <c r="B38" s="33" t="s">
        <v>112</v>
      </c>
      <c r="C38" s="33"/>
      <c r="D38" s="35"/>
      <c r="E38" s="33"/>
      <c r="F38" s="33"/>
    </row>
    <row r="39" spans="2:6" x14ac:dyDescent="0.2">
      <c r="B39" s="32" t="s">
        <v>113</v>
      </c>
      <c r="C39" s="33"/>
      <c r="D39" s="35"/>
      <c r="E39" s="33"/>
      <c r="F39" s="33"/>
    </row>
    <row r="42" spans="2:6" ht="19.5" x14ac:dyDescent="0.3">
      <c r="B42" s="76" t="s">
        <v>68</v>
      </c>
      <c r="C42" s="77"/>
      <c r="F42" s="7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CADA2-CF47-4553-BF27-6B5FCC589836}">
  <sheetPr>
    <tabColor rgb="FF00B050"/>
    <pageSetUpPr fitToPage="1"/>
  </sheetPr>
  <dimension ref="A1:H42"/>
  <sheetViews>
    <sheetView showGridLines="0" topLeftCell="A12" zoomScale="70" zoomScaleNormal="70" zoomScaleSheetLayoutView="100" workbookViewId="0">
      <selection activeCell="D18" sqref="D18"/>
    </sheetView>
  </sheetViews>
  <sheetFormatPr baseColWidth="10" defaultColWidth="0" defaultRowHeight="12.75" x14ac:dyDescent="0.2"/>
  <cols>
    <col min="1" max="1" width="5.28515625" style="32" customWidth="1"/>
    <col min="2" max="2" width="28.5703125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116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t="12.75" hidden="1" customHeight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55"/>
      <c r="D5" s="47"/>
      <c r="E5" s="47"/>
      <c r="F5" s="47"/>
    </row>
    <row r="6" spans="1:8" ht="16.5" x14ac:dyDescent="0.25">
      <c r="B6" s="45" t="s">
        <v>56</v>
      </c>
      <c r="C6" s="47" t="s">
        <v>114</v>
      </c>
      <c r="D6" s="48"/>
    </row>
    <row r="7" spans="1:8" ht="16.5" x14ac:dyDescent="0.25">
      <c r="B7" s="45" t="s">
        <v>57</v>
      </c>
      <c r="C7" s="34"/>
      <c r="D7" s="47"/>
      <c r="E7" s="47"/>
      <c r="F7" s="47"/>
    </row>
    <row r="8" spans="1:8" ht="16.5" x14ac:dyDescent="0.25">
      <c r="B8" s="45" t="s">
        <v>59</v>
      </c>
      <c r="C8" s="165"/>
      <c r="D8" s="47"/>
      <c r="E8" s="47"/>
      <c r="F8" s="47"/>
    </row>
    <row r="9" spans="1:8" ht="16.5" x14ac:dyDescent="0.25">
      <c r="B9" s="45" t="s">
        <v>29</v>
      </c>
      <c r="C9" s="41" t="s">
        <v>91</v>
      </c>
      <c r="D9" s="49"/>
    </row>
    <row r="10" spans="1:8" ht="16.5" x14ac:dyDescent="0.25">
      <c r="B10" s="50" t="s">
        <v>67</v>
      </c>
      <c r="C10" s="47" t="s">
        <v>115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B13" s="180" t="s">
        <v>89</v>
      </c>
      <c r="C13" s="182" t="s">
        <v>92</v>
      </c>
      <c r="D13" s="178" t="s">
        <v>107</v>
      </c>
      <c r="E13" s="182" t="s">
        <v>93</v>
      </c>
      <c r="F13" s="176" t="s">
        <v>95</v>
      </c>
    </row>
    <row r="14" spans="1:8" ht="51" customHeight="1" x14ac:dyDescent="0.2">
      <c r="A14" s="54"/>
      <c r="B14" s="181"/>
      <c r="C14" s="183"/>
      <c r="D14" s="179"/>
      <c r="E14" s="183"/>
      <c r="F14" s="177"/>
    </row>
    <row r="15" spans="1:8" ht="15.75" x14ac:dyDescent="0.25">
      <c r="A15" s="54"/>
      <c r="B15" s="55" t="s">
        <v>31</v>
      </c>
      <c r="C15" s="42">
        <f>'[10]Curva faltante real 2035'!$AH51*1000</f>
        <v>38117040.36394535</v>
      </c>
      <c r="D15" s="56">
        <v>1</v>
      </c>
      <c r="E15" s="168">
        <f>+C15</f>
        <v>38117040.36394535</v>
      </c>
      <c r="F15" s="40"/>
    </row>
    <row r="16" spans="1:8" ht="15.75" x14ac:dyDescent="0.25">
      <c r="A16" s="54"/>
      <c r="B16" s="55" t="s">
        <v>39</v>
      </c>
      <c r="C16" s="42">
        <f>'[10]Curva faltante real 2035'!$AH52*1000</f>
        <v>39924671.822823614</v>
      </c>
      <c r="D16" s="56">
        <v>1</v>
      </c>
      <c r="E16" s="168">
        <f t="shared" ref="E16:E26" si="0">+C16</f>
        <v>39924671.822823614</v>
      </c>
      <c r="F16" s="40"/>
    </row>
    <row r="17" spans="1:7" ht="15.75" x14ac:dyDescent="0.25">
      <c r="A17" s="54"/>
      <c r="B17" s="55" t="s">
        <v>40</v>
      </c>
      <c r="C17" s="42">
        <f>'[10]Curva faltante real 2035'!$AH53*1000</f>
        <v>42873637.258891597</v>
      </c>
      <c r="D17" s="56">
        <v>1</v>
      </c>
      <c r="E17" s="168">
        <f t="shared" si="0"/>
        <v>42873637.258891597</v>
      </c>
      <c r="F17" s="40"/>
    </row>
    <row r="18" spans="1:7" ht="15.75" x14ac:dyDescent="0.25">
      <c r="A18" s="54"/>
      <c r="B18" s="55" t="s">
        <v>41</v>
      </c>
      <c r="C18" s="42">
        <f>'[10]Curva faltante real 2035'!$AH54*1000</f>
        <v>42339403.689752035</v>
      </c>
      <c r="D18" s="56">
        <v>1</v>
      </c>
      <c r="E18" s="168">
        <f t="shared" si="0"/>
        <v>42339403.689752035</v>
      </c>
      <c r="F18" s="40"/>
    </row>
    <row r="19" spans="1:7" ht="15.75" x14ac:dyDescent="0.25">
      <c r="A19" s="54"/>
      <c r="B19" s="55" t="s">
        <v>42</v>
      </c>
      <c r="C19" s="42">
        <f>'[10]Curva faltante real 2035'!$AH55*1000</f>
        <v>48519024.319993928</v>
      </c>
      <c r="D19" s="56">
        <v>1</v>
      </c>
      <c r="E19" s="168">
        <f t="shared" si="0"/>
        <v>48519024.319993928</v>
      </c>
      <c r="F19" s="40"/>
    </row>
    <row r="20" spans="1:7" ht="15.75" x14ac:dyDescent="0.25">
      <c r="A20" s="57"/>
      <c r="B20" s="55" t="s">
        <v>43</v>
      </c>
      <c r="C20" s="42">
        <f>'[10]Curva faltante real 2035'!$AH56*1000</f>
        <v>40865029.779129073</v>
      </c>
      <c r="D20" s="56">
        <v>1</v>
      </c>
      <c r="E20" s="168">
        <f t="shared" si="0"/>
        <v>40865029.779129073</v>
      </c>
      <c r="F20" s="40"/>
    </row>
    <row r="21" spans="1:7" ht="15.75" x14ac:dyDescent="0.25">
      <c r="A21" s="57"/>
      <c r="B21" s="55" t="s">
        <v>45</v>
      </c>
      <c r="C21" s="42">
        <f>'[10]Curva faltante real 2035'!$AH57*1000</f>
        <v>41013781.618711442</v>
      </c>
      <c r="D21" s="56">
        <v>1</v>
      </c>
      <c r="E21" s="168">
        <f t="shared" si="0"/>
        <v>41013781.618711442</v>
      </c>
      <c r="F21" s="40"/>
    </row>
    <row r="22" spans="1:7" ht="15.75" x14ac:dyDescent="0.25">
      <c r="A22" s="57"/>
      <c r="B22" s="55" t="s">
        <v>46</v>
      </c>
      <c r="C22" s="42">
        <f>'[10]Curva faltante real 2035'!$AH58*1000</f>
        <v>44176001.191913366</v>
      </c>
      <c r="D22" s="56">
        <v>1</v>
      </c>
      <c r="E22" s="168">
        <f t="shared" si="0"/>
        <v>44176001.191913366</v>
      </c>
      <c r="F22" s="40"/>
    </row>
    <row r="23" spans="1:7" ht="15.75" x14ac:dyDescent="0.25">
      <c r="A23" s="57"/>
      <c r="B23" s="55" t="s">
        <v>47</v>
      </c>
      <c r="C23" s="42">
        <f>'[10]Curva faltante real 2035'!$AH59*1000</f>
        <v>40370115.679329254</v>
      </c>
      <c r="D23" s="56">
        <v>1</v>
      </c>
      <c r="E23" s="168">
        <f t="shared" si="0"/>
        <v>40370115.679329254</v>
      </c>
      <c r="F23" s="40"/>
    </row>
    <row r="24" spans="1:7" ht="15.75" x14ac:dyDescent="0.25">
      <c r="A24" s="57"/>
      <c r="B24" s="55" t="s">
        <v>48</v>
      </c>
      <c r="C24" s="42">
        <f>'[10]Curva faltante real 2035'!$AH60*1000</f>
        <v>43515626.994614467</v>
      </c>
      <c r="D24" s="56">
        <v>1</v>
      </c>
      <c r="E24" s="168">
        <f t="shared" si="0"/>
        <v>43515626.994614467</v>
      </c>
      <c r="F24" s="40"/>
    </row>
    <row r="25" spans="1:7" ht="15.75" x14ac:dyDescent="0.25">
      <c r="A25" s="57"/>
      <c r="B25" s="55" t="s">
        <v>49</v>
      </c>
      <c r="C25" s="42">
        <f>'[10]Curva faltante real 2035'!$AH61*1000</f>
        <v>40863786.581736721</v>
      </c>
      <c r="D25" s="56">
        <v>1</v>
      </c>
      <c r="E25" s="168">
        <f t="shared" si="0"/>
        <v>40863786.581736721</v>
      </c>
      <c r="F25" s="40"/>
    </row>
    <row r="26" spans="1:7" ht="15.75" x14ac:dyDescent="0.25">
      <c r="A26" s="57"/>
      <c r="B26" s="55" t="s">
        <v>50</v>
      </c>
      <c r="C26" s="42">
        <f>'[10]Curva faltante real 2035'!$AH62*1000</f>
        <v>40953646.930215381</v>
      </c>
      <c r="D26" s="56">
        <v>1</v>
      </c>
      <c r="E26" s="168">
        <f t="shared" si="0"/>
        <v>40953646.930215381</v>
      </c>
      <c r="F26" s="40"/>
    </row>
    <row r="27" spans="1:7" ht="15" x14ac:dyDescent="0.25">
      <c r="B27" s="58" t="s">
        <v>34</v>
      </c>
      <c r="C27" s="59">
        <f>SUM(C15:C26)</f>
        <v>503531766.23105627</v>
      </c>
      <c r="D27" s="60"/>
      <c r="E27" s="170">
        <f>SUM(E15:E26)</f>
        <v>503531766.23105627</v>
      </c>
      <c r="F27" s="62"/>
    </row>
    <row r="28" spans="1:7" ht="15" x14ac:dyDescent="0.25">
      <c r="B28" s="68"/>
      <c r="C28" s="69"/>
      <c r="D28" s="70"/>
      <c r="E28" s="71"/>
      <c r="F28" s="71"/>
      <c r="G28" s="72"/>
    </row>
    <row r="29" spans="1:7" x14ac:dyDescent="0.2">
      <c r="B29" s="73" t="s">
        <v>0</v>
      </c>
      <c r="C29" s="74"/>
      <c r="D29" s="75"/>
      <c r="E29" s="74"/>
      <c r="F29" s="74"/>
    </row>
    <row r="30" spans="1:7" x14ac:dyDescent="0.2">
      <c r="B30" s="74" t="s">
        <v>62</v>
      </c>
      <c r="C30" s="74"/>
      <c r="D30" s="75"/>
      <c r="E30" s="74"/>
      <c r="F30" s="74"/>
    </row>
    <row r="31" spans="1:7" x14ac:dyDescent="0.2">
      <c r="B31" s="74" t="s">
        <v>72</v>
      </c>
      <c r="C31" s="74"/>
      <c r="D31" s="75"/>
      <c r="E31" s="74"/>
      <c r="F31" s="74"/>
    </row>
    <row r="32" spans="1:7" x14ac:dyDescent="0.2">
      <c r="B32" s="74" t="s">
        <v>66</v>
      </c>
      <c r="C32" s="74"/>
      <c r="D32" s="75"/>
      <c r="E32" s="74"/>
      <c r="F32" s="74"/>
    </row>
    <row r="33" spans="2:6" x14ac:dyDescent="0.2">
      <c r="B33" s="32" t="s">
        <v>96</v>
      </c>
    </row>
    <row r="34" spans="2:6" x14ac:dyDescent="0.2">
      <c r="B34" s="32" t="s">
        <v>74</v>
      </c>
      <c r="C34" s="33"/>
      <c r="D34" s="35"/>
      <c r="E34" s="33"/>
      <c r="F34" s="33"/>
    </row>
    <row r="35" spans="2:6" ht="12.75" customHeight="1" x14ac:dyDescent="0.2">
      <c r="B35" s="185" t="s">
        <v>105</v>
      </c>
      <c r="C35" s="185"/>
      <c r="D35" s="185"/>
      <c r="E35" s="185"/>
      <c r="F35" s="185"/>
    </row>
    <row r="36" spans="2:6" x14ac:dyDescent="0.2">
      <c r="B36" s="185"/>
      <c r="C36" s="185"/>
      <c r="D36" s="185"/>
      <c r="E36" s="185"/>
      <c r="F36" s="185"/>
    </row>
    <row r="37" spans="2:6" x14ac:dyDescent="0.2">
      <c r="B37" s="185"/>
      <c r="C37" s="185"/>
      <c r="D37" s="185"/>
      <c r="E37" s="185"/>
      <c r="F37" s="185"/>
    </row>
    <row r="38" spans="2:6" x14ac:dyDescent="0.2">
      <c r="B38" s="33" t="s">
        <v>112</v>
      </c>
      <c r="C38" s="33"/>
      <c r="D38" s="35"/>
      <c r="E38" s="33"/>
      <c r="F38" s="33"/>
    </row>
    <row r="39" spans="2:6" x14ac:dyDescent="0.2">
      <c r="B39" s="32" t="s">
        <v>113</v>
      </c>
      <c r="C39" s="33"/>
      <c r="D39" s="35"/>
      <c r="E39" s="33"/>
      <c r="F39" s="33"/>
    </row>
    <row r="42" spans="2:6" ht="19.5" x14ac:dyDescent="0.3">
      <c r="B42" s="76" t="s">
        <v>68</v>
      </c>
      <c r="C42" s="77"/>
      <c r="F42" s="7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DF924-D046-4BA3-87BB-C31ED270BDF7}">
  <sheetPr>
    <tabColor rgb="FF00B050"/>
    <pageSetUpPr fitToPage="1"/>
  </sheetPr>
  <dimension ref="A1:H42"/>
  <sheetViews>
    <sheetView showGridLines="0" topLeftCell="A14" zoomScale="70" zoomScaleNormal="70" zoomScaleSheetLayoutView="100" workbookViewId="0">
      <selection activeCell="D18" sqref="D18"/>
    </sheetView>
  </sheetViews>
  <sheetFormatPr baseColWidth="10" defaultColWidth="0" defaultRowHeight="12.75" x14ac:dyDescent="0.2"/>
  <cols>
    <col min="1" max="1" width="5.28515625" style="32" customWidth="1"/>
    <col min="2" max="2" width="28.5703125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116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t="12.75" hidden="1" customHeight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55"/>
      <c r="D5" s="47"/>
      <c r="E5" s="47"/>
      <c r="F5" s="47"/>
    </row>
    <row r="6" spans="1:8" ht="16.5" x14ac:dyDescent="0.25">
      <c r="B6" s="45" t="s">
        <v>56</v>
      </c>
      <c r="C6" s="47" t="s">
        <v>114</v>
      </c>
      <c r="D6" s="48"/>
    </row>
    <row r="7" spans="1:8" ht="16.5" x14ac:dyDescent="0.25">
      <c r="B7" s="45" t="s">
        <v>57</v>
      </c>
      <c r="C7" s="34"/>
      <c r="D7" s="47"/>
      <c r="E7" s="47"/>
      <c r="F7" s="47"/>
    </row>
    <row r="8" spans="1:8" ht="16.5" x14ac:dyDescent="0.25">
      <c r="B8" s="45" t="s">
        <v>59</v>
      </c>
      <c r="C8" s="165"/>
      <c r="D8" s="47"/>
      <c r="E8" s="47"/>
      <c r="F8" s="47"/>
    </row>
    <row r="9" spans="1:8" ht="16.5" x14ac:dyDescent="0.25">
      <c r="B9" s="45" t="s">
        <v>29</v>
      </c>
      <c r="C9" s="41" t="s">
        <v>91</v>
      </c>
      <c r="D9" s="49"/>
    </row>
    <row r="10" spans="1:8" ht="16.5" x14ac:dyDescent="0.25">
      <c r="B10" s="50" t="s">
        <v>67</v>
      </c>
      <c r="C10" s="47" t="s">
        <v>115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B13" s="180" t="s">
        <v>90</v>
      </c>
      <c r="C13" s="182" t="s">
        <v>92</v>
      </c>
      <c r="D13" s="178" t="s">
        <v>107</v>
      </c>
      <c r="E13" s="182" t="s">
        <v>93</v>
      </c>
      <c r="F13" s="176" t="s">
        <v>95</v>
      </c>
    </row>
    <row r="14" spans="1:8" ht="51" customHeight="1" x14ac:dyDescent="0.2">
      <c r="A14" s="54"/>
      <c r="B14" s="181"/>
      <c r="C14" s="183"/>
      <c r="D14" s="179"/>
      <c r="E14" s="183"/>
      <c r="F14" s="177"/>
    </row>
    <row r="15" spans="1:8" ht="15.75" x14ac:dyDescent="0.25">
      <c r="A15" s="54"/>
      <c r="B15" s="55" t="s">
        <v>31</v>
      </c>
      <c r="C15" s="42">
        <f>'[11]Curva faltante real 2036'!$AH51*1000</f>
        <v>43149419.504042603</v>
      </c>
      <c r="D15" s="56">
        <v>1</v>
      </c>
      <c r="E15" s="168">
        <f>+C15</f>
        <v>43149419.504042603</v>
      </c>
      <c r="F15" s="40"/>
    </row>
    <row r="16" spans="1:8" ht="15.75" x14ac:dyDescent="0.25">
      <c r="A16" s="54"/>
      <c r="B16" s="55" t="s">
        <v>39</v>
      </c>
      <c r="C16" s="42">
        <f>'[11]Curva faltante real 2036'!$AH52*1000</f>
        <v>43686344.81091132</v>
      </c>
      <c r="D16" s="56">
        <v>1</v>
      </c>
      <c r="E16" s="168">
        <f t="shared" ref="E16:E26" si="0">+C16</f>
        <v>43686344.81091132</v>
      </c>
      <c r="F16" s="40"/>
    </row>
    <row r="17" spans="1:7" ht="15.75" x14ac:dyDescent="0.25">
      <c r="A17" s="54"/>
      <c r="B17" s="55" t="s">
        <v>40</v>
      </c>
      <c r="C17" s="42">
        <f>'[11]Curva faltante real 2036'!$AH53*1000</f>
        <v>43571681.504053339</v>
      </c>
      <c r="D17" s="56">
        <v>1</v>
      </c>
      <c r="E17" s="168">
        <f t="shared" si="0"/>
        <v>43571681.504053339</v>
      </c>
      <c r="F17" s="40"/>
    </row>
    <row r="18" spans="1:7" ht="15.75" x14ac:dyDescent="0.25">
      <c r="A18" s="54"/>
      <c r="B18" s="55" t="s">
        <v>41</v>
      </c>
      <c r="C18" s="42">
        <f>'[11]Curva faltante real 2036'!$AH54*1000</f>
        <v>45165855.561879158</v>
      </c>
      <c r="D18" s="56">
        <v>1</v>
      </c>
      <c r="E18" s="168">
        <f t="shared" si="0"/>
        <v>45165855.561879158</v>
      </c>
      <c r="F18" s="40"/>
    </row>
    <row r="19" spans="1:7" ht="15.75" x14ac:dyDescent="0.25">
      <c r="A19" s="54"/>
      <c r="B19" s="55" t="s">
        <v>42</v>
      </c>
      <c r="C19" s="42">
        <f>'[11]Curva faltante real 2036'!$AH55*1000</f>
        <v>49863000.10069675</v>
      </c>
      <c r="D19" s="56">
        <v>1</v>
      </c>
      <c r="E19" s="168">
        <f t="shared" si="0"/>
        <v>49863000.10069675</v>
      </c>
      <c r="F19" s="40"/>
    </row>
    <row r="20" spans="1:7" ht="15.75" x14ac:dyDescent="0.25">
      <c r="A20" s="57"/>
      <c r="B20" s="55" t="s">
        <v>43</v>
      </c>
      <c r="C20" s="42">
        <f>'[11]Curva faltante real 2036'!$AH56*1000</f>
        <v>44356689.260717139</v>
      </c>
      <c r="D20" s="56">
        <v>1</v>
      </c>
      <c r="E20" s="168">
        <f t="shared" si="0"/>
        <v>44356689.260717139</v>
      </c>
      <c r="F20" s="40"/>
    </row>
    <row r="21" spans="1:7" ht="15.75" x14ac:dyDescent="0.25">
      <c r="A21" s="57"/>
      <c r="B21" s="55" t="s">
        <v>45</v>
      </c>
      <c r="C21" s="42">
        <f>'[11]Curva faltante real 2036'!$AH57*1000</f>
        <v>41629189.982504487</v>
      </c>
      <c r="D21" s="56">
        <v>1</v>
      </c>
      <c r="E21" s="168">
        <f t="shared" si="0"/>
        <v>41629189.982504487</v>
      </c>
      <c r="F21" s="40"/>
    </row>
    <row r="22" spans="1:7" ht="15.75" x14ac:dyDescent="0.25">
      <c r="A22" s="57"/>
      <c r="B22" s="55" t="s">
        <v>46</v>
      </c>
      <c r="C22" s="42">
        <f>'[11]Curva faltante real 2036'!$AH58*1000</f>
        <v>45130921.799280137</v>
      </c>
      <c r="D22" s="56">
        <v>1</v>
      </c>
      <c r="E22" s="168">
        <f t="shared" si="0"/>
        <v>45130921.799280137</v>
      </c>
      <c r="F22" s="40"/>
    </row>
    <row r="23" spans="1:7" ht="15.75" x14ac:dyDescent="0.25">
      <c r="A23" s="57"/>
      <c r="B23" s="55" t="s">
        <v>47</v>
      </c>
      <c r="C23" s="42">
        <f>'[11]Curva faltante real 2036'!$AH59*1000</f>
        <v>41655888.102608003</v>
      </c>
      <c r="D23" s="56">
        <v>1</v>
      </c>
      <c r="E23" s="168">
        <f t="shared" si="0"/>
        <v>41655888.102608003</v>
      </c>
      <c r="F23" s="40"/>
    </row>
    <row r="24" spans="1:7" ht="15.75" x14ac:dyDescent="0.25">
      <c r="A24" s="57"/>
      <c r="B24" s="55" t="s">
        <v>48</v>
      </c>
      <c r="C24" s="42">
        <f>'[11]Curva faltante real 2036'!$AH60*1000</f>
        <v>44761770.552287653</v>
      </c>
      <c r="D24" s="56">
        <v>1</v>
      </c>
      <c r="E24" s="168">
        <f t="shared" si="0"/>
        <v>44761770.552287653</v>
      </c>
      <c r="F24" s="40"/>
    </row>
    <row r="25" spans="1:7" ht="15.75" x14ac:dyDescent="0.25">
      <c r="A25" s="57"/>
      <c r="B25" s="55" t="s">
        <v>49</v>
      </c>
      <c r="C25" s="42">
        <f>'[11]Curva faltante real 2036'!$AH61*1000</f>
        <v>42446636.410677642</v>
      </c>
      <c r="D25" s="56">
        <v>1</v>
      </c>
      <c r="E25" s="168">
        <f t="shared" si="0"/>
        <v>42446636.410677642</v>
      </c>
      <c r="F25" s="40"/>
    </row>
    <row r="26" spans="1:7" ht="15.75" x14ac:dyDescent="0.25">
      <c r="A26" s="57"/>
      <c r="B26" s="55" t="s">
        <v>50</v>
      </c>
      <c r="C26" s="42">
        <f>'[11]Curva faltante real 2036'!$AH62*1000</f>
        <v>42276809.639668435</v>
      </c>
      <c r="D26" s="56">
        <v>1</v>
      </c>
      <c r="E26" s="168">
        <f t="shared" si="0"/>
        <v>42276809.639668435</v>
      </c>
      <c r="F26" s="40"/>
    </row>
    <row r="27" spans="1:7" ht="15" x14ac:dyDescent="0.25">
      <c r="B27" s="58" t="s">
        <v>34</v>
      </c>
      <c r="C27" s="59">
        <f>SUM(C15:C26)</f>
        <v>527694207.22932673</v>
      </c>
      <c r="D27" s="60"/>
      <c r="E27" s="170">
        <f>SUM(E15:E26)</f>
        <v>527694207.22932673</v>
      </c>
      <c r="F27" s="62"/>
    </row>
    <row r="28" spans="1:7" ht="15" x14ac:dyDescent="0.25">
      <c r="B28" s="68"/>
      <c r="C28" s="69"/>
      <c r="D28" s="70"/>
      <c r="E28" s="71"/>
      <c r="F28" s="71"/>
      <c r="G28" s="72"/>
    </row>
    <row r="29" spans="1:7" x14ac:dyDescent="0.2">
      <c r="B29" s="73" t="s">
        <v>0</v>
      </c>
      <c r="C29" s="74"/>
      <c r="D29" s="75"/>
      <c r="E29" s="74"/>
      <c r="F29" s="74"/>
    </row>
    <row r="30" spans="1:7" x14ac:dyDescent="0.2">
      <c r="B30" s="74" t="s">
        <v>62</v>
      </c>
      <c r="C30" s="74"/>
      <c r="D30" s="75"/>
      <c r="E30" s="74"/>
      <c r="F30" s="74"/>
    </row>
    <row r="31" spans="1:7" x14ac:dyDescent="0.2">
      <c r="B31" s="74" t="s">
        <v>72</v>
      </c>
      <c r="C31" s="74"/>
      <c r="D31" s="75"/>
      <c r="E31" s="74"/>
      <c r="F31" s="74"/>
    </row>
    <row r="32" spans="1:7" x14ac:dyDescent="0.2">
      <c r="B32" s="74" t="s">
        <v>66</v>
      </c>
      <c r="C32" s="74"/>
      <c r="D32" s="75"/>
      <c r="E32" s="74"/>
      <c r="F32" s="74"/>
    </row>
    <row r="33" spans="2:6" x14ac:dyDescent="0.2">
      <c r="B33" s="32" t="s">
        <v>96</v>
      </c>
    </row>
    <row r="34" spans="2:6" x14ac:dyDescent="0.2">
      <c r="B34" s="32" t="s">
        <v>74</v>
      </c>
      <c r="C34" s="33"/>
      <c r="D34" s="35"/>
      <c r="E34" s="33"/>
      <c r="F34" s="33"/>
    </row>
    <row r="35" spans="2:6" ht="12.75" customHeight="1" x14ac:dyDescent="0.2">
      <c r="B35" s="185" t="s">
        <v>105</v>
      </c>
      <c r="C35" s="185"/>
      <c r="D35" s="185"/>
      <c r="E35" s="185"/>
      <c r="F35" s="185"/>
    </row>
    <row r="36" spans="2:6" x14ac:dyDescent="0.2">
      <c r="B36" s="185"/>
      <c r="C36" s="185"/>
      <c r="D36" s="185"/>
      <c r="E36" s="185"/>
      <c r="F36" s="185"/>
    </row>
    <row r="37" spans="2:6" x14ac:dyDescent="0.2">
      <c r="B37" s="185"/>
      <c r="C37" s="185"/>
      <c r="D37" s="185"/>
      <c r="E37" s="185"/>
      <c r="F37" s="185"/>
    </row>
    <row r="38" spans="2:6" x14ac:dyDescent="0.2">
      <c r="B38" s="33" t="s">
        <v>112</v>
      </c>
      <c r="C38" s="33"/>
      <c r="D38" s="35"/>
      <c r="E38" s="33"/>
      <c r="F38" s="33"/>
    </row>
    <row r="39" spans="2:6" x14ac:dyDescent="0.2">
      <c r="B39" s="32" t="s">
        <v>113</v>
      </c>
      <c r="C39" s="33"/>
      <c r="D39" s="35"/>
      <c r="E39" s="33"/>
      <c r="F39" s="33"/>
    </row>
    <row r="42" spans="2:6" ht="19.5" x14ac:dyDescent="0.3">
      <c r="B42" s="76" t="s">
        <v>68</v>
      </c>
      <c r="C42" s="77"/>
      <c r="F42" s="7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2C925-721C-4424-B0BF-D19709805BCB}">
  <sheetPr>
    <tabColor rgb="FF00B050"/>
    <pageSetUpPr fitToPage="1"/>
  </sheetPr>
  <dimension ref="A1:H42"/>
  <sheetViews>
    <sheetView showGridLines="0" topLeftCell="A14" zoomScale="70" zoomScaleNormal="70" zoomScaleSheetLayoutView="100" workbookViewId="0">
      <selection activeCell="D18" sqref="D18"/>
    </sheetView>
  </sheetViews>
  <sheetFormatPr baseColWidth="10" defaultColWidth="0" defaultRowHeight="12.75" x14ac:dyDescent="0.2"/>
  <cols>
    <col min="1" max="1" width="5.28515625" style="32" customWidth="1"/>
    <col min="2" max="2" width="28.5703125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116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t="12.75" hidden="1" customHeight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55"/>
      <c r="D5" s="47"/>
      <c r="E5" s="47"/>
      <c r="F5" s="47"/>
    </row>
    <row r="6" spans="1:8" ht="16.5" x14ac:dyDescent="0.25">
      <c r="B6" s="45" t="s">
        <v>56</v>
      </c>
      <c r="C6" s="47" t="s">
        <v>114</v>
      </c>
      <c r="D6" s="48"/>
    </row>
    <row r="7" spans="1:8" ht="16.5" x14ac:dyDescent="0.25">
      <c r="B7" s="45" t="s">
        <v>57</v>
      </c>
      <c r="C7" s="34"/>
      <c r="D7" s="47"/>
      <c r="E7" s="47"/>
      <c r="F7" s="47"/>
    </row>
    <row r="8" spans="1:8" ht="16.5" x14ac:dyDescent="0.25">
      <c r="B8" s="45" t="s">
        <v>59</v>
      </c>
      <c r="C8" s="165"/>
      <c r="D8" s="47"/>
      <c r="E8" s="47"/>
      <c r="F8" s="47"/>
    </row>
    <row r="9" spans="1:8" ht="16.5" x14ac:dyDescent="0.25">
      <c r="B9" s="45" t="s">
        <v>29</v>
      </c>
      <c r="C9" s="41" t="s">
        <v>91</v>
      </c>
      <c r="D9" s="49"/>
    </row>
    <row r="10" spans="1:8" ht="16.5" x14ac:dyDescent="0.25">
      <c r="B10" s="50" t="s">
        <v>67</v>
      </c>
      <c r="C10" s="47" t="s">
        <v>115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B13" s="180" t="s">
        <v>104</v>
      </c>
      <c r="C13" s="182" t="s">
        <v>92</v>
      </c>
      <c r="D13" s="178" t="s">
        <v>107</v>
      </c>
      <c r="E13" s="182" t="s">
        <v>93</v>
      </c>
      <c r="F13" s="176" t="s">
        <v>95</v>
      </c>
    </row>
    <row r="14" spans="1:8" ht="51" customHeight="1" x14ac:dyDescent="0.2">
      <c r="A14" s="54"/>
      <c r="B14" s="181"/>
      <c r="C14" s="183"/>
      <c r="D14" s="179"/>
      <c r="E14" s="183"/>
      <c r="F14" s="177"/>
    </row>
    <row r="15" spans="1:8" ht="15.75" x14ac:dyDescent="0.25">
      <c r="A15" s="54"/>
      <c r="B15" s="55" t="s">
        <v>31</v>
      </c>
      <c r="C15" s="42">
        <f>'[12]Curva faltante real 2037'!$AH51*1000</f>
        <v>66943230.157043681</v>
      </c>
      <c r="D15" s="56">
        <v>1</v>
      </c>
      <c r="E15" s="168">
        <f>+C15</f>
        <v>66943230.157043681</v>
      </c>
      <c r="F15" s="40"/>
    </row>
    <row r="16" spans="1:8" ht="15.75" x14ac:dyDescent="0.25">
      <c r="A16" s="54"/>
      <c r="B16" s="55" t="s">
        <v>39</v>
      </c>
      <c r="C16" s="42">
        <f>'[12]Curva faltante real 2037'!$AH52*1000</f>
        <v>68483236.957403734</v>
      </c>
      <c r="D16" s="56">
        <v>1</v>
      </c>
      <c r="E16" s="168">
        <f t="shared" ref="E16:E26" si="0">+C16</f>
        <v>68483236.957403734</v>
      </c>
      <c r="F16" s="40"/>
    </row>
    <row r="17" spans="1:7" ht="15.75" x14ac:dyDescent="0.25">
      <c r="A17" s="54"/>
      <c r="B17" s="55" t="s">
        <v>40</v>
      </c>
      <c r="C17" s="42">
        <f>'[12]Curva faltante real 2037'!$AH53*1000</f>
        <v>71684429.817586929</v>
      </c>
      <c r="D17" s="56">
        <v>1</v>
      </c>
      <c r="E17" s="168">
        <f t="shared" si="0"/>
        <v>71684429.817586929</v>
      </c>
      <c r="F17" s="40"/>
    </row>
    <row r="18" spans="1:7" ht="15.75" x14ac:dyDescent="0.25">
      <c r="A18" s="54"/>
      <c r="B18" s="55" t="s">
        <v>41</v>
      </c>
      <c r="C18" s="42">
        <f>'[12]Curva faltante real 2037'!$AH54*1000</f>
        <v>69918453.328723028</v>
      </c>
      <c r="D18" s="56">
        <v>1</v>
      </c>
      <c r="E18" s="168">
        <f t="shared" si="0"/>
        <v>69918453.328723028</v>
      </c>
      <c r="F18" s="40"/>
    </row>
    <row r="19" spans="1:7" ht="15.75" x14ac:dyDescent="0.25">
      <c r="A19" s="54"/>
      <c r="B19" s="55" t="s">
        <v>42</v>
      </c>
      <c r="C19" s="42">
        <f>'[12]Curva faltante real 2037'!$AH55*1000</f>
        <v>76653129.334319621</v>
      </c>
      <c r="D19" s="56">
        <v>1</v>
      </c>
      <c r="E19" s="168">
        <f t="shared" si="0"/>
        <v>76653129.334319621</v>
      </c>
      <c r="F19" s="40"/>
    </row>
    <row r="20" spans="1:7" ht="15.75" x14ac:dyDescent="0.25">
      <c r="A20" s="57"/>
      <c r="B20" s="55" t="s">
        <v>43</v>
      </c>
      <c r="C20" s="42">
        <f>'[12]Curva faltante real 2037'!$AH56*1000</f>
        <v>69005131.777550578</v>
      </c>
      <c r="D20" s="56">
        <v>1</v>
      </c>
      <c r="E20" s="168">
        <f t="shared" si="0"/>
        <v>69005131.777550578</v>
      </c>
      <c r="F20" s="40"/>
    </row>
    <row r="21" spans="1:7" ht="15.75" x14ac:dyDescent="0.25">
      <c r="A21" s="57"/>
      <c r="B21" s="55" t="s">
        <v>45</v>
      </c>
      <c r="C21" s="42">
        <f>'[12]Curva faltante real 2037'!$AH57*1000</f>
        <v>69753754.864680573</v>
      </c>
      <c r="D21" s="56">
        <v>1</v>
      </c>
      <c r="E21" s="168">
        <f t="shared" si="0"/>
        <v>69753754.864680573</v>
      </c>
      <c r="F21" s="40"/>
    </row>
    <row r="22" spans="1:7" ht="15.75" x14ac:dyDescent="0.25">
      <c r="A22" s="57"/>
      <c r="B22" s="55" t="s">
        <v>46</v>
      </c>
      <c r="C22" s="42">
        <f>'[12]Curva faltante real 2037'!$AH58*1000</f>
        <v>74748659.977334976</v>
      </c>
      <c r="D22" s="56">
        <v>1</v>
      </c>
      <c r="E22" s="168">
        <f t="shared" si="0"/>
        <v>74748659.977334976</v>
      </c>
      <c r="F22" s="40"/>
    </row>
    <row r="23" spans="1:7" ht="15.75" x14ac:dyDescent="0.25">
      <c r="A23" s="57"/>
      <c r="B23" s="55" t="s">
        <v>47</v>
      </c>
      <c r="C23" s="42">
        <f>'[12]Curva faltante real 2037'!$AH59*1000</f>
        <v>70107145.156071961</v>
      </c>
      <c r="D23" s="56">
        <v>1</v>
      </c>
      <c r="E23" s="168">
        <f t="shared" si="0"/>
        <v>70107145.156071961</v>
      </c>
      <c r="F23" s="40"/>
    </row>
    <row r="24" spans="1:7" ht="15.75" x14ac:dyDescent="0.25">
      <c r="A24" s="57"/>
      <c r="B24" s="55" t="s">
        <v>48</v>
      </c>
      <c r="C24" s="42">
        <f>'[12]Curva faltante real 2037'!$AH60*1000</f>
        <v>74570339.791992202</v>
      </c>
      <c r="D24" s="56">
        <v>1</v>
      </c>
      <c r="E24" s="168">
        <f t="shared" si="0"/>
        <v>74570339.791992202</v>
      </c>
      <c r="F24" s="40"/>
    </row>
    <row r="25" spans="1:7" ht="15.75" x14ac:dyDescent="0.25">
      <c r="A25" s="57"/>
      <c r="B25" s="55" t="s">
        <v>49</v>
      </c>
      <c r="C25" s="42">
        <f>'[12]Curva faltante real 2037'!$AH61*1000</f>
        <v>71082561.051697493</v>
      </c>
      <c r="D25" s="56">
        <v>1</v>
      </c>
      <c r="E25" s="168">
        <f t="shared" si="0"/>
        <v>71082561.051697493</v>
      </c>
      <c r="F25" s="40"/>
    </row>
    <row r="26" spans="1:7" ht="15.75" x14ac:dyDescent="0.25">
      <c r="A26" s="57"/>
      <c r="B26" s="55" t="s">
        <v>50</v>
      </c>
      <c r="C26" s="42">
        <f>'[12]Curva faltante real 2037'!$AH62*1000</f>
        <v>71170705.485912889</v>
      </c>
      <c r="D26" s="56">
        <v>1</v>
      </c>
      <c r="E26" s="168">
        <f t="shared" si="0"/>
        <v>71170705.485912889</v>
      </c>
      <c r="F26" s="40"/>
    </row>
    <row r="27" spans="1:7" ht="15" x14ac:dyDescent="0.25">
      <c r="B27" s="58" t="s">
        <v>34</v>
      </c>
      <c r="C27" s="59">
        <f>SUM(C15:C26)</f>
        <v>854120777.70031774</v>
      </c>
      <c r="D27" s="60"/>
      <c r="E27" s="170">
        <f>SUM(E15:E26)</f>
        <v>854120777.70031774</v>
      </c>
      <c r="F27" s="62"/>
    </row>
    <row r="28" spans="1:7" ht="15" x14ac:dyDescent="0.25">
      <c r="B28" s="68"/>
      <c r="C28" s="69"/>
      <c r="D28" s="70"/>
      <c r="E28" s="71"/>
      <c r="F28" s="71"/>
      <c r="G28" s="72"/>
    </row>
    <row r="29" spans="1:7" x14ac:dyDescent="0.2">
      <c r="B29" s="73" t="s">
        <v>0</v>
      </c>
      <c r="C29" s="74"/>
      <c r="D29" s="75"/>
      <c r="E29" s="74"/>
      <c r="F29" s="74"/>
    </row>
    <row r="30" spans="1:7" x14ac:dyDescent="0.2">
      <c r="B30" s="74" t="s">
        <v>62</v>
      </c>
      <c r="C30" s="74"/>
      <c r="D30" s="75"/>
      <c r="E30" s="74"/>
      <c r="F30" s="74"/>
    </row>
    <row r="31" spans="1:7" x14ac:dyDescent="0.2">
      <c r="B31" s="74" t="s">
        <v>72</v>
      </c>
      <c r="C31" s="74"/>
      <c r="D31" s="75"/>
      <c r="E31" s="74"/>
      <c r="F31" s="74"/>
    </row>
    <row r="32" spans="1:7" x14ac:dyDescent="0.2">
      <c r="B32" s="74" t="s">
        <v>66</v>
      </c>
      <c r="C32" s="74"/>
      <c r="D32" s="75"/>
      <c r="E32" s="74"/>
      <c r="F32" s="74"/>
    </row>
    <row r="33" spans="2:6" x14ac:dyDescent="0.2">
      <c r="B33" s="32" t="s">
        <v>96</v>
      </c>
    </row>
    <row r="34" spans="2:6" x14ac:dyDescent="0.2">
      <c r="B34" s="32" t="s">
        <v>74</v>
      </c>
      <c r="C34" s="33"/>
      <c r="D34" s="35"/>
      <c r="E34" s="33"/>
      <c r="F34" s="33"/>
    </row>
    <row r="35" spans="2:6" ht="12.75" customHeight="1" x14ac:dyDescent="0.2">
      <c r="B35" s="185" t="s">
        <v>105</v>
      </c>
      <c r="C35" s="185"/>
      <c r="D35" s="185"/>
      <c r="E35" s="185"/>
      <c r="F35" s="185"/>
    </row>
    <row r="36" spans="2:6" x14ac:dyDescent="0.2">
      <c r="B36" s="185"/>
      <c r="C36" s="185"/>
      <c r="D36" s="185"/>
      <c r="E36" s="185"/>
      <c r="F36" s="185"/>
    </row>
    <row r="37" spans="2:6" x14ac:dyDescent="0.2">
      <c r="B37" s="185"/>
      <c r="C37" s="185"/>
      <c r="D37" s="185"/>
      <c r="E37" s="185"/>
      <c r="F37" s="185"/>
    </row>
    <row r="38" spans="2:6" x14ac:dyDescent="0.2">
      <c r="B38" s="33" t="s">
        <v>112</v>
      </c>
      <c r="C38" s="33"/>
      <c r="D38" s="35"/>
      <c r="E38" s="33"/>
      <c r="F38" s="33"/>
    </row>
    <row r="39" spans="2:6" x14ac:dyDescent="0.2">
      <c r="B39" s="32" t="s">
        <v>113</v>
      </c>
      <c r="C39" s="33"/>
      <c r="D39" s="35"/>
      <c r="E39" s="33"/>
      <c r="F39" s="33"/>
    </row>
    <row r="42" spans="2:6" ht="19.5" x14ac:dyDescent="0.3">
      <c r="B42" s="76" t="s">
        <v>68</v>
      </c>
      <c r="C42" s="77"/>
      <c r="F42" s="7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1521">
    <tabColor theme="3" tint="0.39997558519241921"/>
    <pageSetUpPr fitToPage="1"/>
  </sheetPr>
  <dimension ref="A1:AG111"/>
  <sheetViews>
    <sheetView showGridLines="0" zoomScaleNormal="100" workbookViewId="0">
      <pane xSplit="4" ySplit="10" topLeftCell="E13" activePane="bottomRight" state="frozen"/>
      <selection activeCell="C27" sqref="C27"/>
      <selection pane="topRight" activeCell="C27" sqref="C27"/>
      <selection pane="bottomLeft" activeCell="C27" sqref="C27"/>
      <selection pane="bottomRight" activeCell="A15" sqref="A15:A18"/>
    </sheetView>
  </sheetViews>
  <sheetFormatPr baseColWidth="10" defaultColWidth="0" defaultRowHeight="12.75" x14ac:dyDescent="0.2"/>
  <cols>
    <col min="1" max="1" width="8.28515625" style="1" customWidth="1"/>
    <col min="2" max="2" width="14.7109375" style="1" customWidth="1"/>
    <col min="3" max="3" width="11.140625" style="1" customWidth="1"/>
    <col min="4" max="4" width="7.85546875" style="1" customWidth="1"/>
    <col min="5" max="9" width="14.42578125" style="1" bestFit="1" customWidth="1"/>
    <col min="10" max="25" width="15.5703125" style="1" bestFit="1" customWidth="1"/>
    <col min="26" max="26" width="18.28515625" style="1" customWidth="1"/>
    <col min="27" max="28" width="15.5703125" style="1" bestFit="1" customWidth="1"/>
    <col min="29" max="29" width="16.85546875" style="1" bestFit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156" t="s">
        <v>79</v>
      </c>
      <c r="B1" s="157"/>
      <c r="C1" s="157"/>
      <c r="D1" s="157"/>
    </row>
    <row r="2" spans="1:33" ht="15.75" x14ac:dyDescent="0.2">
      <c r="A2" s="156" t="s">
        <v>55</v>
      </c>
      <c r="B2" s="157"/>
      <c r="C2" s="157"/>
      <c r="D2" s="200"/>
      <c r="E2" s="200"/>
      <c r="F2" s="81"/>
    </row>
    <row r="3" spans="1:33" ht="15.75" x14ac:dyDescent="0.2">
      <c r="A3" s="156" t="s">
        <v>56</v>
      </c>
      <c r="B3" s="157"/>
      <c r="C3" s="157"/>
      <c r="D3" s="158" t="str">
        <f>'Formato Resumen 22'!$C$6</f>
        <v>GM-22-003</v>
      </c>
      <c r="E3" s="81"/>
      <c r="F3" s="81"/>
    </row>
    <row r="4" spans="1:33" ht="15.75" x14ac:dyDescent="0.2">
      <c r="A4" s="156" t="s">
        <v>57</v>
      </c>
      <c r="B4" s="157"/>
      <c r="C4" s="157"/>
      <c r="D4" s="159"/>
      <c r="E4" s="81"/>
      <c r="F4" s="81"/>
      <c r="H4" s="83"/>
    </row>
    <row r="5" spans="1:33" ht="15.75" x14ac:dyDescent="0.2">
      <c r="A5" s="156" t="s">
        <v>59</v>
      </c>
      <c r="B5" s="157"/>
      <c r="C5" s="157"/>
      <c r="D5" s="159"/>
      <c r="E5" s="81"/>
      <c r="F5" s="81"/>
    </row>
    <row r="6" spans="1:33" ht="15.75" x14ac:dyDescent="0.2">
      <c r="A6" s="156" t="s">
        <v>28</v>
      </c>
      <c r="B6" s="157"/>
      <c r="C6" s="157"/>
      <c r="D6" s="160" t="e">
        <f>#REF!</f>
        <v>#REF!</v>
      </c>
      <c r="E6" s="84"/>
      <c r="F6" s="84"/>
    </row>
    <row r="7" spans="1:33" ht="15.75" x14ac:dyDescent="0.2">
      <c r="A7" s="156" t="s">
        <v>29</v>
      </c>
      <c r="B7" s="157"/>
      <c r="C7" s="157"/>
      <c r="D7" s="161" t="s">
        <v>94</v>
      </c>
      <c r="E7" s="81"/>
      <c r="F7" s="81"/>
    </row>
    <row r="8" spans="1:33" ht="13.5" customHeight="1" x14ac:dyDescent="0.25">
      <c r="A8" s="162" t="s">
        <v>60</v>
      </c>
      <c r="B8" s="157"/>
      <c r="C8" s="157"/>
      <c r="D8" s="161" t="s">
        <v>38</v>
      </c>
    </row>
    <row r="9" spans="1:33" ht="16.5" thickBot="1" x14ac:dyDescent="0.25">
      <c r="C9" s="199"/>
      <c r="D9" s="199"/>
    </row>
    <row r="10" spans="1:33" s="93" customFormat="1" ht="26.25" thickBot="1" x14ac:dyDescent="0.25">
      <c r="A10" s="3" t="e">
        <f>+"AÑO: "&amp;$D$6</f>
        <v>#REF!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141" t="s">
        <v>27</v>
      </c>
      <c r="AC10" s="140" t="s">
        <v>34</v>
      </c>
    </row>
    <row r="11" spans="1:33" ht="15" x14ac:dyDescent="0.2">
      <c r="A11" s="191" t="e">
        <f>+DATE(#REF!,1,1)</f>
        <v>#REF!</v>
      </c>
      <c r="B11" s="194">
        <f>+'Formato Resumen 22'!E15</f>
        <v>0</v>
      </c>
      <c r="C11" s="94" t="s">
        <v>35</v>
      </c>
      <c r="D11" s="95" t="e">
        <f>#REF!</f>
        <v>#REF!</v>
      </c>
      <c r="E11" s="148" t="str">
        <f>IF(ISERROR(E64/$AC67*$B11),"",(E64/$AC67*$B11))</f>
        <v/>
      </c>
      <c r="F11" s="149" t="str">
        <f t="shared" ref="F11:AB11" si="0">IF(ISERROR(F64/$AC67*$B11),"",(F64/$AC67*$B11))</f>
        <v/>
      </c>
      <c r="G11" s="149" t="str">
        <f t="shared" si="0"/>
        <v/>
      </c>
      <c r="H11" s="149" t="str">
        <f t="shared" si="0"/>
        <v/>
      </c>
      <c r="I11" s="149" t="str">
        <f t="shared" si="0"/>
        <v/>
      </c>
      <c r="J11" s="149" t="str">
        <f t="shared" si="0"/>
        <v/>
      </c>
      <c r="K11" s="149" t="str">
        <f t="shared" si="0"/>
        <v/>
      </c>
      <c r="L11" s="149" t="str">
        <f t="shared" si="0"/>
        <v/>
      </c>
      <c r="M11" s="149" t="str">
        <f t="shared" si="0"/>
        <v/>
      </c>
      <c r="N11" s="149" t="str">
        <f t="shared" si="0"/>
        <v/>
      </c>
      <c r="O11" s="149" t="str">
        <f t="shared" si="0"/>
        <v/>
      </c>
      <c r="P11" s="149" t="str">
        <f t="shared" si="0"/>
        <v/>
      </c>
      <c r="Q11" s="149" t="str">
        <f t="shared" si="0"/>
        <v/>
      </c>
      <c r="R11" s="149" t="str">
        <f t="shared" si="0"/>
        <v/>
      </c>
      <c r="S11" s="149" t="str">
        <f t="shared" si="0"/>
        <v/>
      </c>
      <c r="T11" s="149" t="str">
        <f t="shared" si="0"/>
        <v/>
      </c>
      <c r="U11" s="149" t="str">
        <f t="shared" si="0"/>
        <v/>
      </c>
      <c r="V11" s="149" t="str">
        <f t="shared" si="0"/>
        <v/>
      </c>
      <c r="W11" s="149" t="str">
        <f t="shared" si="0"/>
        <v/>
      </c>
      <c r="X11" s="149" t="str">
        <f t="shared" si="0"/>
        <v/>
      </c>
      <c r="Y11" s="149" t="str">
        <f t="shared" si="0"/>
        <v/>
      </c>
      <c r="Z11" s="149" t="str">
        <f t="shared" si="0"/>
        <v/>
      </c>
      <c r="AA11" s="149" t="str">
        <f t="shared" si="0"/>
        <v/>
      </c>
      <c r="AB11" s="150" t="str">
        <f t="shared" si="0"/>
        <v/>
      </c>
      <c r="AC11" s="151" t="e">
        <f>+SUM(E11:AB11)*D11</f>
        <v>#REF!</v>
      </c>
      <c r="AD11" s="1" t="e">
        <f>+SUM(L11:U11)*D11</f>
        <v>#REF!</v>
      </c>
      <c r="AF11" s="1" t="s">
        <v>1</v>
      </c>
      <c r="AG11" s="1">
        <v>1</v>
      </c>
    </row>
    <row r="12" spans="1:33" ht="15" x14ac:dyDescent="0.2">
      <c r="A12" s="191"/>
      <c r="B12" s="194"/>
      <c r="C12" s="100" t="s">
        <v>36</v>
      </c>
      <c r="D12" s="101" t="e">
        <f>#REF!</f>
        <v>#REF!</v>
      </c>
      <c r="E12" s="145" t="str">
        <f t="shared" ref="E12:AB12" si="1">IF(ISERROR(E65/$AC67*$B11),"",(E65/$AC67*$B11))</f>
        <v/>
      </c>
      <c r="F12" s="146" t="str">
        <f t="shared" si="1"/>
        <v/>
      </c>
      <c r="G12" s="146" t="str">
        <f t="shared" si="1"/>
        <v/>
      </c>
      <c r="H12" s="146" t="str">
        <f t="shared" si="1"/>
        <v/>
      </c>
      <c r="I12" s="146" t="str">
        <f t="shared" si="1"/>
        <v/>
      </c>
      <c r="J12" s="146" t="str">
        <f t="shared" si="1"/>
        <v/>
      </c>
      <c r="K12" s="146" t="str">
        <f t="shared" si="1"/>
        <v/>
      </c>
      <c r="L12" s="146" t="str">
        <f t="shared" si="1"/>
        <v/>
      </c>
      <c r="M12" s="146" t="str">
        <f t="shared" si="1"/>
        <v/>
      </c>
      <c r="N12" s="146" t="str">
        <f t="shared" si="1"/>
        <v/>
      </c>
      <c r="O12" s="146" t="str">
        <f t="shared" si="1"/>
        <v/>
      </c>
      <c r="P12" s="146" t="str">
        <f t="shared" si="1"/>
        <v/>
      </c>
      <c r="Q12" s="146" t="str">
        <f t="shared" si="1"/>
        <v/>
      </c>
      <c r="R12" s="146" t="str">
        <f t="shared" si="1"/>
        <v/>
      </c>
      <c r="S12" s="146" t="str">
        <f t="shared" si="1"/>
        <v/>
      </c>
      <c r="T12" s="146" t="str">
        <f t="shared" si="1"/>
        <v/>
      </c>
      <c r="U12" s="146" t="str">
        <f t="shared" si="1"/>
        <v/>
      </c>
      <c r="V12" s="146" t="str">
        <f t="shared" si="1"/>
        <v/>
      </c>
      <c r="W12" s="146" t="str">
        <f t="shared" si="1"/>
        <v/>
      </c>
      <c r="X12" s="146" t="str">
        <f t="shared" si="1"/>
        <v/>
      </c>
      <c r="Y12" s="146" t="str">
        <f t="shared" si="1"/>
        <v/>
      </c>
      <c r="Z12" s="146" t="str">
        <f t="shared" si="1"/>
        <v/>
      </c>
      <c r="AA12" s="146" t="str">
        <f t="shared" si="1"/>
        <v/>
      </c>
      <c r="AB12" s="147" t="str">
        <f t="shared" si="1"/>
        <v/>
      </c>
      <c r="AC12" s="152" t="e">
        <f>+SUM(E12:AB12)*D12</f>
        <v>#REF!</v>
      </c>
      <c r="AD12" s="1" t="e">
        <f>+SUM(L12:U12)*D12</f>
        <v>#REF!</v>
      </c>
      <c r="AF12" s="1" t="s">
        <v>3</v>
      </c>
      <c r="AG12" s="1">
        <f>AG11</f>
        <v>1</v>
      </c>
    </row>
    <row r="13" spans="1:33" ht="15" x14ac:dyDescent="0.2">
      <c r="A13" s="191"/>
      <c r="B13" s="194"/>
      <c r="C13" s="106" t="s">
        <v>37</v>
      </c>
      <c r="D13" s="107" t="e">
        <f>#REF!</f>
        <v>#REF!</v>
      </c>
      <c r="E13" s="143" t="str">
        <f t="shared" ref="E13:AB13" si="2">IF(ISERROR(E66/$AC67*$B11),"",(E66/$AC67*$B11))</f>
        <v/>
      </c>
      <c r="F13" s="143" t="str">
        <f t="shared" si="2"/>
        <v/>
      </c>
      <c r="G13" s="143" t="str">
        <f t="shared" si="2"/>
        <v/>
      </c>
      <c r="H13" s="143" t="str">
        <f t="shared" si="2"/>
        <v/>
      </c>
      <c r="I13" s="143" t="str">
        <f t="shared" si="2"/>
        <v/>
      </c>
      <c r="J13" s="143" t="str">
        <f t="shared" si="2"/>
        <v/>
      </c>
      <c r="K13" s="143" t="str">
        <f t="shared" si="2"/>
        <v/>
      </c>
      <c r="L13" s="143" t="str">
        <f t="shared" si="2"/>
        <v/>
      </c>
      <c r="M13" s="143" t="str">
        <f t="shared" si="2"/>
        <v/>
      </c>
      <c r="N13" s="143" t="str">
        <f t="shared" si="2"/>
        <v/>
      </c>
      <c r="O13" s="143" t="str">
        <f t="shared" si="2"/>
        <v/>
      </c>
      <c r="P13" s="143" t="str">
        <f t="shared" si="2"/>
        <v/>
      </c>
      <c r="Q13" s="143" t="str">
        <f t="shared" si="2"/>
        <v/>
      </c>
      <c r="R13" s="143" t="str">
        <f t="shared" si="2"/>
        <v/>
      </c>
      <c r="S13" s="143" t="str">
        <f t="shared" si="2"/>
        <v/>
      </c>
      <c r="T13" s="143" t="str">
        <f t="shared" si="2"/>
        <v/>
      </c>
      <c r="U13" s="143" t="str">
        <f t="shared" si="2"/>
        <v/>
      </c>
      <c r="V13" s="143" t="str">
        <f t="shared" si="2"/>
        <v/>
      </c>
      <c r="W13" s="143" t="str">
        <f t="shared" si="2"/>
        <v/>
      </c>
      <c r="X13" s="143" t="str">
        <f t="shared" si="2"/>
        <v/>
      </c>
      <c r="Y13" s="143" t="str">
        <f t="shared" si="2"/>
        <v/>
      </c>
      <c r="Z13" s="143" t="str">
        <f t="shared" si="2"/>
        <v/>
      </c>
      <c r="AA13" s="143" t="str">
        <f t="shared" si="2"/>
        <v/>
      </c>
      <c r="AB13" s="144" t="str">
        <f t="shared" si="2"/>
        <v/>
      </c>
      <c r="AC13" s="153" t="e">
        <f>+SUM(E13:AB13)*D13</f>
        <v>#REF!</v>
      </c>
      <c r="AD13" s="1" t="e">
        <f>+SUM(L13:U13)*D13</f>
        <v>#REF!</v>
      </c>
      <c r="AF13" s="1" t="s">
        <v>2</v>
      </c>
      <c r="AG13" s="1">
        <f>AG12</f>
        <v>1</v>
      </c>
    </row>
    <row r="14" spans="1:33" ht="15.75" thickBot="1" x14ac:dyDescent="0.25">
      <c r="A14" s="192"/>
      <c r="B14" s="195"/>
      <c r="C14" s="122" t="s">
        <v>34</v>
      </c>
      <c r="D14" s="123" t="e">
        <f>+SUM(D11:D13)</f>
        <v>#REF!</v>
      </c>
      <c r="E14" s="109" t="str">
        <f t="shared" ref="E14:AB14" si="3">IF(ISERROR(E11*$D11+E12*$D12+E13*$D13),"",(E11*$D11+E12*$D12+E13*$D13))</f>
        <v/>
      </c>
      <c r="F14" s="109" t="str">
        <f t="shared" si="3"/>
        <v/>
      </c>
      <c r="G14" s="109" t="str">
        <f t="shared" si="3"/>
        <v/>
      </c>
      <c r="H14" s="109" t="str">
        <f t="shared" si="3"/>
        <v/>
      </c>
      <c r="I14" s="109" t="str">
        <f t="shared" si="3"/>
        <v/>
      </c>
      <c r="J14" s="109" t="str">
        <f t="shared" si="3"/>
        <v/>
      </c>
      <c r="K14" s="109" t="str">
        <f t="shared" si="3"/>
        <v/>
      </c>
      <c r="L14" s="109" t="str">
        <f t="shared" si="3"/>
        <v/>
      </c>
      <c r="M14" s="109" t="str">
        <f t="shared" si="3"/>
        <v/>
      </c>
      <c r="N14" s="109" t="str">
        <f t="shared" si="3"/>
        <v/>
      </c>
      <c r="O14" s="109" t="str">
        <f t="shared" si="3"/>
        <v/>
      </c>
      <c r="P14" s="109" t="str">
        <f t="shared" si="3"/>
        <v/>
      </c>
      <c r="Q14" s="109" t="str">
        <f t="shared" si="3"/>
        <v/>
      </c>
      <c r="R14" s="109" t="str">
        <f t="shared" si="3"/>
        <v/>
      </c>
      <c r="S14" s="109" t="str">
        <f t="shared" si="3"/>
        <v/>
      </c>
      <c r="T14" s="109" t="str">
        <f t="shared" si="3"/>
        <v/>
      </c>
      <c r="U14" s="109" t="str">
        <f t="shared" si="3"/>
        <v/>
      </c>
      <c r="V14" s="109" t="str">
        <f t="shared" si="3"/>
        <v/>
      </c>
      <c r="W14" s="109" t="str">
        <f t="shared" si="3"/>
        <v/>
      </c>
      <c r="X14" s="109" t="str">
        <f t="shared" si="3"/>
        <v/>
      </c>
      <c r="Y14" s="109" t="str">
        <f t="shared" si="3"/>
        <v/>
      </c>
      <c r="Z14" s="109" t="str">
        <f t="shared" si="3"/>
        <v/>
      </c>
      <c r="AA14" s="109" t="str">
        <f t="shared" si="3"/>
        <v/>
      </c>
      <c r="AB14" s="142" t="str">
        <f t="shared" si="3"/>
        <v/>
      </c>
      <c r="AC14" s="152" t="e">
        <f>+SUM(AC11:AC13)</f>
        <v>#REF!</v>
      </c>
      <c r="AD14" s="152" t="e">
        <f>+SUM(AD11:AD13)</f>
        <v>#REF!</v>
      </c>
    </row>
    <row r="15" spans="1:33" ht="15" x14ac:dyDescent="0.2">
      <c r="A15" s="191" t="e">
        <f>+DATE(#REF!,1+1,1)</f>
        <v>#REF!</v>
      </c>
      <c r="B15" s="194">
        <f>+'Formato Resumen 22'!E16</f>
        <v>0</v>
      </c>
      <c r="C15" s="94" t="s">
        <v>35</v>
      </c>
      <c r="D15" s="95" t="e">
        <f>#REF!</f>
        <v>#REF!</v>
      </c>
      <c r="E15" s="148" t="str">
        <f t="shared" ref="E15:AB15" si="4">IF(ISERROR(E68/$AC71*$B15),"",(E68/$AC71*$B15))</f>
        <v/>
      </c>
      <c r="F15" s="149" t="str">
        <f t="shared" si="4"/>
        <v/>
      </c>
      <c r="G15" s="149" t="str">
        <f t="shared" si="4"/>
        <v/>
      </c>
      <c r="H15" s="149" t="str">
        <f t="shared" si="4"/>
        <v/>
      </c>
      <c r="I15" s="149" t="str">
        <f t="shared" si="4"/>
        <v/>
      </c>
      <c r="J15" s="149" t="str">
        <f t="shared" si="4"/>
        <v/>
      </c>
      <c r="K15" s="149" t="str">
        <f t="shared" si="4"/>
        <v/>
      </c>
      <c r="L15" s="149" t="str">
        <f t="shared" si="4"/>
        <v/>
      </c>
      <c r="M15" s="149" t="str">
        <f t="shared" si="4"/>
        <v/>
      </c>
      <c r="N15" s="149" t="str">
        <f t="shared" si="4"/>
        <v/>
      </c>
      <c r="O15" s="149" t="str">
        <f t="shared" si="4"/>
        <v/>
      </c>
      <c r="P15" s="149" t="str">
        <f t="shared" si="4"/>
        <v/>
      </c>
      <c r="Q15" s="149" t="str">
        <f t="shared" si="4"/>
        <v/>
      </c>
      <c r="R15" s="149" t="str">
        <f t="shared" si="4"/>
        <v/>
      </c>
      <c r="S15" s="149" t="str">
        <f t="shared" si="4"/>
        <v/>
      </c>
      <c r="T15" s="149" t="str">
        <f t="shared" si="4"/>
        <v/>
      </c>
      <c r="U15" s="149" t="str">
        <f t="shared" si="4"/>
        <v/>
      </c>
      <c r="V15" s="149" t="str">
        <f t="shared" si="4"/>
        <v/>
      </c>
      <c r="W15" s="149" t="str">
        <f t="shared" si="4"/>
        <v/>
      </c>
      <c r="X15" s="149" t="str">
        <f t="shared" si="4"/>
        <v/>
      </c>
      <c r="Y15" s="149" t="str">
        <f t="shared" si="4"/>
        <v/>
      </c>
      <c r="Z15" s="149" t="str">
        <f t="shared" si="4"/>
        <v/>
      </c>
      <c r="AA15" s="149" t="str">
        <f t="shared" si="4"/>
        <v/>
      </c>
      <c r="AB15" s="150" t="str">
        <f t="shared" si="4"/>
        <v/>
      </c>
      <c r="AC15" s="151" t="e">
        <f>+SUM(E15:AB15)*D15</f>
        <v>#REF!</v>
      </c>
      <c r="AD15" s="1" t="e">
        <f>+SUM(L15:U15)*D15</f>
        <v>#REF!</v>
      </c>
      <c r="AF15" s="1" t="str">
        <f>AF11</f>
        <v>ORD</v>
      </c>
      <c r="AG15" s="1">
        <f>AG11+1</f>
        <v>2</v>
      </c>
    </row>
    <row r="16" spans="1:33" ht="15" x14ac:dyDescent="0.2">
      <c r="A16" s="191"/>
      <c r="B16" s="194"/>
      <c r="C16" s="100" t="s">
        <v>36</v>
      </c>
      <c r="D16" s="101" t="e">
        <f>#REF!</f>
        <v>#REF!</v>
      </c>
      <c r="E16" s="145" t="str">
        <f t="shared" ref="E16:AB16" si="5">IF(ISERROR(E69/$AC71*$B15),"",(E69/$AC71*$B15))</f>
        <v/>
      </c>
      <c r="F16" s="146" t="str">
        <f t="shared" si="5"/>
        <v/>
      </c>
      <c r="G16" s="146" t="str">
        <f t="shared" si="5"/>
        <v/>
      </c>
      <c r="H16" s="146" t="str">
        <f t="shared" si="5"/>
        <v/>
      </c>
      <c r="I16" s="146" t="str">
        <f t="shared" si="5"/>
        <v/>
      </c>
      <c r="J16" s="146" t="str">
        <f t="shared" si="5"/>
        <v/>
      </c>
      <c r="K16" s="146" t="str">
        <f t="shared" si="5"/>
        <v/>
      </c>
      <c r="L16" s="146" t="str">
        <f t="shared" si="5"/>
        <v/>
      </c>
      <c r="M16" s="146" t="str">
        <f t="shared" si="5"/>
        <v/>
      </c>
      <c r="N16" s="146" t="str">
        <f t="shared" si="5"/>
        <v/>
      </c>
      <c r="O16" s="146" t="str">
        <f t="shared" si="5"/>
        <v/>
      </c>
      <c r="P16" s="146" t="str">
        <f t="shared" si="5"/>
        <v/>
      </c>
      <c r="Q16" s="146" t="str">
        <f t="shared" si="5"/>
        <v/>
      </c>
      <c r="R16" s="146" t="str">
        <f t="shared" si="5"/>
        <v/>
      </c>
      <c r="S16" s="146" t="str">
        <f t="shared" si="5"/>
        <v/>
      </c>
      <c r="T16" s="146" t="str">
        <f t="shared" si="5"/>
        <v/>
      </c>
      <c r="U16" s="146" t="str">
        <f t="shared" si="5"/>
        <v/>
      </c>
      <c r="V16" s="146" t="str">
        <f t="shared" si="5"/>
        <v/>
      </c>
      <c r="W16" s="146" t="str">
        <f t="shared" si="5"/>
        <v/>
      </c>
      <c r="X16" s="146" t="str">
        <f t="shared" si="5"/>
        <v/>
      </c>
      <c r="Y16" s="146" t="str">
        <f t="shared" si="5"/>
        <v/>
      </c>
      <c r="Z16" s="146" t="str">
        <f t="shared" si="5"/>
        <v/>
      </c>
      <c r="AA16" s="146" t="str">
        <f t="shared" si="5"/>
        <v/>
      </c>
      <c r="AB16" s="147" t="str">
        <f t="shared" si="5"/>
        <v/>
      </c>
      <c r="AC16" s="152" t="e">
        <f>+SUM(E16:AB16)*D16</f>
        <v>#REF!</v>
      </c>
      <c r="AD16" s="1" t="e">
        <f>+SUM(L16:U16)*D16</f>
        <v>#REF!</v>
      </c>
      <c r="AF16" s="1" t="str">
        <f>AF12</f>
        <v>SÁB</v>
      </c>
      <c r="AG16" s="1">
        <f>AG15</f>
        <v>2</v>
      </c>
    </row>
    <row r="17" spans="1:33" ht="15" x14ac:dyDescent="0.2">
      <c r="A17" s="191"/>
      <c r="B17" s="194"/>
      <c r="C17" s="106" t="s">
        <v>37</v>
      </c>
      <c r="D17" s="107" t="e">
        <f>#REF!</f>
        <v>#REF!</v>
      </c>
      <c r="E17" s="143" t="str">
        <f t="shared" ref="E17:AB17" si="6">IF(ISERROR(E70/$AC71*$B15),"",(E70/$AC71*$B15))</f>
        <v/>
      </c>
      <c r="F17" s="143" t="str">
        <f t="shared" si="6"/>
        <v/>
      </c>
      <c r="G17" s="143" t="str">
        <f t="shared" si="6"/>
        <v/>
      </c>
      <c r="H17" s="143" t="str">
        <f t="shared" si="6"/>
        <v/>
      </c>
      <c r="I17" s="143" t="str">
        <f t="shared" si="6"/>
        <v/>
      </c>
      <c r="J17" s="143" t="str">
        <f t="shared" si="6"/>
        <v/>
      </c>
      <c r="K17" s="143" t="str">
        <f t="shared" si="6"/>
        <v/>
      </c>
      <c r="L17" s="143" t="str">
        <f t="shared" si="6"/>
        <v/>
      </c>
      <c r="M17" s="143" t="str">
        <f t="shared" si="6"/>
        <v/>
      </c>
      <c r="N17" s="143" t="str">
        <f t="shared" si="6"/>
        <v/>
      </c>
      <c r="O17" s="143" t="str">
        <f t="shared" si="6"/>
        <v/>
      </c>
      <c r="P17" s="143" t="str">
        <f t="shared" si="6"/>
        <v/>
      </c>
      <c r="Q17" s="143" t="str">
        <f t="shared" si="6"/>
        <v/>
      </c>
      <c r="R17" s="143" t="str">
        <f t="shared" si="6"/>
        <v/>
      </c>
      <c r="S17" s="143" t="str">
        <f t="shared" si="6"/>
        <v/>
      </c>
      <c r="T17" s="143" t="str">
        <f t="shared" si="6"/>
        <v/>
      </c>
      <c r="U17" s="143" t="str">
        <f t="shared" si="6"/>
        <v/>
      </c>
      <c r="V17" s="143" t="str">
        <f t="shared" si="6"/>
        <v/>
      </c>
      <c r="W17" s="143" t="str">
        <f t="shared" si="6"/>
        <v/>
      </c>
      <c r="X17" s="143" t="str">
        <f t="shared" si="6"/>
        <v/>
      </c>
      <c r="Y17" s="143" t="str">
        <f t="shared" si="6"/>
        <v/>
      </c>
      <c r="Z17" s="143" t="str">
        <f t="shared" si="6"/>
        <v/>
      </c>
      <c r="AA17" s="143" t="str">
        <f t="shared" si="6"/>
        <v/>
      </c>
      <c r="AB17" s="144" t="str">
        <f t="shared" si="6"/>
        <v/>
      </c>
      <c r="AC17" s="153" t="e">
        <f>+SUM(E17:AB17)*D17</f>
        <v>#REF!</v>
      </c>
      <c r="AD17" s="1" t="e">
        <f>+SUM(L17:U17)*D17</f>
        <v>#REF!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92"/>
      <c r="B18" s="195"/>
      <c r="C18" s="112" t="s">
        <v>34</v>
      </c>
      <c r="D18" s="113" t="e">
        <f>+SUM(D15:D17)</f>
        <v>#REF!</v>
      </c>
      <c r="E18" s="109" t="str">
        <f t="shared" ref="E18:AB18" si="7">IF(ISERROR(E15*$D15+E16*$D16+E17*$D17),"",(E15*$D15+E16*$D16+E17*$D17))</f>
        <v/>
      </c>
      <c r="F18" s="109" t="str">
        <f t="shared" si="7"/>
        <v/>
      </c>
      <c r="G18" s="109" t="str">
        <f t="shared" si="7"/>
        <v/>
      </c>
      <c r="H18" s="109" t="str">
        <f t="shared" si="7"/>
        <v/>
      </c>
      <c r="I18" s="109" t="str">
        <f t="shared" si="7"/>
        <v/>
      </c>
      <c r="J18" s="109" t="str">
        <f t="shared" si="7"/>
        <v/>
      </c>
      <c r="K18" s="109" t="str">
        <f t="shared" si="7"/>
        <v/>
      </c>
      <c r="L18" s="109" t="str">
        <f t="shared" si="7"/>
        <v/>
      </c>
      <c r="M18" s="109" t="str">
        <f t="shared" si="7"/>
        <v/>
      </c>
      <c r="N18" s="109" t="str">
        <f t="shared" si="7"/>
        <v/>
      </c>
      <c r="O18" s="109" t="str">
        <f t="shared" si="7"/>
        <v/>
      </c>
      <c r="P18" s="109" t="str">
        <f t="shared" si="7"/>
        <v/>
      </c>
      <c r="Q18" s="109" t="str">
        <f t="shared" si="7"/>
        <v/>
      </c>
      <c r="R18" s="109" t="str">
        <f t="shared" si="7"/>
        <v/>
      </c>
      <c r="S18" s="109" t="str">
        <f t="shared" si="7"/>
        <v/>
      </c>
      <c r="T18" s="109" t="str">
        <f t="shared" si="7"/>
        <v/>
      </c>
      <c r="U18" s="109" t="str">
        <f t="shared" si="7"/>
        <v/>
      </c>
      <c r="V18" s="109" t="str">
        <f t="shared" si="7"/>
        <v/>
      </c>
      <c r="W18" s="109" t="str">
        <f t="shared" si="7"/>
        <v/>
      </c>
      <c r="X18" s="109" t="str">
        <f t="shared" si="7"/>
        <v/>
      </c>
      <c r="Y18" s="109" t="str">
        <f t="shared" si="7"/>
        <v/>
      </c>
      <c r="Z18" s="109" t="str">
        <f t="shared" si="7"/>
        <v/>
      </c>
      <c r="AA18" s="109" t="str">
        <f t="shared" si="7"/>
        <v/>
      </c>
      <c r="AB18" s="142" t="str">
        <f t="shared" si="7"/>
        <v/>
      </c>
      <c r="AC18" s="152" t="e">
        <f>+SUM(AC15:AC17)</f>
        <v>#REF!</v>
      </c>
      <c r="AD18" s="152" t="e">
        <f>+SUM(AD15:AD17)</f>
        <v>#REF!</v>
      </c>
    </row>
    <row r="19" spans="1:33" ht="15" x14ac:dyDescent="0.2">
      <c r="A19" s="193" t="e">
        <f>+DATE(#REF!,3,1)</f>
        <v>#REF!</v>
      </c>
      <c r="B19" s="194">
        <f>+'Formato Resumen 22'!E17</f>
        <v>0</v>
      </c>
      <c r="C19" s="94" t="s">
        <v>35</v>
      </c>
      <c r="D19" s="95" t="e">
        <f>#REF!</f>
        <v>#REF!</v>
      </c>
      <c r="E19" s="148" t="str">
        <f t="shared" ref="E19:AB19" si="8">IF(ISERROR(E72/$AC75*$B19),"",(E72/$AC75*$B19))</f>
        <v/>
      </c>
      <c r="F19" s="149" t="str">
        <f t="shared" si="8"/>
        <v/>
      </c>
      <c r="G19" s="149" t="str">
        <f t="shared" si="8"/>
        <v/>
      </c>
      <c r="H19" s="149" t="str">
        <f t="shared" si="8"/>
        <v/>
      </c>
      <c r="I19" s="149" t="str">
        <f t="shared" si="8"/>
        <v/>
      </c>
      <c r="J19" s="149" t="str">
        <f t="shared" si="8"/>
        <v/>
      </c>
      <c r="K19" s="149" t="str">
        <f t="shared" si="8"/>
        <v/>
      </c>
      <c r="L19" s="149" t="str">
        <f t="shared" si="8"/>
        <v/>
      </c>
      <c r="M19" s="149" t="str">
        <f t="shared" si="8"/>
        <v/>
      </c>
      <c r="N19" s="149" t="str">
        <f t="shared" si="8"/>
        <v/>
      </c>
      <c r="O19" s="149" t="str">
        <f t="shared" si="8"/>
        <v/>
      </c>
      <c r="P19" s="149" t="str">
        <f t="shared" si="8"/>
        <v/>
      </c>
      <c r="Q19" s="149" t="str">
        <f t="shared" si="8"/>
        <v/>
      </c>
      <c r="R19" s="149" t="str">
        <f t="shared" si="8"/>
        <v/>
      </c>
      <c r="S19" s="149" t="str">
        <f t="shared" si="8"/>
        <v/>
      </c>
      <c r="T19" s="149" t="str">
        <f t="shared" si="8"/>
        <v/>
      </c>
      <c r="U19" s="149" t="str">
        <f t="shared" si="8"/>
        <v/>
      </c>
      <c r="V19" s="149" t="str">
        <f t="shared" si="8"/>
        <v/>
      </c>
      <c r="W19" s="149" t="str">
        <f t="shared" si="8"/>
        <v/>
      </c>
      <c r="X19" s="149" t="str">
        <f t="shared" si="8"/>
        <v/>
      </c>
      <c r="Y19" s="149" t="str">
        <f t="shared" si="8"/>
        <v/>
      </c>
      <c r="Z19" s="149" t="str">
        <f t="shared" si="8"/>
        <v/>
      </c>
      <c r="AA19" s="149" t="str">
        <f t="shared" si="8"/>
        <v/>
      </c>
      <c r="AB19" s="150" t="str">
        <f t="shared" si="8"/>
        <v/>
      </c>
      <c r="AC19" s="151" t="e">
        <f>+SUM(E19:AB19)*D19</f>
        <v>#REF!</v>
      </c>
      <c r="AD19" s="1" t="e">
        <f>+SUM(L19:U19)*D19</f>
        <v>#REF!</v>
      </c>
      <c r="AF19" s="1" t="str">
        <f>AF15</f>
        <v>ORD</v>
      </c>
      <c r="AG19" s="1">
        <f>AG15+1</f>
        <v>3</v>
      </c>
    </row>
    <row r="20" spans="1:33" ht="15" x14ac:dyDescent="0.2">
      <c r="A20" s="191"/>
      <c r="B20" s="194"/>
      <c r="C20" s="100" t="s">
        <v>36</v>
      </c>
      <c r="D20" s="101" t="e">
        <f>#REF!</f>
        <v>#REF!</v>
      </c>
      <c r="E20" s="145" t="str">
        <f t="shared" ref="E20:AB20" si="9">IF(ISERROR(E73/$AC75*$B19),"",(E73/$AC75*$B19))</f>
        <v/>
      </c>
      <c r="F20" s="146" t="str">
        <f t="shared" si="9"/>
        <v/>
      </c>
      <c r="G20" s="146" t="str">
        <f t="shared" si="9"/>
        <v/>
      </c>
      <c r="H20" s="146" t="str">
        <f t="shared" si="9"/>
        <v/>
      </c>
      <c r="I20" s="146" t="str">
        <f t="shared" si="9"/>
        <v/>
      </c>
      <c r="J20" s="146" t="str">
        <f t="shared" si="9"/>
        <v/>
      </c>
      <c r="K20" s="146" t="str">
        <f t="shared" si="9"/>
        <v/>
      </c>
      <c r="L20" s="146" t="str">
        <f t="shared" si="9"/>
        <v/>
      </c>
      <c r="M20" s="146" t="str">
        <f t="shared" si="9"/>
        <v/>
      </c>
      <c r="N20" s="146" t="str">
        <f t="shared" si="9"/>
        <v/>
      </c>
      <c r="O20" s="146" t="str">
        <f t="shared" si="9"/>
        <v/>
      </c>
      <c r="P20" s="146" t="str">
        <f t="shared" si="9"/>
        <v/>
      </c>
      <c r="Q20" s="146" t="str">
        <f t="shared" si="9"/>
        <v/>
      </c>
      <c r="R20" s="146" t="str">
        <f t="shared" si="9"/>
        <v/>
      </c>
      <c r="S20" s="146" t="str">
        <f t="shared" si="9"/>
        <v/>
      </c>
      <c r="T20" s="146" t="str">
        <f t="shared" si="9"/>
        <v/>
      </c>
      <c r="U20" s="146" t="str">
        <f t="shared" si="9"/>
        <v/>
      </c>
      <c r="V20" s="146" t="str">
        <f t="shared" si="9"/>
        <v/>
      </c>
      <c r="W20" s="146" t="str">
        <f t="shared" si="9"/>
        <v/>
      </c>
      <c r="X20" s="146" t="str">
        <f t="shared" si="9"/>
        <v/>
      </c>
      <c r="Y20" s="146" t="str">
        <f t="shared" si="9"/>
        <v/>
      </c>
      <c r="Z20" s="146" t="str">
        <f t="shared" si="9"/>
        <v/>
      </c>
      <c r="AA20" s="146" t="str">
        <f t="shared" si="9"/>
        <v/>
      </c>
      <c r="AB20" s="147" t="str">
        <f t="shared" si="9"/>
        <v/>
      </c>
      <c r="AC20" s="152" t="e">
        <f>+SUM(E20:AB20)*D20</f>
        <v>#REF!</v>
      </c>
      <c r="AD20" s="1" t="e">
        <f>+SUM(L20:U20)*D20</f>
        <v>#REF!</v>
      </c>
      <c r="AF20" s="1" t="str">
        <f>AF16</f>
        <v>SÁB</v>
      </c>
      <c r="AG20" s="1">
        <f>AG19</f>
        <v>3</v>
      </c>
    </row>
    <row r="21" spans="1:33" ht="15" x14ac:dyDescent="0.2">
      <c r="A21" s="191"/>
      <c r="B21" s="194"/>
      <c r="C21" s="106" t="s">
        <v>37</v>
      </c>
      <c r="D21" s="107" t="e">
        <f>#REF!</f>
        <v>#REF!</v>
      </c>
      <c r="E21" s="143" t="str">
        <f t="shared" ref="E21:AB21" si="10">IF(ISERROR(E74/$AC75*$B19),"",(E74/$AC75*$B19))</f>
        <v/>
      </c>
      <c r="F21" s="143" t="str">
        <f t="shared" si="10"/>
        <v/>
      </c>
      <c r="G21" s="143" t="str">
        <f t="shared" si="10"/>
        <v/>
      </c>
      <c r="H21" s="143" t="str">
        <f t="shared" si="10"/>
        <v/>
      </c>
      <c r="I21" s="143" t="str">
        <f t="shared" si="10"/>
        <v/>
      </c>
      <c r="J21" s="143" t="str">
        <f t="shared" si="10"/>
        <v/>
      </c>
      <c r="K21" s="143" t="str">
        <f t="shared" si="10"/>
        <v/>
      </c>
      <c r="L21" s="143" t="str">
        <f t="shared" si="10"/>
        <v/>
      </c>
      <c r="M21" s="143" t="str">
        <f t="shared" si="10"/>
        <v/>
      </c>
      <c r="N21" s="143" t="str">
        <f t="shared" si="10"/>
        <v/>
      </c>
      <c r="O21" s="143" t="str">
        <f t="shared" si="10"/>
        <v/>
      </c>
      <c r="P21" s="143" t="str">
        <f t="shared" si="10"/>
        <v/>
      </c>
      <c r="Q21" s="143" t="str">
        <f t="shared" si="10"/>
        <v/>
      </c>
      <c r="R21" s="143" t="str">
        <f t="shared" si="10"/>
        <v/>
      </c>
      <c r="S21" s="143" t="str">
        <f t="shared" si="10"/>
        <v/>
      </c>
      <c r="T21" s="143" t="str">
        <f t="shared" si="10"/>
        <v/>
      </c>
      <c r="U21" s="143" t="str">
        <f t="shared" si="10"/>
        <v/>
      </c>
      <c r="V21" s="143" t="str">
        <f t="shared" si="10"/>
        <v/>
      </c>
      <c r="W21" s="143" t="str">
        <f t="shared" si="10"/>
        <v/>
      </c>
      <c r="X21" s="143" t="str">
        <f t="shared" si="10"/>
        <v/>
      </c>
      <c r="Y21" s="143" t="str">
        <f t="shared" si="10"/>
        <v/>
      </c>
      <c r="Z21" s="143" t="str">
        <f t="shared" si="10"/>
        <v/>
      </c>
      <c r="AA21" s="143" t="str">
        <f t="shared" si="10"/>
        <v/>
      </c>
      <c r="AB21" s="144" t="str">
        <f t="shared" si="10"/>
        <v/>
      </c>
      <c r="AC21" s="153" t="e">
        <f>+SUM(E21:AB21)*D21</f>
        <v>#REF!</v>
      </c>
      <c r="AD21" s="1" t="e">
        <f>+SUM(L21:U21)*D21</f>
        <v>#REF!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92"/>
      <c r="B22" s="195"/>
      <c r="C22" s="112" t="s">
        <v>34</v>
      </c>
      <c r="D22" s="113" t="e">
        <f>+SUM(D19:D21)</f>
        <v>#REF!</v>
      </c>
      <c r="E22" s="109" t="str">
        <f t="shared" ref="E22:AB22" si="11">IF(ISERROR(E19*$D19+E20*$D20+E21*$D21),"",(E19*$D19+E20*$D20+E21*$D21))</f>
        <v/>
      </c>
      <c r="F22" s="109" t="str">
        <f t="shared" si="11"/>
        <v/>
      </c>
      <c r="G22" s="109" t="str">
        <f t="shared" si="11"/>
        <v/>
      </c>
      <c r="H22" s="109" t="str">
        <f t="shared" si="11"/>
        <v/>
      </c>
      <c r="I22" s="109" t="str">
        <f t="shared" si="11"/>
        <v/>
      </c>
      <c r="J22" s="109" t="str">
        <f t="shared" si="11"/>
        <v/>
      </c>
      <c r="K22" s="109" t="str">
        <f t="shared" si="11"/>
        <v/>
      </c>
      <c r="L22" s="109" t="str">
        <f t="shared" si="11"/>
        <v/>
      </c>
      <c r="M22" s="109" t="str">
        <f t="shared" si="11"/>
        <v/>
      </c>
      <c r="N22" s="109" t="str">
        <f t="shared" si="11"/>
        <v/>
      </c>
      <c r="O22" s="109" t="str">
        <f t="shared" si="11"/>
        <v/>
      </c>
      <c r="P22" s="109" t="str">
        <f t="shared" si="11"/>
        <v/>
      </c>
      <c r="Q22" s="109" t="str">
        <f t="shared" si="11"/>
        <v/>
      </c>
      <c r="R22" s="109" t="str">
        <f t="shared" si="11"/>
        <v/>
      </c>
      <c r="S22" s="109" t="str">
        <f t="shared" si="11"/>
        <v/>
      </c>
      <c r="T22" s="109" t="str">
        <f t="shared" si="11"/>
        <v/>
      </c>
      <c r="U22" s="109" t="str">
        <f t="shared" si="11"/>
        <v/>
      </c>
      <c r="V22" s="109" t="str">
        <f t="shared" si="11"/>
        <v/>
      </c>
      <c r="W22" s="109" t="str">
        <f t="shared" si="11"/>
        <v/>
      </c>
      <c r="X22" s="109" t="str">
        <f t="shared" si="11"/>
        <v/>
      </c>
      <c r="Y22" s="109" t="str">
        <f t="shared" si="11"/>
        <v/>
      </c>
      <c r="Z22" s="109" t="str">
        <f t="shared" si="11"/>
        <v/>
      </c>
      <c r="AA22" s="109" t="str">
        <f t="shared" si="11"/>
        <v/>
      </c>
      <c r="AB22" s="142" t="str">
        <f t="shared" si="11"/>
        <v/>
      </c>
      <c r="AC22" s="152" t="e">
        <f>+SUM(AC19:AC21)</f>
        <v>#REF!</v>
      </c>
      <c r="AD22" s="152" t="e">
        <f>+SUM(AD19:AD21)</f>
        <v>#REF!</v>
      </c>
    </row>
    <row r="23" spans="1:33" ht="15" x14ac:dyDescent="0.2">
      <c r="A23" s="191" t="e">
        <f>+DATE(#REF!,4,1)</f>
        <v>#REF!</v>
      </c>
      <c r="B23" s="194">
        <f>+'Formato Resumen 22'!E18</f>
        <v>0</v>
      </c>
      <c r="C23" s="94" t="s">
        <v>35</v>
      </c>
      <c r="D23" s="95" t="e">
        <f>#REF!</f>
        <v>#REF!</v>
      </c>
      <c r="E23" s="148" t="str">
        <f t="shared" ref="E23:AB23" si="12">IF(ISERROR(E76/$AC79*$B23),"",(E76/$AC79*$B23))</f>
        <v/>
      </c>
      <c r="F23" s="149" t="str">
        <f t="shared" si="12"/>
        <v/>
      </c>
      <c r="G23" s="149" t="str">
        <f t="shared" si="12"/>
        <v/>
      </c>
      <c r="H23" s="149" t="str">
        <f t="shared" si="12"/>
        <v/>
      </c>
      <c r="I23" s="149" t="str">
        <f t="shared" si="12"/>
        <v/>
      </c>
      <c r="J23" s="149" t="str">
        <f t="shared" si="12"/>
        <v/>
      </c>
      <c r="K23" s="149" t="str">
        <f t="shared" si="12"/>
        <v/>
      </c>
      <c r="L23" s="149" t="str">
        <f t="shared" si="12"/>
        <v/>
      </c>
      <c r="M23" s="149" t="str">
        <f t="shared" si="12"/>
        <v/>
      </c>
      <c r="N23" s="149" t="str">
        <f t="shared" si="12"/>
        <v/>
      </c>
      <c r="O23" s="149" t="str">
        <f t="shared" si="12"/>
        <v/>
      </c>
      <c r="P23" s="149" t="str">
        <f t="shared" si="12"/>
        <v/>
      </c>
      <c r="Q23" s="149" t="str">
        <f t="shared" si="12"/>
        <v/>
      </c>
      <c r="R23" s="149" t="str">
        <f t="shared" si="12"/>
        <v/>
      </c>
      <c r="S23" s="149" t="str">
        <f t="shared" si="12"/>
        <v/>
      </c>
      <c r="T23" s="149" t="str">
        <f t="shared" si="12"/>
        <v/>
      </c>
      <c r="U23" s="149" t="str">
        <f t="shared" si="12"/>
        <v/>
      </c>
      <c r="V23" s="149" t="str">
        <f t="shared" si="12"/>
        <v/>
      </c>
      <c r="W23" s="149" t="str">
        <f t="shared" si="12"/>
        <v/>
      </c>
      <c r="X23" s="149" t="str">
        <f t="shared" si="12"/>
        <v/>
      </c>
      <c r="Y23" s="149" t="str">
        <f t="shared" si="12"/>
        <v/>
      </c>
      <c r="Z23" s="149" t="str">
        <f t="shared" si="12"/>
        <v/>
      </c>
      <c r="AA23" s="149" t="str">
        <f t="shared" si="12"/>
        <v/>
      </c>
      <c r="AB23" s="150" t="str">
        <f t="shared" si="12"/>
        <v/>
      </c>
      <c r="AC23" s="151" t="e">
        <f>+SUM(E23:AB23)*D23</f>
        <v>#REF!</v>
      </c>
      <c r="AD23" s="1" t="e">
        <f>+SUM(L23:U23)*D23</f>
        <v>#REF!</v>
      </c>
      <c r="AF23" s="1" t="str">
        <f>AF19</f>
        <v>ORD</v>
      </c>
      <c r="AG23" s="1">
        <f>AG19+1</f>
        <v>4</v>
      </c>
    </row>
    <row r="24" spans="1:33" ht="15" x14ac:dyDescent="0.2">
      <c r="A24" s="191"/>
      <c r="B24" s="194"/>
      <c r="C24" s="100" t="s">
        <v>36</v>
      </c>
      <c r="D24" s="101" t="e">
        <f>#REF!</f>
        <v>#REF!</v>
      </c>
      <c r="E24" s="145" t="str">
        <f t="shared" ref="E24:AB24" si="13">IF(ISERROR(E77/$AC79*$B23),"",(E77/$AC79*$B23))</f>
        <v/>
      </c>
      <c r="F24" s="146" t="str">
        <f t="shared" si="13"/>
        <v/>
      </c>
      <c r="G24" s="146" t="str">
        <f t="shared" si="13"/>
        <v/>
      </c>
      <c r="H24" s="146" t="str">
        <f t="shared" si="13"/>
        <v/>
      </c>
      <c r="I24" s="146" t="str">
        <f t="shared" si="13"/>
        <v/>
      </c>
      <c r="J24" s="146" t="str">
        <f t="shared" si="13"/>
        <v/>
      </c>
      <c r="K24" s="146" t="str">
        <f t="shared" si="13"/>
        <v/>
      </c>
      <c r="L24" s="146" t="str">
        <f t="shared" si="13"/>
        <v/>
      </c>
      <c r="M24" s="146" t="str">
        <f t="shared" si="13"/>
        <v/>
      </c>
      <c r="N24" s="146" t="str">
        <f t="shared" si="13"/>
        <v/>
      </c>
      <c r="O24" s="146" t="str">
        <f t="shared" si="13"/>
        <v/>
      </c>
      <c r="P24" s="146" t="str">
        <f t="shared" si="13"/>
        <v/>
      </c>
      <c r="Q24" s="146" t="str">
        <f t="shared" si="13"/>
        <v/>
      </c>
      <c r="R24" s="146" t="str">
        <f t="shared" si="13"/>
        <v/>
      </c>
      <c r="S24" s="146" t="str">
        <f t="shared" si="13"/>
        <v/>
      </c>
      <c r="T24" s="146" t="str">
        <f t="shared" si="13"/>
        <v/>
      </c>
      <c r="U24" s="146" t="str">
        <f t="shared" si="13"/>
        <v/>
      </c>
      <c r="V24" s="146" t="str">
        <f t="shared" si="13"/>
        <v/>
      </c>
      <c r="W24" s="146" t="str">
        <f t="shared" si="13"/>
        <v/>
      </c>
      <c r="X24" s="146" t="str">
        <f t="shared" si="13"/>
        <v/>
      </c>
      <c r="Y24" s="146" t="str">
        <f t="shared" si="13"/>
        <v/>
      </c>
      <c r="Z24" s="146" t="str">
        <f t="shared" si="13"/>
        <v/>
      </c>
      <c r="AA24" s="146" t="str">
        <f t="shared" si="13"/>
        <v/>
      </c>
      <c r="AB24" s="147" t="str">
        <f t="shared" si="13"/>
        <v/>
      </c>
      <c r="AC24" s="152" t="e">
        <f>+SUM(E24:AB24)*D24</f>
        <v>#REF!</v>
      </c>
      <c r="AD24" s="1" t="e">
        <f>+SUM(L24:U24)*D24</f>
        <v>#REF!</v>
      </c>
      <c r="AF24" s="1" t="str">
        <f>AF20</f>
        <v>SÁB</v>
      </c>
      <c r="AG24" s="1">
        <f>AG23</f>
        <v>4</v>
      </c>
    </row>
    <row r="25" spans="1:33" ht="15" x14ac:dyDescent="0.2">
      <c r="A25" s="191"/>
      <c r="B25" s="194"/>
      <c r="C25" s="106" t="s">
        <v>37</v>
      </c>
      <c r="D25" s="107" t="e">
        <f>#REF!</f>
        <v>#REF!</v>
      </c>
      <c r="E25" s="143" t="str">
        <f t="shared" ref="E25:AB25" si="14">IF(ISERROR(E78/$AC79*$B23),"",(E78/$AC79*$B23))</f>
        <v/>
      </c>
      <c r="F25" s="143" t="str">
        <f t="shared" si="14"/>
        <v/>
      </c>
      <c r="G25" s="143" t="str">
        <f t="shared" si="14"/>
        <v/>
      </c>
      <c r="H25" s="143" t="str">
        <f t="shared" si="14"/>
        <v/>
      </c>
      <c r="I25" s="143" t="str">
        <f t="shared" si="14"/>
        <v/>
      </c>
      <c r="J25" s="143" t="str">
        <f t="shared" si="14"/>
        <v/>
      </c>
      <c r="K25" s="143" t="str">
        <f t="shared" si="14"/>
        <v/>
      </c>
      <c r="L25" s="143" t="str">
        <f t="shared" si="14"/>
        <v/>
      </c>
      <c r="M25" s="143" t="str">
        <f t="shared" si="14"/>
        <v/>
      </c>
      <c r="N25" s="143" t="str">
        <f t="shared" si="14"/>
        <v/>
      </c>
      <c r="O25" s="143" t="str">
        <f t="shared" si="14"/>
        <v/>
      </c>
      <c r="P25" s="143" t="str">
        <f t="shared" si="14"/>
        <v/>
      </c>
      <c r="Q25" s="143" t="str">
        <f t="shared" si="14"/>
        <v/>
      </c>
      <c r="R25" s="143" t="str">
        <f t="shared" si="14"/>
        <v/>
      </c>
      <c r="S25" s="143" t="str">
        <f t="shared" si="14"/>
        <v/>
      </c>
      <c r="T25" s="143" t="str">
        <f t="shared" si="14"/>
        <v/>
      </c>
      <c r="U25" s="143" t="str">
        <f t="shared" si="14"/>
        <v/>
      </c>
      <c r="V25" s="143" t="str">
        <f t="shared" si="14"/>
        <v/>
      </c>
      <c r="W25" s="143" t="str">
        <f t="shared" si="14"/>
        <v/>
      </c>
      <c r="X25" s="143" t="str">
        <f t="shared" si="14"/>
        <v/>
      </c>
      <c r="Y25" s="143" t="str">
        <f t="shared" si="14"/>
        <v/>
      </c>
      <c r="Z25" s="143" t="str">
        <f t="shared" si="14"/>
        <v/>
      </c>
      <c r="AA25" s="143" t="str">
        <f t="shared" si="14"/>
        <v/>
      </c>
      <c r="AB25" s="144" t="str">
        <f t="shared" si="14"/>
        <v/>
      </c>
      <c r="AC25" s="153" t="e">
        <f>+SUM(E25:AB25)*D25</f>
        <v>#REF!</v>
      </c>
      <c r="AD25" s="1" t="e">
        <f>+SUM(L25:U25)*D25</f>
        <v>#REF!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92"/>
      <c r="B26" s="195"/>
      <c r="C26" s="112" t="s">
        <v>34</v>
      </c>
      <c r="D26" s="113" t="e">
        <f>+SUM(D23:D25)</f>
        <v>#REF!</v>
      </c>
      <c r="E26" s="109" t="str">
        <f t="shared" ref="E26:AB26" si="15">IF(ISERROR(E23*$D23+E24*$D24+E25*$D25),"",(E23*$D23+E24*$D24+E25*$D25))</f>
        <v/>
      </c>
      <c r="F26" s="109" t="str">
        <f t="shared" si="15"/>
        <v/>
      </c>
      <c r="G26" s="109" t="str">
        <f t="shared" si="15"/>
        <v/>
      </c>
      <c r="H26" s="109" t="str">
        <f t="shared" si="15"/>
        <v/>
      </c>
      <c r="I26" s="109" t="str">
        <f t="shared" si="15"/>
        <v/>
      </c>
      <c r="J26" s="109" t="str">
        <f t="shared" si="15"/>
        <v/>
      </c>
      <c r="K26" s="109" t="str">
        <f t="shared" si="15"/>
        <v/>
      </c>
      <c r="L26" s="109" t="str">
        <f t="shared" si="15"/>
        <v/>
      </c>
      <c r="M26" s="109" t="str">
        <f t="shared" si="15"/>
        <v/>
      </c>
      <c r="N26" s="109" t="str">
        <f t="shared" si="15"/>
        <v/>
      </c>
      <c r="O26" s="109" t="str">
        <f t="shared" si="15"/>
        <v/>
      </c>
      <c r="P26" s="109" t="str">
        <f t="shared" si="15"/>
        <v/>
      </c>
      <c r="Q26" s="109" t="str">
        <f t="shared" si="15"/>
        <v/>
      </c>
      <c r="R26" s="109" t="str">
        <f t="shared" si="15"/>
        <v/>
      </c>
      <c r="S26" s="109" t="str">
        <f t="shared" si="15"/>
        <v/>
      </c>
      <c r="T26" s="109" t="str">
        <f t="shared" si="15"/>
        <v/>
      </c>
      <c r="U26" s="109" t="str">
        <f t="shared" si="15"/>
        <v/>
      </c>
      <c r="V26" s="109" t="str">
        <f t="shared" si="15"/>
        <v/>
      </c>
      <c r="W26" s="109" t="str">
        <f t="shared" si="15"/>
        <v/>
      </c>
      <c r="X26" s="109" t="str">
        <f t="shared" si="15"/>
        <v/>
      </c>
      <c r="Y26" s="109" t="str">
        <f t="shared" si="15"/>
        <v/>
      </c>
      <c r="Z26" s="109" t="str">
        <f t="shared" si="15"/>
        <v/>
      </c>
      <c r="AA26" s="109" t="str">
        <f t="shared" si="15"/>
        <v/>
      </c>
      <c r="AB26" s="142" t="str">
        <f t="shared" si="15"/>
        <v/>
      </c>
      <c r="AC26" s="152" t="e">
        <f>+SUM(AC23:AC25)</f>
        <v>#REF!</v>
      </c>
      <c r="AD26" s="152" t="e">
        <f>+SUM(AD23:AD25)</f>
        <v>#REF!</v>
      </c>
    </row>
    <row r="27" spans="1:33" ht="15" x14ac:dyDescent="0.2">
      <c r="A27" s="191" t="e">
        <f>+DATE(#REF!,5,1)</f>
        <v>#REF!</v>
      </c>
      <c r="B27" s="194">
        <f>+'Formato Resumen 22'!E19</f>
        <v>0</v>
      </c>
      <c r="C27" s="94" t="s">
        <v>35</v>
      </c>
      <c r="D27" s="95" t="e">
        <f>#REF!</f>
        <v>#REF!</v>
      </c>
      <c r="E27" s="148" t="str">
        <f t="shared" ref="E27:AB27" si="16">IF(ISERROR(E80/$AC83*$B27),"",(E80/$AC83*$B27))</f>
        <v/>
      </c>
      <c r="F27" s="149" t="str">
        <f t="shared" si="16"/>
        <v/>
      </c>
      <c r="G27" s="149" t="str">
        <f t="shared" si="16"/>
        <v/>
      </c>
      <c r="H27" s="149" t="str">
        <f t="shared" si="16"/>
        <v/>
      </c>
      <c r="I27" s="149" t="str">
        <f t="shared" si="16"/>
        <v/>
      </c>
      <c r="J27" s="149" t="str">
        <f t="shared" si="16"/>
        <v/>
      </c>
      <c r="K27" s="149" t="str">
        <f t="shared" si="16"/>
        <v/>
      </c>
      <c r="L27" s="149" t="str">
        <f t="shared" si="16"/>
        <v/>
      </c>
      <c r="M27" s="149" t="str">
        <f t="shared" si="16"/>
        <v/>
      </c>
      <c r="N27" s="149" t="str">
        <f t="shared" si="16"/>
        <v/>
      </c>
      <c r="O27" s="149" t="str">
        <f t="shared" si="16"/>
        <v/>
      </c>
      <c r="P27" s="149" t="str">
        <f t="shared" si="16"/>
        <v/>
      </c>
      <c r="Q27" s="149" t="str">
        <f t="shared" si="16"/>
        <v/>
      </c>
      <c r="R27" s="149" t="str">
        <f t="shared" si="16"/>
        <v/>
      </c>
      <c r="S27" s="149" t="str">
        <f t="shared" si="16"/>
        <v/>
      </c>
      <c r="T27" s="149" t="str">
        <f t="shared" si="16"/>
        <v/>
      </c>
      <c r="U27" s="149" t="str">
        <f t="shared" si="16"/>
        <v/>
      </c>
      <c r="V27" s="149" t="str">
        <f t="shared" si="16"/>
        <v/>
      </c>
      <c r="W27" s="149" t="str">
        <f t="shared" si="16"/>
        <v/>
      </c>
      <c r="X27" s="149" t="str">
        <f t="shared" si="16"/>
        <v/>
      </c>
      <c r="Y27" s="149" t="str">
        <f t="shared" si="16"/>
        <v/>
      </c>
      <c r="Z27" s="149" t="str">
        <f t="shared" si="16"/>
        <v/>
      </c>
      <c r="AA27" s="149" t="str">
        <f t="shared" si="16"/>
        <v/>
      </c>
      <c r="AB27" s="150" t="str">
        <f t="shared" si="16"/>
        <v/>
      </c>
      <c r="AC27" s="151" t="e">
        <f>+SUM(E27:AB27)*D27</f>
        <v>#REF!</v>
      </c>
      <c r="AD27" s="1" t="e">
        <f>+SUM(L27:U27)*D27</f>
        <v>#REF!</v>
      </c>
      <c r="AF27" s="1" t="str">
        <f>AF23</f>
        <v>ORD</v>
      </c>
      <c r="AG27" s="1">
        <f>AG23+1</f>
        <v>5</v>
      </c>
    </row>
    <row r="28" spans="1:33" ht="15" x14ac:dyDescent="0.2">
      <c r="A28" s="191"/>
      <c r="B28" s="194"/>
      <c r="C28" s="100" t="s">
        <v>36</v>
      </c>
      <c r="D28" s="101" t="e">
        <f>#REF!</f>
        <v>#REF!</v>
      </c>
      <c r="E28" s="145" t="str">
        <f t="shared" ref="E28:AB28" si="17">IF(ISERROR(E81/$AC83*$B27),"",(E81/$AC83*$B27))</f>
        <v/>
      </c>
      <c r="F28" s="146" t="str">
        <f t="shared" si="17"/>
        <v/>
      </c>
      <c r="G28" s="146" t="str">
        <f t="shared" si="17"/>
        <v/>
      </c>
      <c r="H28" s="146" t="str">
        <f t="shared" si="17"/>
        <v/>
      </c>
      <c r="I28" s="146" t="str">
        <f t="shared" si="17"/>
        <v/>
      </c>
      <c r="J28" s="146" t="str">
        <f t="shared" si="17"/>
        <v/>
      </c>
      <c r="K28" s="146" t="str">
        <f t="shared" si="17"/>
        <v/>
      </c>
      <c r="L28" s="146" t="str">
        <f t="shared" si="17"/>
        <v/>
      </c>
      <c r="M28" s="146" t="str">
        <f t="shared" si="17"/>
        <v/>
      </c>
      <c r="N28" s="146" t="str">
        <f t="shared" si="17"/>
        <v/>
      </c>
      <c r="O28" s="146" t="str">
        <f t="shared" si="17"/>
        <v/>
      </c>
      <c r="P28" s="146" t="str">
        <f t="shared" si="17"/>
        <v/>
      </c>
      <c r="Q28" s="146" t="str">
        <f t="shared" si="17"/>
        <v/>
      </c>
      <c r="R28" s="146" t="str">
        <f t="shared" si="17"/>
        <v/>
      </c>
      <c r="S28" s="146" t="str">
        <f t="shared" si="17"/>
        <v/>
      </c>
      <c r="T28" s="146" t="str">
        <f t="shared" si="17"/>
        <v/>
      </c>
      <c r="U28" s="146" t="str">
        <f t="shared" si="17"/>
        <v/>
      </c>
      <c r="V28" s="146" t="str">
        <f t="shared" si="17"/>
        <v/>
      </c>
      <c r="W28" s="146" t="str">
        <f t="shared" si="17"/>
        <v/>
      </c>
      <c r="X28" s="146" t="str">
        <f t="shared" si="17"/>
        <v/>
      </c>
      <c r="Y28" s="146" t="str">
        <f t="shared" si="17"/>
        <v/>
      </c>
      <c r="Z28" s="146" t="str">
        <f t="shared" si="17"/>
        <v/>
      </c>
      <c r="AA28" s="146" t="str">
        <f t="shared" si="17"/>
        <v/>
      </c>
      <c r="AB28" s="147" t="str">
        <f t="shared" si="17"/>
        <v/>
      </c>
      <c r="AC28" s="152" t="e">
        <f>+SUM(E28:AB28)*D28</f>
        <v>#REF!</v>
      </c>
      <c r="AD28" s="1" t="e">
        <f>+SUM(L28:U28)*D28</f>
        <v>#REF!</v>
      </c>
      <c r="AF28" s="1" t="str">
        <f>AF24</f>
        <v>SÁB</v>
      </c>
      <c r="AG28" s="1">
        <f>AG27</f>
        <v>5</v>
      </c>
    </row>
    <row r="29" spans="1:33" ht="15" x14ac:dyDescent="0.2">
      <c r="A29" s="191"/>
      <c r="B29" s="194"/>
      <c r="C29" s="106" t="s">
        <v>37</v>
      </c>
      <c r="D29" s="107" t="e">
        <f>#REF!</f>
        <v>#REF!</v>
      </c>
      <c r="E29" s="143" t="str">
        <f t="shared" ref="E29:AB29" si="18">IF(ISERROR(E82/$AC83*$B27),"",(E82/$AC83*$B27))</f>
        <v/>
      </c>
      <c r="F29" s="143" t="str">
        <f t="shared" si="18"/>
        <v/>
      </c>
      <c r="G29" s="143" t="str">
        <f t="shared" si="18"/>
        <v/>
      </c>
      <c r="H29" s="143" t="str">
        <f t="shared" si="18"/>
        <v/>
      </c>
      <c r="I29" s="143" t="str">
        <f t="shared" si="18"/>
        <v/>
      </c>
      <c r="J29" s="143" t="str">
        <f t="shared" si="18"/>
        <v/>
      </c>
      <c r="K29" s="143" t="str">
        <f t="shared" si="18"/>
        <v/>
      </c>
      <c r="L29" s="143" t="str">
        <f t="shared" si="18"/>
        <v/>
      </c>
      <c r="M29" s="143" t="str">
        <f t="shared" si="18"/>
        <v/>
      </c>
      <c r="N29" s="143" t="str">
        <f t="shared" si="18"/>
        <v/>
      </c>
      <c r="O29" s="143" t="str">
        <f t="shared" si="18"/>
        <v/>
      </c>
      <c r="P29" s="143" t="str">
        <f t="shared" si="18"/>
        <v/>
      </c>
      <c r="Q29" s="143" t="str">
        <f t="shared" si="18"/>
        <v/>
      </c>
      <c r="R29" s="143" t="str">
        <f t="shared" si="18"/>
        <v/>
      </c>
      <c r="S29" s="143" t="str">
        <f t="shared" si="18"/>
        <v/>
      </c>
      <c r="T29" s="143" t="str">
        <f t="shared" si="18"/>
        <v/>
      </c>
      <c r="U29" s="143" t="str">
        <f t="shared" si="18"/>
        <v/>
      </c>
      <c r="V29" s="143" t="str">
        <f t="shared" si="18"/>
        <v/>
      </c>
      <c r="W29" s="143" t="str">
        <f t="shared" si="18"/>
        <v/>
      </c>
      <c r="X29" s="143" t="str">
        <f t="shared" si="18"/>
        <v/>
      </c>
      <c r="Y29" s="143" t="str">
        <f t="shared" si="18"/>
        <v/>
      </c>
      <c r="Z29" s="143" t="str">
        <f t="shared" si="18"/>
        <v/>
      </c>
      <c r="AA29" s="143" t="str">
        <f t="shared" si="18"/>
        <v/>
      </c>
      <c r="AB29" s="144" t="str">
        <f t="shared" si="18"/>
        <v/>
      </c>
      <c r="AC29" s="153" t="e">
        <f>+SUM(E29:AB29)*D29</f>
        <v>#REF!</v>
      </c>
      <c r="AD29" s="1" t="e">
        <f>+SUM(L29:U29)*D29</f>
        <v>#REF!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92"/>
      <c r="B30" s="195"/>
      <c r="C30" s="112" t="s">
        <v>34</v>
      </c>
      <c r="D30" s="113" t="e">
        <f>+SUM(D27:D29)</f>
        <v>#REF!</v>
      </c>
      <c r="E30" s="109" t="str">
        <f t="shared" ref="E30:AB30" si="19">IF(ISERROR(E27*$D27+E28*$D28+E29*$D29),"",(E27*$D27+E28*$D28+E29*$D29))</f>
        <v/>
      </c>
      <c r="F30" s="109" t="str">
        <f t="shared" si="19"/>
        <v/>
      </c>
      <c r="G30" s="109" t="str">
        <f t="shared" si="19"/>
        <v/>
      </c>
      <c r="H30" s="109" t="str">
        <f t="shared" si="19"/>
        <v/>
      </c>
      <c r="I30" s="109" t="str">
        <f t="shared" si="19"/>
        <v/>
      </c>
      <c r="J30" s="109" t="str">
        <f t="shared" si="19"/>
        <v/>
      </c>
      <c r="K30" s="109" t="str">
        <f t="shared" si="19"/>
        <v/>
      </c>
      <c r="L30" s="109" t="str">
        <f t="shared" si="19"/>
        <v/>
      </c>
      <c r="M30" s="109" t="str">
        <f t="shared" si="19"/>
        <v/>
      </c>
      <c r="N30" s="109" t="str">
        <f t="shared" si="19"/>
        <v/>
      </c>
      <c r="O30" s="109" t="str">
        <f t="shared" si="19"/>
        <v/>
      </c>
      <c r="P30" s="109" t="str">
        <f t="shared" si="19"/>
        <v/>
      </c>
      <c r="Q30" s="109" t="str">
        <f t="shared" si="19"/>
        <v/>
      </c>
      <c r="R30" s="109" t="str">
        <f t="shared" si="19"/>
        <v/>
      </c>
      <c r="S30" s="109" t="str">
        <f t="shared" si="19"/>
        <v/>
      </c>
      <c r="T30" s="109" t="str">
        <f t="shared" si="19"/>
        <v/>
      </c>
      <c r="U30" s="109" t="str">
        <f t="shared" si="19"/>
        <v/>
      </c>
      <c r="V30" s="109" t="str">
        <f t="shared" si="19"/>
        <v/>
      </c>
      <c r="W30" s="109" t="str">
        <f t="shared" si="19"/>
        <v/>
      </c>
      <c r="X30" s="109" t="str">
        <f t="shared" si="19"/>
        <v/>
      </c>
      <c r="Y30" s="109" t="str">
        <f t="shared" si="19"/>
        <v/>
      </c>
      <c r="Z30" s="109" t="str">
        <f t="shared" si="19"/>
        <v/>
      </c>
      <c r="AA30" s="109" t="str">
        <f t="shared" si="19"/>
        <v/>
      </c>
      <c r="AB30" s="142" t="str">
        <f t="shared" si="19"/>
        <v/>
      </c>
      <c r="AC30" s="152" t="e">
        <f>+SUM(AC27:AC29)</f>
        <v>#REF!</v>
      </c>
      <c r="AD30" s="152" t="e">
        <f>+SUM(AD27:AD29)</f>
        <v>#REF!</v>
      </c>
    </row>
    <row r="31" spans="1:33" ht="15" x14ac:dyDescent="0.2">
      <c r="A31" s="191" t="e">
        <f>+DATE(#REF!,6,1)</f>
        <v>#REF!</v>
      </c>
      <c r="B31" s="194">
        <f>+'Formato Resumen 22'!E20</f>
        <v>0</v>
      </c>
      <c r="C31" s="94" t="s">
        <v>35</v>
      </c>
      <c r="D31" s="95" t="e">
        <f>#REF!</f>
        <v>#REF!</v>
      </c>
      <c r="E31" s="148" t="str">
        <f t="shared" ref="E31:AB31" si="20">IF(ISERROR(E84/$AC87*$B31),"",(E84/$AC87*$B31))</f>
        <v/>
      </c>
      <c r="F31" s="149" t="str">
        <f t="shared" si="20"/>
        <v/>
      </c>
      <c r="G31" s="149" t="str">
        <f t="shared" si="20"/>
        <v/>
      </c>
      <c r="H31" s="149" t="str">
        <f t="shared" si="20"/>
        <v/>
      </c>
      <c r="I31" s="149" t="str">
        <f t="shared" si="20"/>
        <v/>
      </c>
      <c r="J31" s="149" t="str">
        <f t="shared" si="20"/>
        <v/>
      </c>
      <c r="K31" s="149" t="str">
        <f t="shared" si="20"/>
        <v/>
      </c>
      <c r="L31" s="149" t="str">
        <f t="shared" si="20"/>
        <v/>
      </c>
      <c r="M31" s="149" t="str">
        <f t="shared" si="20"/>
        <v/>
      </c>
      <c r="N31" s="149" t="str">
        <f t="shared" si="20"/>
        <v/>
      </c>
      <c r="O31" s="149" t="str">
        <f t="shared" si="20"/>
        <v/>
      </c>
      <c r="P31" s="149" t="str">
        <f t="shared" si="20"/>
        <v/>
      </c>
      <c r="Q31" s="149" t="str">
        <f t="shared" si="20"/>
        <v/>
      </c>
      <c r="R31" s="149" t="str">
        <f t="shared" si="20"/>
        <v/>
      </c>
      <c r="S31" s="149" t="str">
        <f t="shared" si="20"/>
        <v/>
      </c>
      <c r="T31" s="149" t="str">
        <f t="shared" si="20"/>
        <v/>
      </c>
      <c r="U31" s="149" t="str">
        <f t="shared" si="20"/>
        <v/>
      </c>
      <c r="V31" s="149" t="str">
        <f t="shared" si="20"/>
        <v/>
      </c>
      <c r="W31" s="149" t="str">
        <f t="shared" si="20"/>
        <v/>
      </c>
      <c r="X31" s="149" t="str">
        <f t="shared" si="20"/>
        <v/>
      </c>
      <c r="Y31" s="149" t="str">
        <f t="shared" si="20"/>
        <v/>
      </c>
      <c r="Z31" s="149" t="str">
        <f t="shared" si="20"/>
        <v/>
      </c>
      <c r="AA31" s="149" t="str">
        <f t="shared" si="20"/>
        <v/>
      </c>
      <c r="AB31" s="150" t="str">
        <f t="shared" si="20"/>
        <v/>
      </c>
      <c r="AC31" s="151" t="e">
        <f>+SUM(E31:AB31)*D31</f>
        <v>#REF!</v>
      </c>
      <c r="AD31" s="1" t="e">
        <f>+SUM(L31:U31)*D31</f>
        <v>#REF!</v>
      </c>
      <c r="AF31" s="1" t="str">
        <f>AF27</f>
        <v>ORD</v>
      </c>
      <c r="AG31" s="1">
        <f>AG27+1</f>
        <v>6</v>
      </c>
    </row>
    <row r="32" spans="1:33" ht="15" x14ac:dyDescent="0.2">
      <c r="A32" s="191"/>
      <c r="B32" s="194"/>
      <c r="C32" s="100" t="s">
        <v>36</v>
      </c>
      <c r="D32" s="101" t="e">
        <f>#REF!</f>
        <v>#REF!</v>
      </c>
      <c r="E32" s="145" t="str">
        <f t="shared" ref="E32:AB32" si="21">IF(ISERROR(E85/$AC87*$B31),"",(E85/$AC87*$B31))</f>
        <v/>
      </c>
      <c r="F32" s="146" t="str">
        <f t="shared" si="21"/>
        <v/>
      </c>
      <c r="G32" s="146" t="str">
        <f t="shared" si="21"/>
        <v/>
      </c>
      <c r="H32" s="146" t="str">
        <f t="shared" si="21"/>
        <v/>
      </c>
      <c r="I32" s="146" t="str">
        <f t="shared" si="21"/>
        <v/>
      </c>
      <c r="J32" s="146" t="str">
        <f t="shared" si="21"/>
        <v/>
      </c>
      <c r="K32" s="146" t="str">
        <f t="shared" si="21"/>
        <v/>
      </c>
      <c r="L32" s="146" t="str">
        <f t="shared" si="21"/>
        <v/>
      </c>
      <c r="M32" s="146" t="str">
        <f t="shared" si="21"/>
        <v/>
      </c>
      <c r="N32" s="146" t="str">
        <f t="shared" si="21"/>
        <v/>
      </c>
      <c r="O32" s="146" t="str">
        <f t="shared" si="21"/>
        <v/>
      </c>
      <c r="P32" s="146" t="str">
        <f t="shared" si="21"/>
        <v/>
      </c>
      <c r="Q32" s="146" t="str">
        <f t="shared" si="21"/>
        <v/>
      </c>
      <c r="R32" s="146" t="str">
        <f t="shared" si="21"/>
        <v/>
      </c>
      <c r="S32" s="146" t="str">
        <f t="shared" si="21"/>
        <v/>
      </c>
      <c r="T32" s="146" t="str">
        <f t="shared" si="21"/>
        <v/>
      </c>
      <c r="U32" s="146" t="str">
        <f t="shared" si="21"/>
        <v/>
      </c>
      <c r="V32" s="146" t="str">
        <f t="shared" si="21"/>
        <v/>
      </c>
      <c r="W32" s="146" t="str">
        <f t="shared" si="21"/>
        <v/>
      </c>
      <c r="X32" s="146" t="str">
        <f t="shared" si="21"/>
        <v/>
      </c>
      <c r="Y32" s="146" t="str">
        <f t="shared" si="21"/>
        <v/>
      </c>
      <c r="Z32" s="146" t="str">
        <f t="shared" si="21"/>
        <v/>
      </c>
      <c r="AA32" s="146" t="str">
        <f t="shared" si="21"/>
        <v/>
      </c>
      <c r="AB32" s="147" t="str">
        <f t="shared" si="21"/>
        <v/>
      </c>
      <c r="AC32" s="152" t="e">
        <f>+SUM(E32:AB32)*D32</f>
        <v>#REF!</v>
      </c>
      <c r="AD32" s="1" t="e">
        <f>+SUM(L32:U32)*D32</f>
        <v>#REF!</v>
      </c>
      <c r="AF32" s="1" t="str">
        <f>AF28</f>
        <v>SÁB</v>
      </c>
      <c r="AG32" s="1">
        <f>AG31</f>
        <v>6</v>
      </c>
    </row>
    <row r="33" spans="1:33" ht="15" x14ac:dyDescent="0.2">
      <c r="A33" s="191"/>
      <c r="B33" s="194"/>
      <c r="C33" s="106" t="s">
        <v>37</v>
      </c>
      <c r="D33" s="107" t="e">
        <f>#REF!</f>
        <v>#REF!</v>
      </c>
      <c r="E33" s="143" t="str">
        <f t="shared" ref="E33:AB33" si="22">IF(ISERROR(E86/$AC87*$B31),"",(E86/$AC87*$B31))</f>
        <v/>
      </c>
      <c r="F33" s="143" t="str">
        <f t="shared" si="22"/>
        <v/>
      </c>
      <c r="G33" s="143" t="str">
        <f t="shared" si="22"/>
        <v/>
      </c>
      <c r="H33" s="143" t="str">
        <f t="shared" si="22"/>
        <v/>
      </c>
      <c r="I33" s="143" t="str">
        <f t="shared" si="22"/>
        <v/>
      </c>
      <c r="J33" s="143" t="str">
        <f t="shared" si="22"/>
        <v/>
      </c>
      <c r="K33" s="143" t="str">
        <f t="shared" si="22"/>
        <v/>
      </c>
      <c r="L33" s="143" t="str">
        <f t="shared" si="22"/>
        <v/>
      </c>
      <c r="M33" s="143" t="str">
        <f t="shared" si="22"/>
        <v/>
      </c>
      <c r="N33" s="143" t="str">
        <f t="shared" si="22"/>
        <v/>
      </c>
      <c r="O33" s="143" t="str">
        <f t="shared" si="22"/>
        <v/>
      </c>
      <c r="P33" s="143" t="str">
        <f t="shared" si="22"/>
        <v/>
      </c>
      <c r="Q33" s="143" t="str">
        <f t="shared" si="22"/>
        <v/>
      </c>
      <c r="R33" s="143" t="str">
        <f t="shared" si="22"/>
        <v/>
      </c>
      <c r="S33" s="143" t="str">
        <f t="shared" si="22"/>
        <v/>
      </c>
      <c r="T33" s="143" t="str">
        <f t="shared" si="22"/>
        <v/>
      </c>
      <c r="U33" s="143" t="str">
        <f t="shared" si="22"/>
        <v/>
      </c>
      <c r="V33" s="143" t="str">
        <f t="shared" si="22"/>
        <v/>
      </c>
      <c r="W33" s="143" t="str">
        <f t="shared" si="22"/>
        <v/>
      </c>
      <c r="X33" s="143" t="str">
        <f t="shared" si="22"/>
        <v/>
      </c>
      <c r="Y33" s="143" t="str">
        <f t="shared" si="22"/>
        <v/>
      </c>
      <c r="Z33" s="143" t="str">
        <f t="shared" si="22"/>
        <v/>
      </c>
      <c r="AA33" s="143" t="str">
        <f t="shared" si="22"/>
        <v/>
      </c>
      <c r="AB33" s="144" t="str">
        <f t="shared" si="22"/>
        <v/>
      </c>
      <c r="AC33" s="153" t="e">
        <f>+SUM(E33:AB33)*D33</f>
        <v>#REF!</v>
      </c>
      <c r="AD33" s="1" t="e">
        <f>+SUM(L33:U33)*D33</f>
        <v>#REF!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92"/>
      <c r="B34" s="195"/>
      <c r="C34" s="112" t="s">
        <v>34</v>
      </c>
      <c r="D34" s="113" t="e">
        <f>+SUM(D31:D33)</f>
        <v>#REF!</v>
      </c>
      <c r="E34" s="109" t="str">
        <f t="shared" ref="E34:AB34" si="23">IF(ISERROR(E31*$D31+E32*$D32+E33*$D33),"",(E31*$D31+E32*$D32+E33*$D33))</f>
        <v/>
      </c>
      <c r="F34" s="109" t="str">
        <f t="shared" si="23"/>
        <v/>
      </c>
      <c r="G34" s="109" t="str">
        <f t="shared" si="23"/>
        <v/>
      </c>
      <c r="H34" s="109" t="str">
        <f t="shared" si="23"/>
        <v/>
      </c>
      <c r="I34" s="109" t="str">
        <f t="shared" si="23"/>
        <v/>
      </c>
      <c r="J34" s="109" t="str">
        <f t="shared" si="23"/>
        <v/>
      </c>
      <c r="K34" s="109" t="str">
        <f t="shared" si="23"/>
        <v/>
      </c>
      <c r="L34" s="109" t="str">
        <f t="shared" si="23"/>
        <v/>
      </c>
      <c r="M34" s="109" t="str">
        <f t="shared" si="23"/>
        <v/>
      </c>
      <c r="N34" s="109" t="str">
        <f t="shared" si="23"/>
        <v/>
      </c>
      <c r="O34" s="109" t="str">
        <f t="shared" si="23"/>
        <v/>
      </c>
      <c r="P34" s="109" t="str">
        <f t="shared" si="23"/>
        <v/>
      </c>
      <c r="Q34" s="109" t="str">
        <f t="shared" si="23"/>
        <v/>
      </c>
      <c r="R34" s="109" t="str">
        <f t="shared" si="23"/>
        <v/>
      </c>
      <c r="S34" s="109" t="str">
        <f t="shared" si="23"/>
        <v/>
      </c>
      <c r="T34" s="109" t="str">
        <f t="shared" si="23"/>
        <v/>
      </c>
      <c r="U34" s="109" t="str">
        <f t="shared" si="23"/>
        <v/>
      </c>
      <c r="V34" s="109" t="str">
        <f t="shared" si="23"/>
        <v/>
      </c>
      <c r="W34" s="109" t="str">
        <f t="shared" si="23"/>
        <v/>
      </c>
      <c r="X34" s="109" t="str">
        <f t="shared" si="23"/>
        <v/>
      </c>
      <c r="Y34" s="109" t="str">
        <f t="shared" si="23"/>
        <v/>
      </c>
      <c r="Z34" s="109" t="str">
        <f t="shared" si="23"/>
        <v/>
      </c>
      <c r="AA34" s="109" t="str">
        <f t="shared" si="23"/>
        <v/>
      </c>
      <c r="AB34" s="142" t="str">
        <f t="shared" si="23"/>
        <v/>
      </c>
      <c r="AC34" s="152" t="e">
        <f>+SUM(AC31:AC33)</f>
        <v>#REF!</v>
      </c>
      <c r="AD34" s="152" t="e">
        <f>+SUM(AD31:AD33)</f>
        <v>#REF!</v>
      </c>
    </row>
    <row r="35" spans="1:33" ht="15" x14ac:dyDescent="0.2">
      <c r="A35" s="191" t="e">
        <f>+DATE(#REF!,7,1)</f>
        <v>#REF!</v>
      </c>
      <c r="B35" s="194">
        <f>+'Formato Resumen 22'!E21</f>
        <v>0</v>
      </c>
      <c r="C35" s="94" t="s">
        <v>35</v>
      </c>
      <c r="D35" s="95" t="e">
        <f>#REF!</f>
        <v>#REF!</v>
      </c>
      <c r="E35" s="148" t="str">
        <f t="shared" ref="E35:AB35" si="24">IF(ISERROR(E88/$AC91*$B35),"",(E88/$AC91*$B35))</f>
        <v/>
      </c>
      <c r="F35" s="149" t="str">
        <f t="shared" si="24"/>
        <v/>
      </c>
      <c r="G35" s="149" t="str">
        <f t="shared" si="24"/>
        <v/>
      </c>
      <c r="H35" s="149" t="str">
        <f t="shared" si="24"/>
        <v/>
      </c>
      <c r="I35" s="149" t="str">
        <f t="shared" si="24"/>
        <v/>
      </c>
      <c r="J35" s="149" t="str">
        <f t="shared" si="24"/>
        <v/>
      </c>
      <c r="K35" s="149" t="str">
        <f t="shared" si="24"/>
        <v/>
      </c>
      <c r="L35" s="149" t="str">
        <f t="shared" si="24"/>
        <v/>
      </c>
      <c r="M35" s="149" t="str">
        <f t="shared" si="24"/>
        <v/>
      </c>
      <c r="N35" s="149" t="str">
        <f t="shared" si="24"/>
        <v/>
      </c>
      <c r="O35" s="149" t="str">
        <f t="shared" si="24"/>
        <v/>
      </c>
      <c r="P35" s="149" t="str">
        <f t="shared" si="24"/>
        <v/>
      </c>
      <c r="Q35" s="149" t="str">
        <f t="shared" si="24"/>
        <v/>
      </c>
      <c r="R35" s="149" t="str">
        <f t="shared" si="24"/>
        <v/>
      </c>
      <c r="S35" s="149" t="str">
        <f t="shared" si="24"/>
        <v/>
      </c>
      <c r="T35" s="149" t="str">
        <f t="shared" si="24"/>
        <v/>
      </c>
      <c r="U35" s="149" t="str">
        <f t="shared" si="24"/>
        <v/>
      </c>
      <c r="V35" s="149" t="str">
        <f t="shared" si="24"/>
        <v/>
      </c>
      <c r="W35" s="149" t="str">
        <f t="shared" si="24"/>
        <v/>
      </c>
      <c r="X35" s="149" t="str">
        <f t="shared" si="24"/>
        <v/>
      </c>
      <c r="Y35" s="149" t="str">
        <f t="shared" si="24"/>
        <v/>
      </c>
      <c r="Z35" s="149" t="str">
        <f t="shared" si="24"/>
        <v/>
      </c>
      <c r="AA35" s="149" t="str">
        <f t="shared" si="24"/>
        <v/>
      </c>
      <c r="AB35" s="150" t="str">
        <f t="shared" si="24"/>
        <v/>
      </c>
      <c r="AC35" s="151" t="e">
        <f>+SUM(E35:AB35)*D35</f>
        <v>#REF!</v>
      </c>
      <c r="AD35" s="1" t="e">
        <f>+SUM(L35:U35)*D35</f>
        <v>#REF!</v>
      </c>
      <c r="AF35" s="1" t="str">
        <f>AF31</f>
        <v>ORD</v>
      </c>
      <c r="AG35" s="1">
        <f>AG31+1</f>
        <v>7</v>
      </c>
    </row>
    <row r="36" spans="1:33" ht="15" x14ac:dyDescent="0.2">
      <c r="A36" s="191"/>
      <c r="B36" s="194"/>
      <c r="C36" s="100" t="s">
        <v>36</v>
      </c>
      <c r="D36" s="101" t="e">
        <f>#REF!</f>
        <v>#REF!</v>
      </c>
      <c r="E36" s="145" t="str">
        <f t="shared" ref="E36:AB36" si="25">IF(ISERROR(E89/$AC91*$B35),"",(E89/$AC91*$B35))</f>
        <v/>
      </c>
      <c r="F36" s="146" t="str">
        <f t="shared" si="25"/>
        <v/>
      </c>
      <c r="G36" s="146" t="str">
        <f t="shared" si="25"/>
        <v/>
      </c>
      <c r="H36" s="146" t="str">
        <f t="shared" si="25"/>
        <v/>
      </c>
      <c r="I36" s="146" t="str">
        <f t="shared" si="25"/>
        <v/>
      </c>
      <c r="J36" s="146" t="str">
        <f t="shared" si="25"/>
        <v/>
      </c>
      <c r="K36" s="146" t="str">
        <f t="shared" si="25"/>
        <v/>
      </c>
      <c r="L36" s="146" t="str">
        <f t="shared" si="25"/>
        <v/>
      </c>
      <c r="M36" s="146" t="str">
        <f t="shared" si="25"/>
        <v/>
      </c>
      <c r="N36" s="146" t="str">
        <f t="shared" si="25"/>
        <v/>
      </c>
      <c r="O36" s="146" t="str">
        <f t="shared" si="25"/>
        <v/>
      </c>
      <c r="P36" s="146" t="str">
        <f t="shared" si="25"/>
        <v/>
      </c>
      <c r="Q36" s="146" t="str">
        <f t="shared" si="25"/>
        <v/>
      </c>
      <c r="R36" s="146" t="str">
        <f t="shared" si="25"/>
        <v/>
      </c>
      <c r="S36" s="146" t="str">
        <f t="shared" si="25"/>
        <v/>
      </c>
      <c r="T36" s="146" t="str">
        <f t="shared" si="25"/>
        <v/>
      </c>
      <c r="U36" s="146" t="str">
        <f t="shared" si="25"/>
        <v/>
      </c>
      <c r="V36" s="146" t="str">
        <f t="shared" si="25"/>
        <v/>
      </c>
      <c r="W36" s="146" t="str">
        <f t="shared" si="25"/>
        <v/>
      </c>
      <c r="X36" s="146" t="str">
        <f t="shared" si="25"/>
        <v/>
      </c>
      <c r="Y36" s="146" t="str">
        <f t="shared" si="25"/>
        <v/>
      </c>
      <c r="Z36" s="146" t="str">
        <f t="shared" si="25"/>
        <v/>
      </c>
      <c r="AA36" s="146" t="str">
        <f t="shared" si="25"/>
        <v/>
      </c>
      <c r="AB36" s="147" t="str">
        <f t="shared" si="25"/>
        <v/>
      </c>
      <c r="AC36" s="152" t="e">
        <f>+SUM(E36:AB36)*D36</f>
        <v>#REF!</v>
      </c>
      <c r="AD36" s="1" t="e">
        <f>+SUM(L36:U36)*D36</f>
        <v>#REF!</v>
      </c>
      <c r="AF36" s="1" t="str">
        <f>AF32</f>
        <v>SÁB</v>
      </c>
      <c r="AG36" s="1">
        <f>AG35</f>
        <v>7</v>
      </c>
    </row>
    <row r="37" spans="1:33" ht="15" x14ac:dyDescent="0.2">
      <c r="A37" s="191"/>
      <c r="B37" s="194"/>
      <c r="C37" s="106" t="s">
        <v>37</v>
      </c>
      <c r="D37" s="107" t="e">
        <f>#REF!</f>
        <v>#REF!</v>
      </c>
      <c r="E37" s="143" t="str">
        <f t="shared" ref="E37:AB37" si="26">IF(ISERROR(E90/$AC91*$B35),"",(E90/$AC91*$B35))</f>
        <v/>
      </c>
      <c r="F37" s="143" t="str">
        <f t="shared" si="26"/>
        <v/>
      </c>
      <c r="G37" s="143" t="str">
        <f t="shared" si="26"/>
        <v/>
      </c>
      <c r="H37" s="143" t="str">
        <f t="shared" si="26"/>
        <v/>
      </c>
      <c r="I37" s="143" t="str">
        <f t="shared" si="26"/>
        <v/>
      </c>
      <c r="J37" s="143" t="str">
        <f t="shared" si="26"/>
        <v/>
      </c>
      <c r="K37" s="143" t="str">
        <f t="shared" si="26"/>
        <v/>
      </c>
      <c r="L37" s="143" t="str">
        <f t="shared" si="26"/>
        <v/>
      </c>
      <c r="M37" s="143" t="str">
        <f t="shared" si="26"/>
        <v/>
      </c>
      <c r="N37" s="143" t="str">
        <f t="shared" si="26"/>
        <v/>
      </c>
      <c r="O37" s="143" t="str">
        <f t="shared" si="26"/>
        <v/>
      </c>
      <c r="P37" s="143" t="str">
        <f t="shared" si="26"/>
        <v/>
      </c>
      <c r="Q37" s="143" t="str">
        <f t="shared" si="26"/>
        <v/>
      </c>
      <c r="R37" s="143" t="str">
        <f t="shared" si="26"/>
        <v/>
      </c>
      <c r="S37" s="143" t="str">
        <f t="shared" si="26"/>
        <v/>
      </c>
      <c r="T37" s="143" t="str">
        <f t="shared" si="26"/>
        <v/>
      </c>
      <c r="U37" s="143" t="str">
        <f t="shared" si="26"/>
        <v/>
      </c>
      <c r="V37" s="143" t="str">
        <f t="shared" si="26"/>
        <v/>
      </c>
      <c r="W37" s="143" t="str">
        <f t="shared" si="26"/>
        <v/>
      </c>
      <c r="X37" s="143" t="str">
        <f t="shared" si="26"/>
        <v/>
      </c>
      <c r="Y37" s="143" t="str">
        <f t="shared" si="26"/>
        <v/>
      </c>
      <c r="Z37" s="143" t="str">
        <f t="shared" si="26"/>
        <v/>
      </c>
      <c r="AA37" s="143" t="str">
        <f t="shared" si="26"/>
        <v/>
      </c>
      <c r="AB37" s="144" t="str">
        <f t="shared" si="26"/>
        <v/>
      </c>
      <c r="AC37" s="153" t="e">
        <f>+SUM(E37:AB37)*D37</f>
        <v>#REF!</v>
      </c>
      <c r="AD37" s="1" t="e">
        <f>+SUM(L37:U37)*D37</f>
        <v>#REF!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92"/>
      <c r="B38" s="195"/>
      <c r="C38" s="112" t="s">
        <v>34</v>
      </c>
      <c r="D38" s="113" t="e">
        <f>+SUM(D35:D37)</f>
        <v>#REF!</v>
      </c>
      <c r="E38" s="109" t="str">
        <f t="shared" ref="E38:AB38" si="27">IF(ISERROR(E35*$D35+E36*$D36+E37*$D37),"",(E35*$D35+E36*$D36+E37*$D37))</f>
        <v/>
      </c>
      <c r="F38" s="109" t="str">
        <f t="shared" si="27"/>
        <v/>
      </c>
      <c r="G38" s="109" t="str">
        <f t="shared" si="27"/>
        <v/>
      </c>
      <c r="H38" s="109" t="str">
        <f t="shared" si="27"/>
        <v/>
      </c>
      <c r="I38" s="109" t="str">
        <f t="shared" si="27"/>
        <v/>
      </c>
      <c r="J38" s="109" t="str">
        <f t="shared" si="27"/>
        <v/>
      </c>
      <c r="K38" s="109" t="str">
        <f t="shared" si="27"/>
        <v/>
      </c>
      <c r="L38" s="109" t="str">
        <f t="shared" si="27"/>
        <v/>
      </c>
      <c r="M38" s="109" t="str">
        <f t="shared" si="27"/>
        <v/>
      </c>
      <c r="N38" s="109" t="str">
        <f t="shared" si="27"/>
        <v/>
      </c>
      <c r="O38" s="109" t="str">
        <f t="shared" si="27"/>
        <v/>
      </c>
      <c r="P38" s="109" t="str">
        <f t="shared" si="27"/>
        <v/>
      </c>
      <c r="Q38" s="109" t="str">
        <f t="shared" si="27"/>
        <v/>
      </c>
      <c r="R38" s="109" t="str">
        <f t="shared" si="27"/>
        <v/>
      </c>
      <c r="S38" s="109" t="str">
        <f t="shared" si="27"/>
        <v/>
      </c>
      <c r="T38" s="109" t="str">
        <f t="shared" si="27"/>
        <v/>
      </c>
      <c r="U38" s="109" t="str">
        <f t="shared" si="27"/>
        <v/>
      </c>
      <c r="V38" s="109" t="str">
        <f t="shared" si="27"/>
        <v/>
      </c>
      <c r="W38" s="109" t="str">
        <f t="shared" si="27"/>
        <v/>
      </c>
      <c r="X38" s="109" t="str">
        <f t="shared" si="27"/>
        <v/>
      </c>
      <c r="Y38" s="109" t="str">
        <f t="shared" si="27"/>
        <v/>
      </c>
      <c r="Z38" s="109" t="str">
        <f t="shared" si="27"/>
        <v/>
      </c>
      <c r="AA38" s="109" t="str">
        <f t="shared" si="27"/>
        <v/>
      </c>
      <c r="AB38" s="142" t="str">
        <f t="shared" si="27"/>
        <v/>
      </c>
      <c r="AC38" s="152" t="e">
        <f>+SUM(AC35:AC37)</f>
        <v>#REF!</v>
      </c>
      <c r="AD38" s="152" t="e">
        <f>+SUM(AD35:AD37)</f>
        <v>#REF!</v>
      </c>
    </row>
    <row r="39" spans="1:33" ht="15" x14ac:dyDescent="0.2">
      <c r="A39" s="191" t="e">
        <f>+DATE(#REF!,8,1)</f>
        <v>#REF!</v>
      </c>
      <c r="B39" s="194">
        <f>+'Formato Resumen 22'!E22</f>
        <v>0</v>
      </c>
      <c r="C39" s="94" t="s">
        <v>35</v>
      </c>
      <c r="D39" s="95" t="e">
        <f>#REF!</f>
        <v>#REF!</v>
      </c>
      <c r="E39" s="148" t="str">
        <f t="shared" ref="E39:AB39" si="28">IF(ISERROR(E92/$AC95*$B39),"",(E92/$AC95*$B39))</f>
        <v/>
      </c>
      <c r="F39" s="149" t="str">
        <f t="shared" si="28"/>
        <v/>
      </c>
      <c r="G39" s="149" t="str">
        <f t="shared" si="28"/>
        <v/>
      </c>
      <c r="H39" s="149" t="str">
        <f t="shared" si="28"/>
        <v/>
      </c>
      <c r="I39" s="149" t="str">
        <f t="shared" si="28"/>
        <v/>
      </c>
      <c r="J39" s="149" t="str">
        <f t="shared" si="28"/>
        <v/>
      </c>
      <c r="K39" s="149" t="str">
        <f t="shared" si="28"/>
        <v/>
      </c>
      <c r="L39" s="149" t="str">
        <f t="shared" si="28"/>
        <v/>
      </c>
      <c r="M39" s="149" t="str">
        <f t="shared" si="28"/>
        <v/>
      </c>
      <c r="N39" s="149" t="str">
        <f t="shared" si="28"/>
        <v/>
      </c>
      <c r="O39" s="149" t="str">
        <f t="shared" si="28"/>
        <v/>
      </c>
      <c r="P39" s="149" t="str">
        <f t="shared" si="28"/>
        <v/>
      </c>
      <c r="Q39" s="149" t="str">
        <f t="shared" si="28"/>
        <v/>
      </c>
      <c r="R39" s="149" t="str">
        <f t="shared" si="28"/>
        <v/>
      </c>
      <c r="S39" s="149" t="str">
        <f t="shared" si="28"/>
        <v/>
      </c>
      <c r="T39" s="149" t="str">
        <f t="shared" si="28"/>
        <v/>
      </c>
      <c r="U39" s="149" t="str">
        <f t="shared" si="28"/>
        <v/>
      </c>
      <c r="V39" s="149" t="str">
        <f t="shared" si="28"/>
        <v/>
      </c>
      <c r="W39" s="149" t="str">
        <f t="shared" si="28"/>
        <v/>
      </c>
      <c r="X39" s="149" t="str">
        <f t="shared" si="28"/>
        <v/>
      </c>
      <c r="Y39" s="149" t="str">
        <f t="shared" si="28"/>
        <v/>
      </c>
      <c r="Z39" s="149" t="str">
        <f t="shared" si="28"/>
        <v/>
      </c>
      <c r="AA39" s="149" t="str">
        <f t="shared" si="28"/>
        <v/>
      </c>
      <c r="AB39" s="150" t="str">
        <f t="shared" si="28"/>
        <v/>
      </c>
      <c r="AC39" s="151" t="e">
        <f>+SUM(E39:AB39)*D39</f>
        <v>#REF!</v>
      </c>
      <c r="AD39" s="1" t="e">
        <f>+SUM(L39:U39)*D39</f>
        <v>#REF!</v>
      </c>
      <c r="AF39" s="1" t="str">
        <f>AF35</f>
        <v>ORD</v>
      </c>
      <c r="AG39" s="1">
        <f>AG35+1</f>
        <v>8</v>
      </c>
    </row>
    <row r="40" spans="1:33" ht="15" x14ac:dyDescent="0.2">
      <c r="A40" s="191"/>
      <c r="B40" s="194"/>
      <c r="C40" s="100" t="s">
        <v>36</v>
      </c>
      <c r="D40" s="101" t="e">
        <f>#REF!</f>
        <v>#REF!</v>
      </c>
      <c r="E40" s="145" t="str">
        <f t="shared" ref="E40:AB40" si="29">IF(ISERROR(E93/$AC95*$B39),"",(E93/$AC95*$B39))</f>
        <v/>
      </c>
      <c r="F40" s="146" t="str">
        <f t="shared" si="29"/>
        <v/>
      </c>
      <c r="G40" s="146" t="str">
        <f t="shared" si="29"/>
        <v/>
      </c>
      <c r="H40" s="146" t="str">
        <f t="shared" si="29"/>
        <v/>
      </c>
      <c r="I40" s="146" t="str">
        <f t="shared" si="29"/>
        <v/>
      </c>
      <c r="J40" s="146" t="str">
        <f t="shared" si="29"/>
        <v/>
      </c>
      <c r="K40" s="146" t="str">
        <f t="shared" si="29"/>
        <v/>
      </c>
      <c r="L40" s="146" t="str">
        <f t="shared" si="29"/>
        <v/>
      </c>
      <c r="M40" s="146" t="str">
        <f t="shared" si="29"/>
        <v/>
      </c>
      <c r="N40" s="146" t="str">
        <f t="shared" si="29"/>
        <v/>
      </c>
      <c r="O40" s="146" t="str">
        <f t="shared" si="29"/>
        <v/>
      </c>
      <c r="P40" s="146" t="str">
        <f t="shared" si="29"/>
        <v/>
      </c>
      <c r="Q40" s="146" t="str">
        <f t="shared" si="29"/>
        <v/>
      </c>
      <c r="R40" s="146" t="str">
        <f t="shared" si="29"/>
        <v/>
      </c>
      <c r="S40" s="146" t="str">
        <f t="shared" si="29"/>
        <v/>
      </c>
      <c r="T40" s="146" t="str">
        <f t="shared" si="29"/>
        <v/>
      </c>
      <c r="U40" s="146" t="str">
        <f t="shared" si="29"/>
        <v/>
      </c>
      <c r="V40" s="146" t="str">
        <f t="shared" si="29"/>
        <v/>
      </c>
      <c r="W40" s="146" t="str">
        <f t="shared" si="29"/>
        <v/>
      </c>
      <c r="X40" s="146" t="str">
        <f t="shared" si="29"/>
        <v/>
      </c>
      <c r="Y40" s="146" t="str">
        <f t="shared" si="29"/>
        <v/>
      </c>
      <c r="Z40" s="146" t="str">
        <f t="shared" si="29"/>
        <v/>
      </c>
      <c r="AA40" s="146" t="str">
        <f t="shared" si="29"/>
        <v/>
      </c>
      <c r="AB40" s="147" t="str">
        <f t="shared" si="29"/>
        <v/>
      </c>
      <c r="AC40" s="152" t="e">
        <f>+SUM(E40:AB40)*D40</f>
        <v>#REF!</v>
      </c>
      <c r="AD40" s="1" t="e">
        <f>+SUM(L40:U40)*D40</f>
        <v>#REF!</v>
      </c>
      <c r="AF40" s="1" t="str">
        <f>AF36</f>
        <v>SÁB</v>
      </c>
      <c r="AG40" s="1">
        <f>AG39</f>
        <v>8</v>
      </c>
    </row>
    <row r="41" spans="1:33" ht="15" x14ac:dyDescent="0.2">
      <c r="A41" s="191"/>
      <c r="B41" s="194"/>
      <c r="C41" s="106" t="s">
        <v>37</v>
      </c>
      <c r="D41" s="107" t="e">
        <f>#REF!</f>
        <v>#REF!</v>
      </c>
      <c r="E41" s="143" t="str">
        <f t="shared" ref="E41:AB41" si="30">IF(ISERROR(E94/$AC95*$B39),"",(E94/$AC95*$B39))</f>
        <v/>
      </c>
      <c r="F41" s="143" t="str">
        <f t="shared" si="30"/>
        <v/>
      </c>
      <c r="G41" s="143" t="str">
        <f t="shared" si="30"/>
        <v/>
      </c>
      <c r="H41" s="143" t="str">
        <f t="shared" si="30"/>
        <v/>
      </c>
      <c r="I41" s="143" t="str">
        <f t="shared" si="30"/>
        <v/>
      </c>
      <c r="J41" s="143" t="str">
        <f t="shared" si="30"/>
        <v/>
      </c>
      <c r="K41" s="143" t="str">
        <f t="shared" si="30"/>
        <v/>
      </c>
      <c r="L41" s="143" t="str">
        <f t="shared" si="30"/>
        <v/>
      </c>
      <c r="M41" s="143" t="str">
        <f t="shared" si="30"/>
        <v/>
      </c>
      <c r="N41" s="143" t="str">
        <f t="shared" si="30"/>
        <v/>
      </c>
      <c r="O41" s="143" t="str">
        <f t="shared" si="30"/>
        <v/>
      </c>
      <c r="P41" s="143" t="str">
        <f t="shared" si="30"/>
        <v/>
      </c>
      <c r="Q41" s="143" t="str">
        <f t="shared" si="30"/>
        <v/>
      </c>
      <c r="R41" s="143" t="str">
        <f t="shared" si="30"/>
        <v/>
      </c>
      <c r="S41" s="143" t="str">
        <f t="shared" si="30"/>
        <v/>
      </c>
      <c r="T41" s="143" t="str">
        <f t="shared" si="30"/>
        <v/>
      </c>
      <c r="U41" s="143" t="str">
        <f t="shared" si="30"/>
        <v/>
      </c>
      <c r="V41" s="143" t="str">
        <f t="shared" si="30"/>
        <v/>
      </c>
      <c r="W41" s="143" t="str">
        <f t="shared" si="30"/>
        <v/>
      </c>
      <c r="X41" s="143" t="str">
        <f t="shared" si="30"/>
        <v/>
      </c>
      <c r="Y41" s="143" t="str">
        <f t="shared" si="30"/>
        <v/>
      </c>
      <c r="Z41" s="143" t="str">
        <f t="shared" si="30"/>
        <v/>
      </c>
      <c r="AA41" s="143" t="str">
        <f t="shared" si="30"/>
        <v/>
      </c>
      <c r="AB41" s="144" t="str">
        <f t="shared" si="30"/>
        <v/>
      </c>
      <c r="AC41" s="153" t="e">
        <f>+SUM(E41:AB41)*D41</f>
        <v>#REF!</v>
      </c>
      <c r="AD41" s="1" t="e">
        <f>+SUM(L41:U41)*D41</f>
        <v>#REF!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92"/>
      <c r="B42" s="195"/>
      <c r="C42" s="112" t="s">
        <v>34</v>
      </c>
      <c r="D42" s="113" t="e">
        <f>+SUM(D39:D41)</f>
        <v>#REF!</v>
      </c>
      <c r="E42" s="109" t="str">
        <f t="shared" ref="E42:AB42" si="31">IF(ISERROR(E39*$D39+E40*$D40+E41*$D41),"",(E39*$D39+E40*$D40+E41*$D41))</f>
        <v/>
      </c>
      <c r="F42" s="109" t="str">
        <f t="shared" si="31"/>
        <v/>
      </c>
      <c r="G42" s="109" t="str">
        <f t="shared" si="31"/>
        <v/>
      </c>
      <c r="H42" s="109" t="str">
        <f t="shared" si="31"/>
        <v/>
      </c>
      <c r="I42" s="109" t="str">
        <f t="shared" si="31"/>
        <v/>
      </c>
      <c r="J42" s="109" t="str">
        <f t="shared" si="31"/>
        <v/>
      </c>
      <c r="K42" s="109" t="str">
        <f t="shared" si="31"/>
        <v/>
      </c>
      <c r="L42" s="109" t="str">
        <f t="shared" si="31"/>
        <v/>
      </c>
      <c r="M42" s="109" t="str">
        <f t="shared" si="31"/>
        <v/>
      </c>
      <c r="N42" s="109" t="str">
        <f t="shared" si="31"/>
        <v/>
      </c>
      <c r="O42" s="109" t="str">
        <f t="shared" si="31"/>
        <v/>
      </c>
      <c r="P42" s="109" t="str">
        <f t="shared" si="31"/>
        <v/>
      </c>
      <c r="Q42" s="109" t="str">
        <f t="shared" si="31"/>
        <v/>
      </c>
      <c r="R42" s="109" t="str">
        <f t="shared" si="31"/>
        <v/>
      </c>
      <c r="S42" s="109" t="str">
        <f t="shared" si="31"/>
        <v/>
      </c>
      <c r="T42" s="109" t="str">
        <f t="shared" si="31"/>
        <v/>
      </c>
      <c r="U42" s="109" t="str">
        <f t="shared" si="31"/>
        <v/>
      </c>
      <c r="V42" s="109" t="str">
        <f t="shared" si="31"/>
        <v/>
      </c>
      <c r="W42" s="109" t="str">
        <f t="shared" si="31"/>
        <v/>
      </c>
      <c r="X42" s="109" t="str">
        <f t="shared" si="31"/>
        <v/>
      </c>
      <c r="Y42" s="109" t="str">
        <f t="shared" si="31"/>
        <v/>
      </c>
      <c r="Z42" s="109" t="str">
        <f t="shared" si="31"/>
        <v/>
      </c>
      <c r="AA42" s="109" t="str">
        <f t="shared" si="31"/>
        <v/>
      </c>
      <c r="AB42" s="142" t="str">
        <f t="shared" si="31"/>
        <v/>
      </c>
      <c r="AC42" s="152" t="e">
        <f>+SUM(AC39:AC41)</f>
        <v>#REF!</v>
      </c>
      <c r="AD42" s="152" t="e">
        <f>+SUM(AD39:AD41)</f>
        <v>#REF!</v>
      </c>
    </row>
    <row r="43" spans="1:33" ht="15" x14ac:dyDescent="0.2">
      <c r="A43" s="191" t="e">
        <f>+DATE(#REF!,9,1)</f>
        <v>#REF!</v>
      </c>
      <c r="B43" s="194">
        <f>+'Formato Resumen 22'!E23</f>
        <v>90877367.720107675</v>
      </c>
      <c r="C43" s="94" t="s">
        <v>35</v>
      </c>
      <c r="D43" s="95" t="e">
        <f>#REF!</f>
        <v>#REF!</v>
      </c>
      <c r="E43" s="148" t="str">
        <f t="shared" ref="E43:AB43" si="32">IF(ISERROR(E96/$AC99*$B43),"",(E96/$AC99*$B43))</f>
        <v/>
      </c>
      <c r="F43" s="149" t="str">
        <f t="shared" si="32"/>
        <v/>
      </c>
      <c r="G43" s="149" t="str">
        <f t="shared" si="32"/>
        <v/>
      </c>
      <c r="H43" s="149" t="str">
        <f t="shared" si="32"/>
        <v/>
      </c>
      <c r="I43" s="149" t="str">
        <f t="shared" si="32"/>
        <v/>
      </c>
      <c r="J43" s="149" t="str">
        <f t="shared" si="32"/>
        <v/>
      </c>
      <c r="K43" s="149" t="str">
        <f t="shared" si="32"/>
        <v/>
      </c>
      <c r="L43" s="149" t="str">
        <f t="shared" si="32"/>
        <v/>
      </c>
      <c r="M43" s="149" t="str">
        <f t="shared" si="32"/>
        <v/>
      </c>
      <c r="N43" s="149" t="str">
        <f t="shared" si="32"/>
        <v/>
      </c>
      <c r="O43" s="149" t="str">
        <f t="shared" si="32"/>
        <v/>
      </c>
      <c r="P43" s="149" t="str">
        <f t="shared" si="32"/>
        <v/>
      </c>
      <c r="Q43" s="149" t="str">
        <f t="shared" si="32"/>
        <v/>
      </c>
      <c r="R43" s="149" t="str">
        <f t="shared" si="32"/>
        <v/>
      </c>
      <c r="S43" s="149" t="str">
        <f t="shared" si="32"/>
        <v/>
      </c>
      <c r="T43" s="149" t="str">
        <f t="shared" si="32"/>
        <v/>
      </c>
      <c r="U43" s="149" t="str">
        <f t="shared" si="32"/>
        <v/>
      </c>
      <c r="V43" s="149" t="str">
        <f t="shared" si="32"/>
        <v/>
      </c>
      <c r="W43" s="149" t="str">
        <f t="shared" si="32"/>
        <v/>
      </c>
      <c r="X43" s="149" t="str">
        <f t="shared" si="32"/>
        <v/>
      </c>
      <c r="Y43" s="149" t="str">
        <f t="shared" si="32"/>
        <v/>
      </c>
      <c r="Z43" s="149" t="str">
        <f t="shared" si="32"/>
        <v/>
      </c>
      <c r="AA43" s="149" t="str">
        <f t="shared" si="32"/>
        <v/>
      </c>
      <c r="AB43" s="150" t="str">
        <f t="shared" si="32"/>
        <v/>
      </c>
      <c r="AC43" s="151" t="e">
        <f>+SUM(E43:AB43)*D43</f>
        <v>#REF!</v>
      </c>
      <c r="AD43" s="1" t="e">
        <f>+SUM(L43:U43)*D43</f>
        <v>#REF!</v>
      </c>
      <c r="AF43" s="1" t="str">
        <f>AF39</f>
        <v>ORD</v>
      </c>
      <c r="AG43" s="1">
        <f>AG39+1</f>
        <v>9</v>
      </c>
    </row>
    <row r="44" spans="1:33" ht="15" x14ac:dyDescent="0.2">
      <c r="A44" s="191"/>
      <c r="B44" s="194"/>
      <c r="C44" s="100" t="s">
        <v>36</v>
      </c>
      <c r="D44" s="101" t="e">
        <f>#REF!</f>
        <v>#REF!</v>
      </c>
      <c r="E44" s="145" t="str">
        <f t="shared" ref="E44:AB44" si="33">IF(ISERROR(E97/$AC99*$B43),"",(E97/$AC99*$B43))</f>
        <v/>
      </c>
      <c r="F44" s="146" t="str">
        <f t="shared" si="33"/>
        <v/>
      </c>
      <c r="G44" s="146" t="str">
        <f t="shared" si="33"/>
        <v/>
      </c>
      <c r="H44" s="146" t="str">
        <f t="shared" si="33"/>
        <v/>
      </c>
      <c r="I44" s="146" t="str">
        <f t="shared" si="33"/>
        <v/>
      </c>
      <c r="J44" s="146" t="str">
        <f t="shared" si="33"/>
        <v/>
      </c>
      <c r="K44" s="146" t="str">
        <f t="shared" si="33"/>
        <v/>
      </c>
      <c r="L44" s="146" t="str">
        <f t="shared" si="33"/>
        <v/>
      </c>
      <c r="M44" s="146" t="str">
        <f t="shared" si="33"/>
        <v/>
      </c>
      <c r="N44" s="146" t="str">
        <f t="shared" si="33"/>
        <v/>
      </c>
      <c r="O44" s="146" t="str">
        <f t="shared" si="33"/>
        <v/>
      </c>
      <c r="P44" s="146" t="str">
        <f t="shared" si="33"/>
        <v/>
      </c>
      <c r="Q44" s="146" t="str">
        <f t="shared" si="33"/>
        <v/>
      </c>
      <c r="R44" s="146" t="str">
        <f t="shared" si="33"/>
        <v/>
      </c>
      <c r="S44" s="146" t="str">
        <f t="shared" si="33"/>
        <v/>
      </c>
      <c r="T44" s="146" t="str">
        <f t="shared" si="33"/>
        <v/>
      </c>
      <c r="U44" s="146" t="str">
        <f t="shared" si="33"/>
        <v/>
      </c>
      <c r="V44" s="146" t="str">
        <f t="shared" si="33"/>
        <v/>
      </c>
      <c r="W44" s="146" t="str">
        <f t="shared" si="33"/>
        <v/>
      </c>
      <c r="X44" s="146" t="str">
        <f t="shared" si="33"/>
        <v/>
      </c>
      <c r="Y44" s="146" t="str">
        <f t="shared" si="33"/>
        <v/>
      </c>
      <c r="Z44" s="146" t="str">
        <f t="shared" si="33"/>
        <v/>
      </c>
      <c r="AA44" s="146" t="str">
        <f t="shared" si="33"/>
        <v/>
      </c>
      <c r="AB44" s="147" t="str">
        <f t="shared" si="33"/>
        <v/>
      </c>
      <c r="AC44" s="152" t="e">
        <f>+SUM(E44:AB44)*D44</f>
        <v>#REF!</v>
      </c>
      <c r="AD44" s="1" t="e">
        <f t="shared" ref="AD44:AD45" si="34">+SUM(L44:U44)*D44</f>
        <v>#REF!</v>
      </c>
      <c r="AF44" s="1" t="str">
        <f>AF40</f>
        <v>SÁB</v>
      </c>
      <c r="AG44" s="1">
        <f>AG43</f>
        <v>9</v>
      </c>
    </row>
    <row r="45" spans="1:33" ht="15" x14ac:dyDescent="0.2">
      <c r="A45" s="191"/>
      <c r="B45" s="194"/>
      <c r="C45" s="106" t="s">
        <v>37</v>
      </c>
      <c r="D45" s="107" t="e">
        <f>#REF!</f>
        <v>#REF!</v>
      </c>
      <c r="E45" s="143" t="str">
        <f t="shared" ref="E45:AB45" si="35">IF(ISERROR(E98/$AC99*$B43),"",(E98/$AC99*$B43))</f>
        <v/>
      </c>
      <c r="F45" s="143" t="str">
        <f t="shared" si="35"/>
        <v/>
      </c>
      <c r="G45" s="143" t="str">
        <f t="shared" si="35"/>
        <v/>
      </c>
      <c r="H45" s="143" t="str">
        <f t="shared" si="35"/>
        <v/>
      </c>
      <c r="I45" s="143" t="str">
        <f t="shared" si="35"/>
        <v/>
      </c>
      <c r="J45" s="143" t="str">
        <f t="shared" si="35"/>
        <v/>
      </c>
      <c r="K45" s="143" t="str">
        <f t="shared" si="35"/>
        <v/>
      </c>
      <c r="L45" s="143" t="str">
        <f t="shared" si="35"/>
        <v/>
      </c>
      <c r="M45" s="143" t="str">
        <f t="shared" si="35"/>
        <v/>
      </c>
      <c r="N45" s="143" t="str">
        <f t="shared" si="35"/>
        <v/>
      </c>
      <c r="O45" s="143" t="str">
        <f t="shared" si="35"/>
        <v/>
      </c>
      <c r="P45" s="143" t="str">
        <f t="shared" si="35"/>
        <v/>
      </c>
      <c r="Q45" s="143" t="str">
        <f t="shared" si="35"/>
        <v/>
      </c>
      <c r="R45" s="143" t="str">
        <f t="shared" si="35"/>
        <v/>
      </c>
      <c r="S45" s="143" t="str">
        <f t="shared" si="35"/>
        <v/>
      </c>
      <c r="T45" s="143" t="str">
        <f t="shared" si="35"/>
        <v/>
      </c>
      <c r="U45" s="143" t="str">
        <f t="shared" si="35"/>
        <v/>
      </c>
      <c r="V45" s="143" t="str">
        <f t="shared" si="35"/>
        <v/>
      </c>
      <c r="W45" s="143" t="str">
        <f t="shared" si="35"/>
        <v/>
      </c>
      <c r="X45" s="143" t="str">
        <f t="shared" si="35"/>
        <v/>
      </c>
      <c r="Y45" s="143" t="str">
        <f t="shared" si="35"/>
        <v/>
      </c>
      <c r="Z45" s="143" t="str">
        <f t="shared" si="35"/>
        <v/>
      </c>
      <c r="AA45" s="143" t="str">
        <f t="shared" si="35"/>
        <v/>
      </c>
      <c r="AB45" s="144" t="str">
        <f t="shared" si="35"/>
        <v/>
      </c>
      <c r="AC45" s="153" t="e">
        <f>+SUM(E45:AB45)*D45</f>
        <v>#REF!</v>
      </c>
      <c r="AD45" s="1" t="e">
        <f t="shared" si="34"/>
        <v>#REF!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92"/>
      <c r="B46" s="195"/>
      <c r="C46" s="112" t="s">
        <v>34</v>
      </c>
      <c r="D46" s="113" t="e">
        <f>+SUM(D43:D45)</f>
        <v>#REF!</v>
      </c>
      <c r="E46" s="109" t="str">
        <f t="shared" ref="E46:AB46" si="36">IF(ISERROR(E43*$D43+E44*$D44+E45*$D45),"",(E43*$D43+E44*$D44+E45*$D45))</f>
        <v/>
      </c>
      <c r="F46" s="109" t="str">
        <f t="shared" si="36"/>
        <v/>
      </c>
      <c r="G46" s="109" t="str">
        <f t="shared" si="36"/>
        <v/>
      </c>
      <c r="H46" s="109" t="str">
        <f t="shared" si="36"/>
        <v/>
      </c>
      <c r="I46" s="109" t="str">
        <f t="shared" si="36"/>
        <v/>
      </c>
      <c r="J46" s="109" t="str">
        <f t="shared" si="36"/>
        <v/>
      </c>
      <c r="K46" s="109" t="str">
        <f t="shared" si="36"/>
        <v/>
      </c>
      <c r="L46" s="109" t="str">
        <f t="shared" si="36"/>
        <v/>
      </c>
      <c r="M46" s="109" t="str">
        <f t="shared" si="36"/>
        <v/>
      </c>
      <c r="N46" s="109" t="str">
        <f t="shared" si="36"/>
        <v/>
      </c>
      <c r="O46" s="109" t="str">
        <f t="shared" si="36"/>
        <v/>
      </c>
      <c r="P46" s="109" t="str">
        <f t="shared" si="36"/>
        <v/>
      </c>
      <c r="Q46" s="109" t="str">
        <f t="shared" si="36"/>
        <v/>
      </c>
      <c r="R46" s="109" t="str">
        <f t="shared" si="36"/>
        <v/>
      </c>
      <c r="S46" s="109" t="str">
        <f t="shared" si="36"/>
        <v/>
      </c>
      <c r="T46" s="109" t="str">
        <f t="shared" si="36"/>
        <v/>
      </c>
      <c r="U46" s="109" t="str">
        <f t="shared" si="36"/>
        <v/>
      </c>
      <c r="V46" s="109" t="str">
        <f t="shared" si="36"/>
        <v/>
      </c>
      <c r="W46" s="109" t="str">
        <f t="shared" si="36"/>
        <v/>
      </c>
      <c r="X46" s="109" t="str">
        <f t="shared" si="36"/>
        <v/>
      </c>
      <c r="Y46" s="109" t="str">
        <f t="shared" si="36"/>
        <v/>
      </c>
      <c r="Z46" s="109" t="str">
        <f t="shared" si="36"/>
        <v/>
      </c>
      <c r="AA46" s="109" t="str">
        <f t="shared" si="36"/>
        <v/>
      </c>
      <c r="AB46" s="142" t="str">
        <f t="shared" si="36"/>
        <v/>
      </c>
      <c r="AC46" s="152" t="e">
        <f>+SUM(AC43:AC45)</f>
        <v>#REF!</v>
      </c>
      <c r="AD46" s="152" t="e">
        <f>+SUM(AD43:AD45)</f>
        <v>#REF!</v>
      </c>
    </row>
    <row r="47" spans="1:33" ht="15" x14ac:dyDescent="0.2">
      <c r="A47" s="191" t="e">
        <f>+DATE(#REF!,10,1)</f>
        <v>#REF!</v>
      </c>
      <c r="B47" s="194">
        <f>+'Formato Resumen 22'!E24</f>
        <v>94573898.211837918</v>
      </c>
      <c r="C47" s="94" t="s">
        <v>35</v>
      </c>
      <c r="D47" s="95" t="e">
        <f>#REF!</f>
        <v>#REF!</v>
      </c>
      <c r="E47" s="148" t="str">
        <f t="shared" ref="E47:AB47" si="37">IF(ISERROR(E100/$AC103*$B47),"",(E100/$AC103*$B47))</f>
        <v/>
      </c>
      <c r="F47" s="149" t="str">
        <f t="shared" si="37"/>
        <v/>
      </c>
      <c r="G47" s="149" t="str">
        <f t="shared" si="37"/>
        <v/>
      </c>
      <c r="H47" s="149" t="str">
        <f t="shared" si="37"/>
        <v/>
      </c>
      <c r="I47" s="149" t="str">
        <f t="shared" si="37"/>
        <v/>
      </c>
      <c r="J47" s="149" t="str">
        <f t="shared" si="37"/>
        <v/>
      </c>
      <c r="K47" s="149" t="str">
        <f t="shared" si="37"/>
        <v/>
      </c>
      <c r="L47" s="149" t="str">
        <f t="shared" si="37"/>
        <v/>
      </c>
      <c r="M47" s="149" t="str">
        <f t="shared" si="37"/>
        <v/>
      </c>
      <c r="N47" s="149" t="str">
        <f t="shared" si="37"/>
        <v/>
      </c>
      <c r="O47" s="149" t="str">
        <f t="shared" si="37"/>
        <v/>
      </c>
      <c r="P47" s="149" t="str">
        <f t="shared" si="37"/>
        <v/>
      </c>
      <c r="Q47" s="149" t="str">
        <f t="shared" si="37"/>
        <v/>
      </c>
      <c r="R47" s="149" t="str">
        <f t="shared" si="37"/>
        <v/>
      </c>
      <c r="S47" s="149" t="str">
        <f t="shared" si="37"/>
        <v/>
      </c>
      <c r="T47" s="149" t="str">
        <f t="shared" si="37"/>
        <v/>
      </c>
      <c r="U47" s="149" t="str">
        <f t="shared" si="37"/>
        <v/>
      </c>
      <c r="V47" s="149" t="str">
        <f t="shared" si="37"/>
        <v/>
      </c>
      <c r="W47" s="149" t="str">
        <f t="shared" si="37"/>
        <v/>
      </c>
      <c r="X47" s="149" t="str">
        <f t="shared" si="37"/>
        <v/>
      </c>
      <c r="Y47" s="149" t="str">
        <f t="shared" si="37"/>
        <v/>
      </c>
      <c r="Z47" s="149" t="str">
        <f t="shared" si="37"/>
        <v/>
      </c>
      <c r="AA47" s="149" t="str">
        <f t="shared" si="37"/>
        <v/>
      </c>
      <c r="AB47" s="150" t="str">
        <f t="shared" si="37"/>
        <v/>
      </c>
      <c r="AC47" s="151" t="e">
        <f>+SUM(E47:AB47)*D47</f>
        <v>#REF!</v>
      </c>
      <c r="AD47" s="1" t="e">
        <f>+SUM(L47:U47)*D47</f>
        <v>#REF!</v>
      </c>
      <c r="AF47" s="1" t="str">
        <f>AF43</f>
        <v>ORD</v>
      </c>
      <c r="AG47" s="1">
        <f>AG43+1</f>
        <v>10</v>
      </c>
    </row>
    <row r="48" spans="1:33" ht="15" x14ac:dyDescent="0.2">
      <c r="A48" s="191"/>
      <c r="B48" s="194"/>
      <c r="C48" s="100" t="s">
        <v>36</v>
      </c>
      <c r="D48" s="101" t="e">
        <f>#REF!</f>
        <v>#REF!</v>
      </c>
      <c r="E48" s="145" t="str">
        <f t="shared" ref="E48:AB48" si="38">IF(ISERROR(E101/$AC103*$B47),"",(E101/$AC103*$B47))</f>
        <v/>
      </c>
      <c r="F48" s="146" t="str">
        <f t="shared" si="38"/>
        <v/>
      </c>
      <c r="G48" s="146" t="str">
        <f t="shared" si="38"/>
        <v/>
      </c>
      <c r="H48" s="146" t="str">
        <f t="shared" si="38"/>
        <v/>
      </c>
      <c r="I48" s="146" t="str">
        <f t="shared" si="38"/>
        <v/>
      </c>
      <c r="J48" s="146" t="str">
        <f t="shared" si="38"/>
        <v/>
      </c>
      <c r="K48" s="146" t="str">
        <f t="shared" si="38"/>
        <v/>
      </c>
      <c r="L48" s="146" t="str">
        <f t="shared" si="38"/>
        <v/>
      </c>
      <c r="M48" s="146" t="str">
        <f t="shared" si="38"/>
        <v/>
      </c>
      <c r="N48" s="146" t="str">
        <f t="shared" si="38"/>
        <v/>
      </c>
      <c r="O48" s="146" t="str">
        <f t="shared" si="38"/>
        <v/>
      </c>
      <c r="P48" s="146" t="str">
        <f t="shared" si="38"/>
        <v/>
      </c>
      <c r="Q48" s="146" t="str">
        <f t="shared" si="38"/>
        <v/>
      </c>
      <c r="R48" s="146" t="str">
        <f t="shared" si="38"/>
        <v/>
      </c>
      <c r="S48" s="146" t="str">
        <f t="shared" si="38"/>
        <v/>
      </c>
      <c r="T48" s="146" t="str">
        <f t="shared" si="38"/>
        <v/>
      </c>
      <c r="U48" s="146" t="str">
        <f t="shared" si="38"/>
        <v/>
      </c>
      <c r="V48" s="146" t="str">
        <f t="shared" si="38"/>
        <v/>
      </c>
      <c r="W48" s="146" t="str">
        <f t="shared" si="38"/>
        <v/>
      </c>
      <c r="X48" s="146" t="str">
        <f t="shared" si="38"/>
        <v/>
      </c>
      <c r="Y48" s="146" t="str">
        <f t="shared" si="38"/>
        <v/>
      </c>
      <c r="Z48" s="146" t="str">
        <f t="shared" si="38"/>
        <v/>
      </c>
      <c r="AA48" s="146" t="str">
        <f t="shared" si="38"/>
        <v/>
      </c>
      <c r="AB48" s="147" t="str">
        <f t="shared" si="38"/>
        <v/>
      </c>
      <c r="AC48" s="152" t="e">
        <f>+SUM(E48:AB48)*D48</f>
        <v>#REF!</v>
      </c>
      <c r="AD48" s="1" t="e">
        <f>+SUM(L48:U48)*D48</f>
        <v>#REF!</v>
      </c>
      <c r="AF48" s="1" t="str">
        <f>AF44</f>
        <v>SÁB</v>
      </c>
      <c r="AG48" s="1">
        <f>AG47</f>
        <v>10</v>
      </c>
    </row>
    <row r="49" spans="1:33" ht="15" x14ac:dyDescent="0.2">
      <c r="A49" s="191"/>
      <c r="B49" s="194"/>
      <c r="C49" s="106" t="s">
        <v>37</v>
      </c>
      <c r="D49" s="107" t="e">
        <f>#REF!</f>
        <v>#REF!</v>
      </c>
      <c r="E49" s="143" t="str">
        <f t="shared" ref="E49:AB49" si="39">IF(ISERROR(E102/$AC103*$B47),"",(E102/$AC103*$B47))</f>
        <v/>
      </c>
      <c r="F49" s="143" t="str">
        <f t="shared" si="39"/>
        <v/>
      </c>
      <c r="G49" s="143" t="str">
        <f t="shared" si="39"/>
        <v/>
      </c>
      <c r="H49" s="143" t="str">
        <f t="shared" si="39"/>
        <v/>
      </c>
      <c r="I49" s="143" t="str">
        <f t="shared" si="39"/>
        <v/>
      </c>
      <c r="J49" s="143" t="str">
        <f t="shared" si="39"/>
        <v/>
      </c>
      <c r="K49" s="143" t="str">
        <f t="shared" si="39"/>
        <v/>
      </c>
      <c r="L49" s="143" t="str">
        <f t="shared" si="39"/>
        <v/>
      </c>
      <c r="M49" s="143" t="str">
        <f t="shared" si="39"/>
        <v/>
      </c>
      <c r="N49" s="143" t="str">
        <f t="shared" si="39"/>
        <v/>
      </c>
      <c r="O49" s="143" t="str">
        <f t="shared" si="39"/>
        <v/>
      </c>
      <c r="P49" s="143" t="str">
        <f t="shared" si="39"/>
        <v/>
      </c>
      <c r="Q49" s="143" t="str">
        <f t="shared" si="39"/>
        <v/>
      </c>
      <c r="R49" s="143" t="str">
        <f t="shared" si="39"/>
        <v/>
      </c>
      <c r="S49" s="143" t="str">
        <f t="shared" si="39"/>
        <v/>
      </c>
      <c r="T49" s="143" t="str">
        <f t="shared" si="39"/>
        <v/>
      </c>
      <c r="U49" s="143" t="str">
        <f t="shared" si="39"/>
        <v/>
      </c>
      <c r="V49" s="143" t="str">
        <f t="shared" si="39"/>
        <v/>
      </c>
      <c r="W49" s="143" t="str">
        <f t="shared" si="39"/>
        <v/>
      </c>
      <c r="X49" s="143" t="str">
        <f t="shared" si="39"/>
        <v/>
      </c>
      <c r="Y49" s="143" t="str">
        <f t="shared" si="39"/>
        <v/>
      </c>
      <c r="Z49" s="143" t="str">
        <f t="shared" si="39"/>
        <v/>
      </c>
      <c r="AA49" s="143" t="str">
        <f t="shared" si="39"/>
        <v/>
      </c>
      <c r="AB49" s="144" t="str">
        <f t="shared" si="39"/>
        <v/>
      </c>
      <c r="AC49" s="153" t="e">
        <f>+SUM(E49:AB49)*D49</f>
        <v>#REF!</v>
      </c>
      <c r="AD49" s="1" t="e">
        <f>+SUM(L49:U49)*D49</f>
        <v>#REF!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92"/>
      <c r="B50" s="195"/>
      <c r="C50" s="112" t="s">
        <v>34</v>
      </c>
      <c r="D50" s="113" t="e">
        <f>+SUM(D47:D49)</f>
        <v>#REF!</v>
      </c>
      <c r="E50" s="109" t="str">
        <f t="shared" ref="E50:AB50" si="40">IF(ISERROR(E47*$D47+E48*$D48+E49*$D49),"",(E47*$D47+E48*$D48+E49*$D49))</f>
        <v/>
      </c>
      <c r="F50" s="109" t="str">
        <f t="shared" si="40"/>
        <v/>
      </c>
      <c r="G50" s="109" t="str">
        <f t="shared" si="40"/>
        <v/>
      </c>
      <c r="H50" s="109" t="str">
        <f t="shared" si="40"/>
        <v/>
      </c>
      <c r="I50" s="109" t="str">
        <f t="shared" si="40"/>
        <v/>
      </c>
      <c r="J50" s="109" t="str">
        <f t="shared" si="40"/>
        <v/>
      </c>
      <c r="K50" s="109" t="str">
        <f t="shared" si="40"/>
        <v/>
      </c>
      <c r="L50" s="109" t="str">
        <f t="shared" si="40"/>
        <v/>
      </c>
      <c r="M50" s="109" t="str">
        <f t="shared" si="40"/>
        <v/>
      </c>
      <c r="N50" s="109" t="str">
        <f t="shared" si="40"/>
        <v/>
      </c>
      <c r="O50" s="109" t="str">
        <f t="shared" si="40"/>
        <v/>
      </c>
      <c r="P50" s="109" t="str">
        <f t="shared" si="40"/>
        <v/>
      </c>
      <c r="Q50" s="109" t="str">
        <f t="shared" si="40"/>
        <v/>
      </c>
      <c r="R50" s="109" t="str">
        <f t="shared" si="40"/>
        <v/>
      </c>
      <c r="S50" s="109" t="str">
        <f t="shared" si="40"/>
        <v/>
      </c>
      <c r="T50" s="109" t="str">
        <f t="shared" si="40"/>
        <v/>
      </c>
      <c r="U50" s="109" t="str">
        <f t="shared" si="40"/>
        <v/>
      </c>
      <c r="V50" s="109" t="str">
        <f t="shared" si="40"/>
        <v/>
      </c>
      <c r="W50" s="109" t="str">
        <f t="shared" si="40"/>
        <v/>
      </c>
      <c r="X50" s="109" t="str">
        <f t="shared" si="40"/>
        <v/>
      </c>
      <c r="Y50" s="109" t="str">
        <f t="shared" si="40"/>
        <v/>
      </c>
      <c r="Z50" s="109" t="str">
        <f t="shared" si="40"/>
        <v/>
      </c>
      <c r="AA50" s="109" t="str">
        <f t="shared" si="40"/>
        <v/>
      </c>
      <c r="AB50" s="142" t="str">
        <f t="shared" si="40"/>
        <v/>
      </c>
      <c r="AC50" s="152" t="e">
        <f>+SUM(AC47:AC49)</f>
        <v>#REF!</v>
      </c>
      <c r="AD50" s="152" t="e">
        <f>+SUM(AD47:AD49)</f>
        <v>#REF!</v>
      </c>
    </row>
    <row r="51" spans="1:33" ht="15" x14ac:dyDescent="0.2">
      <c r="A51" s="191" t="e">
        <f>+DATE(#REF!,11,1)</f>
        <v>#REF!</v>
      </c>
      <c r="B51" s="194">
        <f>+'Formato Resumen 22'!E25</f>
        <v>98268092.369285017</v>
      </c>
      <c r="C51" s="94" t="s">
        <v>35</v>
      </c>
      <c r="D51" s="95" t="e">
        <f>#REF!</f>
        <v>#REF!</v>
      </c>
      <c r="E51" s="148" t="str">
        <f t="shared" ref="E51:AB51" si="41">IF(ISERROR(E104/$AC107*$B51),"",(E104/$AC107*$B51))</f>
        <v/>
      </c>
      <c r="F51" s="149" t="str">
        <f t="shared" si="41"/>
        <v/>
      </c>
      <c r="G51" s="149" t="str">
        <f t="shared" si="41"/>
        <v/>
      </c>
      <c r="H51" s="149" t="str">
        <f t="shared" si="41"/>
        <v/>
      </c>
      <c r="I51" s="149" t="str">
        <f t="shared" si="41"/>
        <v/>
      </c>
      <c r="J51" s="149" t="str">
        <f t="shared" si="41"/>
        <v/>
      </c>
      <c r="K51" s="149" t="str">
        <f t="shared" si="41"/>
        <v/>
      </c>
      <c r="L51" s="149" t="str">
        <f t="shared" si="41"/>
        <v/>
      </c>
      <c r="M51" s="149" t="str">
        <f t="shared" si="41"/>
        <v/>
      </c>
      <c r="N51" s="149" t="str">
        <f t="shared" si="41"/>
        <v/>
      </c>
      <c r="O51" s="149" t="str">
        <f t="shared" si="41"/>
        <v/>
      </c>
      <c r="P51" s="149" t="str">
        <f t="shared" si="41"/>
        <v/>
      </c>
      <c r="Q51" s="149" t="str">
        <f t="shared" si="41"/>
        <v/>
      </c>
      <c r="R51" s="149" t="str">
        <f t="shared" si="41"/>
        <v/>
      </c>
      <c r="S51" s="149" t="str">
        <f t="shared" si="41"/>
        <v/>
      </c>
      <c r="T51" s="149" t="str">
        <f t="shared" si="41"/>
        <v/>
      </c>
      <c r="U51" s="149" t="str">
        <f t="shared" si="41"/>
        <v/>
      </c>
      <c r="V51" s="149" t="str">
        <f t="shared" si="41"/>
        <v/>
      </c>
      <c r="W51" s="149" t="str">
        <f t="shared" si="41"/>
        <v/>
      </c>
      <c r="X51" s="149" t="str">
        <f t="shared" si="41"/>
        <v/>
      </c>
      <c r="Y51" s="149" t="str">
        <f t="shared" si="41"/>
        <v/>
      </c>
      <c r="Z51" s="149" t="str">
        <f t="shared" si="41"/>
        <v/>
      </c>
      <c r="AA51" s="149" t="str">
        <f t="shared" si="41"/>
        <v/>
      </c>
      <c r="AB51" s="150" t="str">
        <f t="shared" si="41"/>
        <v/>
      </c>
      <c r="AC51" s="151" t="e">
        <f>+SUM(E51:AB51)*D51</f>
        <v>#REF!</v>
      </c>
      <c r="AD51" s="1" t="e">
        <f>+SUM(L51:U51)*D51</f>
        <v>#REF!</v>
      </c>
      <c r="AF51" s="1" t="str">
        <f>AF47</f>
        <v>ORD</v>
      </c>
      <c r="AG51" s="1">
        <f>AG47+1</f>
        <v>11</v>
      </c>
    </row>
    <row r="52" spans="1:33" ht="15" x14ac:dyDescent="0.2">
      <c r="A52" s="191"/>
      <c r="B52" s="194"/>
      <c r="C52" s="100" t="s">
        <v>36</v>
      </c>
      <c r="D52" s="101" t="e">
        <f>#REF!</f>
        <v>#REF!</v>
      </c>
      <c r="E52" s="145" t="str">
        <f t="shared" ref="E52:AB52" si="42">IF(ISERROR(E105/$AC107*$B51),"",(E105/$AC107*$B51))</f>
        <v/>
      </c>
      <c r="F52" s="146" t="str">
        <f t="shared" si="42"/>
        <v/>
      </c>
      <c r="G52" s="146" t="str">
        <f t="shared" si="42"/>
        <v/>
      </c>
      <c r="H52" s="146" t="str">
        <f t="shared" si="42"/>
        <v/>
      </c>
      <c r="I52" s="146" t="str">
        <f t="shared" si="42"/>
        <v/>
      </c>
      <c r="J52" s="146" t="str">
        <f t="shared" si="42"/>
        <v/>
      </c>
      <c r="K52" s="146" t="str">
        <f t="shared" si="42"/>
        <v/>
      </c>
      <c r="L52" s="146" t="str">
        <f t="shared" si="42"/>
        <v/>
      </c>
      <c r="M52" s="146" t="str">
        <f t="shared" si="42"/>
        <v/>
      </c>
      <c r="N52" s="146" t="str">
        <f t="shared" si="42"/>
        <v/>
      </c>
      <c r="O52" s="146" t="str">
        <f t="shared" si="42"/>
        <v/>
      </c>
      <c r="P52" s="146" t="str">
        <f t="shared" si="42"/>
        <v/>
      </c>
      <c r="Q52" s="146" t="str">
        <f t="shared" si="42"/>
        <v/>
      </c>
      <c r="R52" s="146" t="str">
        <f t="shared" si="42"/>
        <v/>
      </c>
      <c r="S52" s="146" t="str">
        <f t="shared" si="42"/>
        <v/>
      </c>
      <c r="T52" s="146" t="str">
        <f t="shared" si="42"/>
        <v/>
      </c>
      <c r="U52" s="146" t="str">
        <f t="shared" si="42"/>
        <v/>
      </c>
      <c r="V52" s="146" t="str">
        <f t="shared" si="42"/>
        <v/>
      </c>
      <c r="W52" s="146" t="str">
        <f t="shared" si="42"/>
        <v/>
      </c>
      <c r="X52" s="146" t="str">
        <f t="shared" si="42"/>
        <v/>
      </c>
      <c r="Y52" s="146" t="str">
        <f t="shared" si="42"/>
        <v/>
      </c>
      <c r="Z52" s="146" t="str">
        <f t="shared" si="42"/>
        <v/>
      </c>
      <c r="AA52" s="146" t="str">
        <f t="shared" si="42"/>
        <v/>
      </c>
      <c r="AB52" s="147" t="str">
        <f t="shared" si="42"/>
        <v/>
      </c>
      <c r="AC52" s="152" t="e">
        <f>+SUM(E52:AB52)*D52</f>
        <v>#REF!</v>
      </c>
      <c r="AD52" s="1" t="e">
        <f>+SUM(L52:U52)*D52</f>
        <v>#REF!</v>
      </c>
      <c r="AF52" s="1" t="str">
        <f>AF48</f>
        <v>SÁB</v>
      </c>
      <c r="AG52" s="1">
        <f>AG51</f>
        <v>11</v>
      </c>
    </row>
    <row r="53" spans="1:33" ht="15" x14ac:dyDescent="0.2">
      <c r="A53" s="191"/>
      <c r="B53" s="194"/>
      <c r="C53" s="106" t="s">
        <v>37</v>
      </c>
      <c r="D53" s="107" t="e">
        <f>#REF!</f>
        <v>#REF!</v>
      </c>
      <c r="E53" s="143" t="str">
        <f t="shared" ref="E53:AB53" si="43">IF(ISERROR(E106/$AC107*$B51),"",(E106/$AC107*$B51))</f>
        <v/>
      </c>
      <c r="F53" s="143" t="str">
        <f t="shared" si="43"/>
        <v/>
      </c>
      <c r="G53" s="143" t="str">
        <f t="shared" si="43"/>
        <v/>
      </c>
      <c r="H53" s="143" t="str">
        <f t="shared" si="43"/>
        <v/>
      </c>
      <c r="I53" s="143" t="str">
        <f t="shared" si="43"/>
        <v/>
      </c>
      <c r="J53" s="143" t="str">
        <f t="shared" si="43"/>
        <v/>
      </c>
      <c r="K53" s="143" t="str">
        <f t="shared" si="43"/>
        <v/>
      </c>
      <c r="L53" s="143" t="str">
        <f t="shared" si="43"/>
        <v/>
      </c>
      <c r="M53" s="143" t="str">
        <f t="shared" si="43"/>
        <v/>
      </c>
      <c r="N53" s="143" t="str">
        <f t="shared" si="43"/>
        <v/>
      </c>
      <c r="O53" s="143" t="str">
        <f t="shared" si="43"/>
        <v/>
      </c>
      <c r="P53" s="143" t="str">
        <f t="shared" si="43"/>
        <v/>
      </c>
      <c r="Q53" s="143" t="str">
        <f t="shared" si="43"/>
        <v/>
      </c>
      <c r="R53" s="143" t="str">
        <f t="shared" si="43"/>
        <v/>
      </c>
      <c r="S53" s="143" t="str">
        <f t="shared" si="43"/>
        <v/>
      </c>
      <c r="T53" s="143" t="str">
        <f t="shared" si="43"/>
        <v/>
      </c>
      <c r="U53" s="143" t="str">
        <f t="shared" si="43"/>
        <v/>
      </c>
      <c r="V53" s="143" t="str">
        <f t="shared" si="43"/>
        <v/>
      </c>
      <c r="W53" s="143" t="str">
        <f t="shared" si="43"/>
        <v/>
      </c>
      <c r="X53" s="143" t="str">
        <f t="shared" si="43"/>
        <v/>
      </c>
      <c r="Y53" s="143" t="str">
        <f t="shared" si="43"/>
        <v/>
      </c>
      <c r="Z53" s="143" t="str">
        <f t="shared" si="43"/>
        <v/>
      </c>
      <c r="AA53" s="143" t="str">
        <f t="shared" si="43"/>
        <v/>
      </c>
      <c r="AB53" s="144" t="str">
        <f t="shared" si="43"/>
        <v/>
      </c>
      <c r="AC53" s="153" t="e">
        <f>+SUM(E53:AB53)*D53</f>
        <v>#REF!</v>
      </c>
      <c r="AD53" s="1" t="e">
        <f>+SUM(L53:U53)*D53</f>
        <v>#REF!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92"/>
      <c r="B54" s="195"/>
      <c r="C54" s="112" t="s">
        <v>34</v>
      </c>
      <c r="D54" s="113" t="e">
        <f>+SUM(D51:D53)</f>
        <v>#REF!</v>
      </c>
      <c r="E54" s="109" t="str">
        <f t="shared" ref="E54:AB54" si="44">IF(ISERROR(E51*$D51+E52*$D52+E53*$D53),"",(E51*$D51+E52*$D52+E53*$D53))</f>
        <v/>
      </c>
      <c r="F54" s="109" t="str">
        <f t="shared" si="44"/>
        <v/>
      </c>
      <c r="G54" s="109" t="str">
        <f t="shared" si="44"/>
        <v/>
      </c>
      <c r="H54" s="109" t="str">
        <f t="shared" si="44"/>
        <v/>
      </c>
      <c r="I54" s="109" t="str">
        <f t="shared" si="44"/>
        <v/>
      </c>
      <c r="J54" s="109" t="str">
        <f t="shared" si="44"/>
        <v/>
      </c>
      <c r="K54" s="109" t="str">
        <f t="shared" si="44"/>
        <v/>
      </c>
      <c r="L54" s="109" t="str">
        <f t="shared" si="44"/>
        <v/>
      </c>
      <c r="M54" s="109" t="str">
        <f t="shared" si="44"/>
        <v/>
      </c>
      <c r="N54" s="109" t="str">
        <f t="shared" si="44"/>
        <v/>
      </c>
      <c r="O54" s="109" t="str">
        <f t="shared" si="44"/>
        <v/>
      </c>
      <c r="P54" s="109" t="str">
        <f t="shared" si="44"/>
        <v/>
      </c>
      <c r="Q54" s="109" t="str">
        <f t="shared" si="44"/>
        <v/>
      </c>
      <c r="R54" s="109" t="str">
        <f t="shared" si="44"/>
        <v/>
      </c>
      <c r="S54" s="109" t="str">
        <f t="shared" si="44"/>
        <v/>
      </c>
      <c r="T54" s="109" t="str">
        <f t="shared" si="44"/>
        <v/>
      </c>
      <c r="U54" s="109" t="str">
        <f t="shared" si="44"/>
        <v/>
      </c>
      <c r="V54" s="109" t="str">
        <f t="shared" si="44"/>
        <v/>
      </c>
      <c r="W54" s="109" t="str">
        <f t="shared" si="44"/>
        <v/>
      </c>
      <c r="X54" s="109" t="str">
        <f t="shared" si="44"/>
        <v/>
      </c>
      <c r="Y54" s="109" t="str">
        <f t="shared" si="44"/>
        <v/>
      </c>
      <c r="Z54" s="109" t="str">
        <f t="shared" si="44"/>
        <v/>
      </c>
      <c r="AA54" s="109" t="str">
        <f t="shared" si="44"/>
        <v/>
      </c>
      <c r="AB54" s="142" t="str">
        <f t="shared" si="44"/>
        <v/>
      </c>
      <c r="AC54" s="152" t="e">
        <f>+SUM(AC51:AC53)</f>
        <v>#REF!</v>
      </c>
      <c r="AD54" s="152" t="e">
        <f>+SUM(AD51:AD53)</f>
        <v>#REF!</v>
      </c>
    </row>
    <row r="55" spans="1:33" ht="15" x14ac:dyDescent="0.2">
      <c r="A55" s="191" t="e">
        <f>+DATE(#REF!,12,1)</f>
        <v>#REF!</v>
      </c>
      <c r="B55" s="194">
        <f>+'Formato Resumen 22'!E26</f>
        <v>111363678.51476444</v>
      </c>
      <c r="C55" s="94" t="s">
        <v>35</v>
      </c>
      <c r="D55" s="95" t="e">
        <f>#REF!</f>
        <v>#REF!</v>
      </c>
      <c r="E55" s="148" t="str">
        <f t="shared" ref="E55:AB55" si="45">IF(ISERROR(E108/$AC111*$B55),"",(E108/$AC111*$B55))</f>
        <v/>
      </c>
      <c r="F55" s="149" t="str">
        <f t="shared" si="45"/>
        <v/>
      </c>
      <c r="G55" s="149" t="str">
        <f t="shared" si="45"/>
        <v/>
      </c>
      <c r="H55" s="149" t="str">
        <f t="shared" si="45"/>
        <v/>
      </c>
      <c r="I55" s="149" t="str">
        <f t="shared" si="45"/>
        <v/>
      </c>
      <c r="J55" s="149" t="str">
        <f t="shared" si="45"/>
        <v/>
      </c>
      <c r="K55" s="149" t="str">
        <f t="shared" si="45"/>
        <v/>
      </c>
      <c r="L55" s="149" t="str">
        <f t="shared" si="45"/>
        <v/>
      </c>
      <c r="M55" s="149" t="str">
        <f t="shared" si="45"/>
        <v/>
      </c>
      <c r="N55" s="149" t="str">
        <f t="shared" si="45"/>
        <v/>
      </c>
      <c r="O55" s="149" t="str">
        <f t="shared" si="45"/>
        <v/>
      </c>
      <c r="P55" s="149" t="str">
        <f t="shared" si="45"/>
        <v/>
      </c>
      <c r="Q55" s="149" t="str">
        <f t="shared" si="45"/>
        <v/>
      </c>
      <c r="R55" s="149" t="str">
        <f t="shared" si="45"/>
        <v/>
      </c>
      <c r="S55" s="149" t="str">
        <f t="shared" si="45"/>
        <v/>
      </c>
      <c r="T55" s="149" t="str">
        <f t="shared" si="45"/>
        <v/>
      </c>
      <c r="U55" s="149" t="str">
        <f t="shared" si="45"/>
        <v/>
      </c>
      <c r="V55" s="149" t="str">
        <f t="shared" si="45"/>
        <v/>
      </c>
      <c r="W55" s="149" t="str">
        <f t="shared" si="45"/>
        <v/>
      </c>
      <c r="X55" s="149" t="str">
        <f t="shared" si="45"/>
        <v/>
      </c>
      <c r="Y55" s="149" t="str">
        <f t="shared" si="45"/>
        <v/>
      </c>
      <c r="Z55" s="149" t="str">
        <f t="shared" si="45"/>
        <v/>
      </c>
      <c r="AA55" s="149" t="str">
        <f t="shared" si="45"/>
        <v/>
      </c>
      <c r="AB55" s="150" t="str">
        <f t="shared" si="45"/>
        <v/>
      </c>
      <c r="AC55" s="151" t="e">
        <f>+SUM(E55:AB55)*D55</f>
        <v>#REF!</v>
      </c>
      <c r="AD55" s="1" t="e">
        <f>+SUM(L55:U55)*D55</f>
        <v>#REF!</v>
      </c>
      <c r="AF55" s="1" t="str">
        <f>AF51</f>
        <v>ORD</v>
      </c>
      <c r="AG55" s="1">
        <f>AG51+1</f>
        <v>12</v>
      </c>
    </row>
    <row r="56" spans="1:33" ht="15" x14ac:dyDescent="0.2">
      <c r="A56" s="191"/>
      <c r="B56" s="194"/>
      <c r="C56" s="100" t="s">
        <v>36</v>
      </c>
      <c r="D56" s="101" t="e">
        <f>#REF!</f>
        <v>#REF!</v>
      </c>
      <c r="E56" s="145" t="str">
        <f t="shared" ref="E56:AB56" si="46">IF(ISERROR(E109/$AC111*$B55),"",(E109/$AC111*$B55))</f>
        <v/>
      </c>
      <c r="F56" s="146" t="str">
        <f t="shared" si="46"/>
        <v/>
      </c>
      <c r="G56" s="146" t="str">
        <f>IF(ISERROR(G109/$AC111*$B55),"",(G109/$AC111*$B55))</f>
        <v/>
      </c>
      <c r="H56" s="146" t="str">
        <f t="shared" si="46"/>
        <v/>
      </c>
      <c r="I56" s="146" t="str">
        <f t="shared" si="46"/>
        <v/>
      </c>
      <c r="J56" s="146" t="str">
        <f t="shared" si="46"/>
        <v/>
      </c>
      <c r="K56" s="146" t="str">
        <f t="shared" si="46"/>
        <v/>
      </c>
      <c r="L56" s="146" t="str">
        <f t="shared" si="46"/>
        <v/>
      </c>
      <c r="M56" s="146" t="str">
        <f t="shared" si="46"/>
        <v/>
      </c>
      <c r="N56" s="146" t="str">
        <f t="shared" si="46"/>
        <v/>
      </c>
      <c r="O56" s="146" t="str">
        <f t="shared" si="46"/>
        <v/>
      </c>
      <c r="P56" s="146" t="str">
        <f t="shared" si="46"/>
        <v/>
      </c>
      <c r="Q56" s="146" t="str">
        <f t="shared" si="46"/>
        <v/>
      </c>
      <c r="R56" s="146" t="str">
        <f t="shared" si="46"/>
        <v/>
      </c>
      <c r="S56" s="146" t="str">
        <f t="shared" si="46"/>
        <v/>
      </c>
      <c r="T56" s="146" t="str">
        <f t="shared" si="46"/>
        <v/>
      </c>
      <c r="U56" s="146" t="str">
        <f t="shared" si="46"/>
        <v/>
      </c>
      <c r="V56" s="146" t="str">
        <f t="shared" si="46"/>
        <v/>
      </c>
      <c r="W56" s="146" t="str">
        <f t="shared" si="46"/>
        <v/>
      </c>
      <c r="X56" s="146" t="str">
        <f t="shared" si="46"/>
        <v/>
      </c>
      <c r="Y56" s="146" t="str">
        <f t="shared" si="46"/>
        <v/>
      </c>
      <c r="Z56" s="146" t="str">
        <f t="shared" si="46"/>
        <v/>
      </c>
      <c r="AA56" s="146" t="str">
        <f t="shared" si="46"/>
        <v/>
      </c>
      <c r="AB56" s="147" t="str">
        <f t="shared" si="46"/>
        <v/>
      </c>
      <c r="AC56" s="152" t="e">
        <f>+SUM(E56:AB56)*D56</f>
        <v>#REF!</v>
      </c>
      <c r="AD56" s="1" t="e">
        <f>+SUM(L56:U56)*D56</f>
        <v>#REF!</v>
      </c>
      <c r="AF56" s="1" t="str">
        <f>AF52</f>
        <v>SÁB</v>
      </c>
      <c r="AG56" s="1">
        <f>AG55</f>
        <v>12</v>
      </c>
    </row>
    <row r="57" spans="1:33" ht="15" x14ac:dyDescent="0.2">
      <c r="A57" s="191"/>
      <c r="B57" s="194"/>
      <c r="C57" s="106" t="s">
        <v>37</v>
      </c>
      <c r="D57" s="107" t="e">
        <f>#REF!</f>
        <v>#REF!</v>
      </c>
      <c r="E57" s="143" t="str">
        <f t="shared" ref="E57:AB57" si="47">IF(ISERROR(E110/$AC111*$B55),"",(E110/$AC111*$B55))</f>
        <v/>
      </c>
      <c r="F57" s="143" t="str">
        <f t="shared" si="47"/>
        <v/>
      </c>
      <c r="G57" s="143" t="str">
        <f t="shared" si="47"/>
        <v/>
      </c>
      <c r="H57" s="143" t="str">
        <f t="shared" si="47"/>
        <v/>
      </c>
      <c r="I57" s="143" t="str">
        <f t="shared" si="47"/>
        <v/>
      </c>
      <c r="J57" s="143" t="str">
        <f t="shared" si="47"/>
        <v/>
      </c>
      <c r="K57" s="143" t="str">
        <f t="shared" si="47"/>
        <v/>
      </c>
      <c r="L57" s="143" t="str">
        <f t="shared" si="47"/>
        <v/>
      </c>
      <c r="M57" s="143" t="str">
        <f t="shared" si="47"/>
        <v/>
      </c>
      <c r="N57" s="143" t="str">
        <f t="shared" si="47"/>
        <v/>
      </c>
      <c r="O57" s="143" t="str">
        <f t="shared" si="47"/>
        <v/>
      </c>
      <c r="P57" s="143" t="str">
        <f t="shared" si="47"/>
        <v/>
      </c>
      <c r="Q57" s="143" t="str">
        <f t="shared" si="47"/>
        <v/>
      </c>
      <c r="R57" s="143" t="str">
        <f t="shared" si="47"/>
        <v/>
      </c>
      <c r="S57" s="143" t="str">
        <f t="shared" si="47"/>
        <v/>
      </c>
      <c r="T57" s="143" t="str">
        <f t="shared" si="47"/>
        <v/>
      </c>
      <c r="U57" s="143" t="str">
        <f t="shared" si="47"/>
        <v/>
      </c>
      <c r="V57" s="143" t="str">
        <f t="shared" si="47"/>
        <v/>
      </c>
      <c r="W57" s="143" t="str">
        <f t="shared" si="47"/>
        <v/>
      </c>
      <c r="X57" s="143" t="str">
        <f t="shared" si="47"/>
        <v/>
      </c>
      <c r="Y57" s="143" t="str">
        <f t="shared" si="47"/>
        <v/>
      </c>
      <c r="Z57" s="143" t="str">
        <f t="shared" si="47"/>
        <v/>
      </c>
      <c r="AA57" s="143" t="str">
        <f t="shared" si="47"/>
        <v/>
      </c>
      <c r="AB57" s="144" t="str">
        <f t="shared" si="47"/>
        <v/>
      </c>
      <c r="AC57" s="153" t="e">
        <f>+SUM(E57:AB57)*D57</f>
        <v>#REF!</v>
      </c>
      <c r="AD57" s="1" t="e">
        <f>+SUM(L57:U57)*D57</f>
        <v>#REF!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92"/>
      <c r="B58" s="195"/>
      <c r="C58" s="112" t="s">
        <v>34</v>
      </c>
      <c r="D58" s="113" t="e">
        <f>+SUM(D55:D57)</f>
        <v>#REF!</v>
      </c>
      <c r="E58" s="109" t="str">
        <f t="shared" ref="E58:AB58" si="48">IF(ISERROR(E55*$D55+E56*$D56+E57*$D57),"",(E55*$D55+E56*$D56+E57*$D57))</f>
        <v/>
      </c>
      <c r="F58" s="109" t="str">
        <f t="shared" si="48"/>
        <v/>
      </c>
      <c r="G58" s="109" t="str">
        <f t="shared" si="48"/>
        <v/>
      </c>
      <c r="H58" s="109" t="str">
        <f t="shared" si="48"/>
        <v/>
      </c>
      <c r="I58" s="109" t="str">
        <f t="shared" si="48"/>
        <v/>
      </c>
      <c r="J58" s="109" t="str">
        <f t="shared" si="48"/>
        <v/>
      </c>
      <c r="K58" s="109" t="str">
        <f t="shared" si="48"/>
        <v/>
      </c>
      <c r="L58" s="109" t="str">
        <f t="shared" si="48"/>
        <v/>
      </c>
      <c r="M58" s="109" t="str">
        <f t="shared" si="48"/>
        <v/>
      </c>
      <c r="N58" s="109" t="str">
        <f t="shared" si="48"/>
        <v/>
      </c>
      <c r="O58" s="109" t="str">
        <f t="shared" si="48"/>
        <v/>
      </c>
      <c r="P58" s="109" t="str">
        <f t="shared" si="48"/>
        <v/>
      </c>
      <c r="Q58" s="109" t="str">
        <f t="shared" si="48"/>
        <v/>
      </c>
      <c r="R58" s="109" t="str">
        <f t="shared" si="48"/>
        <v/>
      </c>
      <c r="S58" s="109" t="str">
        <f t="shared" si="48"/>
        <v/>
      </c>
      <c r="T58" s="109" t="str">
        <f t="shared" si="48"/>
        <v/>
      </c>
      <c r="U58" s="109" t="str">
        <f t="shared" si="48"/>
        <v/>
      </c>
      <c r="V58" s="109" t="str">
        <f t="shared" si="48"/>
        <v/>
      </c>
      <c r="W58" s="109" t="str">
        <f t="shared" si="48"/>
        <v/>
      </c>
      <c r="X58" s="109" t="str">
        <f t="shared" si="48"/>
        <v/>
      </c>
      <c r="Y58" s="109" t="str">
        <f t="shared" si="48"/>
        <v/>
      </c>
      <c r="Z58" s="109" t="str">
        <f t="shared" si="48"/>
        <v/>
      </c>
      <c r="AA58" s="109" t="str">
        <f t="shared" si="48"/>
        <v/>
      </c>
      <c r="AB58" s="142" t="str">
        <f t="shared" si="48"/>
        <v/>
      </c>
      <c r="AC58" s="152" t="e">
        <f>+SUM(AC55:AC57)</f>
        <v>#REF!</v>
      </c>
      <c r="AD58" s="152" t="e">
        <f>+SUM(AD55:AD57)</f>
        <v>#REF!</v>
      </c>
    </row>
    <row r="59" spans="1:33" s="5" customFormat="1" x14ac:dyDescent="0.2">
      <c r="AD59" s="173" t="e">
        <f>+AD14+AD18+AD22+AD26+AD30+AD34+AD38+AD42+AD46+AD50+AD54+AD58</f>
        <v>#REF!</v>
      </c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W61" s="37"/>
      <c r="Z61" s="7" t="s">
        <v>58</v>
      </c>
    </row>
    <row r="62" spans="1:33" ht="18.75" thickBot="1" x14ac:dyDescent="0.3">
      <c r="B62" s="138"/>
      <c r="Z62" s="139"/>
    </row>
    <row r="63" spans="1:33" ht="26.25" thickBot="1" x14ac:dyDescent="0.25">
      <c r="A63" s="3" t="e">
        <f>+"AÑO: "&amp;$D$6</f>
        <v>#REF!</v>
      </c>
      <c r="B63" s="4" t="s">
        <v>52</v>
      </c>
      <c r="C63" s="8" t="s">
        <v>32</v>
      </c>
      <c r="D63" s="9" t="s">
        <v>33</v>
      </c>
      <c r="E63" s="10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11" t="s">
        <v>14</v>
      </c>
      <c r="P63" s="11" t="s">
        <v>15</v>
      </c>
      <c r="Q63" s="11" t="s">
        <v>16</v>
      </c>
      <c r="R63" s="11" t="s">
        <v>17</v>
      </c>
      <c r="S63" s="11" t="s">
        <v>18</v>
      </c>
      <c r="T63" s="11" t="s">
        <v>19</v>
      </c>
      <c r="U63" s="11" t="s">
        <v>20</v>
      </c>
      <c r="V63" s="11" t="s">
        <v>21</v>
      </c>
      <c r="W63" s="11" t="s">
        <v>22</v>
      </c>
      <c r="X63" s="11" t="s">
        <v>23</v>
      </c>
      <c r="Y63" s="11" t="s">
        <v>24</v>
      </c>
      <c r="Z63" s="11" t="s">
        <v>25</v>
      </c>
      <c r="AA63" s="11" t="s">
        <v>26</v>
      </c>
      <c r="AB63" s="11" t="s">
        <v>27</v>
      </c>
      <c r="AC63" s="12" t="s">
        <v>34</v>
      </c>
    </row>
    <row r="64" spans="1:33" ht="15" x14ac:dyDescent="0.2">
      <c r="A64" s="196" t="e">
        <f>A11</f>
        <v>#REF!</v>
      </c>
      <c r="B64" s="196"/>
      <c r="C64" s="13" t="s">
        <v>35</v>
      </c>
      <c r="D64" s="14" t="e">
        <f>D11</f>
        <v>#REF!</v>
      </c>
      <c r="E64" s="10" t="e">
        <f>#REF!</f>
        <v>#REF!</v>
      </c>
      <c r="F64" s="15" t="e">
        <f>#REF!</f>
        <v>#REF!</v>
      </c>
      <c r="G64" s="15" t="e">
        <f>#REF!</f>
        <v>#REF!</v>
      </c>
      <c r="H64" s="15" t="e">
        <f>#REF!</f>
        <v>#REF!</v>
      </c>
      <c r="I64" s="15" t="e">
        <f>#REF!</f>
        <v>#REF!</v>
      </c>
      <c r="J64" s="15" t="e">
        <f>#REF!</f>
        <v>#REF!</v>
      </c>
      <c r="K64" s="15" t="e">
        <f>#REF!</f>
        <v>#REF!</v>
      </c>
      <c r="L64" s="15" t="e">
        <f>#REF!</f>
        <v>#REF!</v>
      </c>
      <c r="M64" s="15" t="e">
        <f>#REF!</f>
        <v>#REF!</v>
      </c>
      <c r="N64" s="15" t="e">
        <f>#REF!</f>
        <v>#REF!</v>
      </c>
      <c r="O64" s="15" t="e">
        <f>#REF!</f>
        <v>#REF!</v>
      </c>
      <c r="P64" s="15" t="e">
        <f>#REF!</f>
        <v>#REF!</v>
      </c>
      <c r="Q64" s="15" t="e">
        <f>#REF!</f>
        <v>#REF!</v>
      </c>
      <c r="R64" s="15" t="e">
        <f>#REF!</f>
        <v>#REF!</v>
      </c>
      <c r="S64" s="15" t="e">
        <f>#REF!</f>
        <v>#REF!</v>
      </c>
      <c r="T64" s="15" t="e">
        <f>#REF!</f>
        <v>#REF!</v>
      </c>
      <c r="U64" s="15" t="e">
        <f>#REF!</f>
        <v>#REF!</v>
      </c>
      <c r="V64" s="15" t="e">
        <f>#REF!</f>
        <v>#REF!</v>
      </c>
      <c r="W64" s="15" t="e">
        <f>#REF!</f>
        <v>#REF!</v>
      </c>
      <c r="X64" s="15" t="e">
        <f>#REF!</f>
        <v>#REF!</v>
      </c>
      <c r="Y64" s="15" t="e">
        <f>#REF!</f>
        <v>#REF!</v>
      </c>
      <c r="Z64" s="15" t="e">
        <f>#REF!</f>
        <v>#REF!</v>
      </c>
      <c r="AA64" s="15" t="e">
        <f>#REF!</f>
        <v>#REF!</v>
      </c>
      <c r="AB64" s="16" t="e">
        <f>#REF!</f>
        <v>#REF!</v>
      </c>
      <c r="AC64" s="12" t="e">
        <f>+SUM(E64:AB64)*D64</f>
        <v>#REF!</v>
      </c>
    </row>
    <row r="65" spans="1:29" ht="15" x14ac:dyDescent="0.2">
      <c r="A65" s="197"/>
      <c r="B65" s="197"/>
      <c r="C65" s="17" t="s">
        <v>36</v>
      </c>
      <c r="D65" s="18" t="e">
        <f>D12</f>
        <v>#REF!</v>
      </c>
      <c r="E65" s="19" t="e">
        <f>#REF!</f>
        <v>#REF!</v>
      </c>
      <c r="F65" s="20" t="e">
        <f>#REF!</f>
        <v>#REF!</v>
      </c>
      <c r="G65" s="20" t="e">
        <f>#REF!</f>
        <v>#REF!</v>
      </c>
      <c r="H65" s="20" t="e">
        <f>#REF!</f>
        <v>#REF!</v>
      </c>
      <c r="I65" s="20" t="e">
        <f>#REF!</f>
        <v>#REF!</v>
      </c>
      <c r="J65" s="20" t="e">
        <f>#REF!</f>
        <v>#REF!</v>
      </c>
      <c r="K65" s="20" t="e">
        <f>#REF!</f>
        <v>#REF!</v>
      </c>
      <c r="L65" s="20" t="e">
        <f>#REF!</f>
        <v>#REF!</v>
      </c>
      <c r="M65" s="20" t="e">
        <f>#REF!</f>
        <v>#REF!</v>
      </c>
      <c r="N65" s="20" t="e">
        <f>#REF!</f>
        <v>#REF!</v>
      </c>
      <c r="O65" s="20" t="e">
        <f>#REF!</f>
        <v>#REF!</v>
      </c>
      <c r="P65" s="20" t="e">
        <f>#REF!</f>
        <v>#REF!</v>
      </c>
      <c r="Q65" s="20" t="e">
        <f>#REF!</f>
        <v>#REF!</v>
      </c>
      <c r="R65" s="20" t="e">
        <f>#REF!</f>
        <v>#REF!</v>
      </c>
      <c r="S65" s="20" t="e">
        <f>#REF!</f>
        <v>#REF!</v>
      </c>
      <c r="T65" s="20" t="e">
        <f>#REF!</f>
        <v>#REF!</v>
      </c>
      <c r="U65" s="20" t="e">
        <f>#REF!</f>
        <v>#REF!</v>
      </c>
      <c r="V65" s="20" t="e">
        <f>#REF!</f>
        <v>#REF!</v>
      </c>
      <c r="W65" s="20" t="e">
        <f>#REF!</f>
        <v>#REF!</v>
      </c>
      <c r="X65" s="20" t="e">
        <f>#REF!</f>
        <v>#REF!</v>
      </c>
      <c r="Y65" s="20" t="e">
        <f>#REF!</f>
        <v>#REF!</v>
      </c>
      <c r="Z65" s="20" t="e">
        <f>#REF!</f>
        <v>#REF!</v>
      </c>
      <c r="AA65" s="20" t="e">
        <f>#REF!</f>
        <v>#REF!</v>
      </c>
      <c r="AB65" s="21" t="e">
        <f>#REF!</f>
        <v>#REF!</v>
      </c>
      <c r="AC65" s="12" t="e">
        <f>+SUM(E65:AB65)*D65</f>
        <v>#REF!</v>
      </c>
    </row>
    <row r="66" spans="1:29" ht="15" x14ac:dyDescent="0.2">
      <c r="A66" s="197"/>
      <c r="B66" s="197"/>
      <c r="C66" s="22" t="s">
        <v>37</v>
      </c>
      <c r="D66" s="23" t="e">
        <f>D13</f>
        <v>#REF!</v>
      </c>
      <c r="E66" s="24" t="e">
        <f>#REF!</f>
        <v>#REF!</v>
      </c>
      <c r="F66" s="25" t="e">
        <f>#REF!</f>
        <v>#REF!</v>
      </c>
      <c r="G66" s="25" t="e">
        <f>#REF!</f>
        <v>#REF!</v>
      </c>
      <c r="H66" s="25" t="e">
        <f>#REF!</f>
        <v>#REF!</v>
      </c>
      <c r="I66" s="25" t="e">
        <f>#REF!</f>
        <v>#REF!</v>
      </c>
      <c r="J66" s="25" t="e">
        <f>#REF!</f>
        <v>#REF!</v>
      </c>
      <c r="K66" s="25" t="e">
        <f>#REF!</f>
        <v>#REF!</v>
      </c>
      <c r="L66" s="25" t="e">
        <f>#REF!</f>
        <v>#REF!</v>
      </c>
      <c r="M66" s="25" t="e">
        <f>#REF!</f>
        <v>#REF!</v>
      </c>
      <c r="N66" s="25" t="e">
        <f>#REF!</f>
        <v>#REF!</v>
      </c>
      <c r="O66" s="25" t="e">
        <f>#REF!</f>
        <v>#REF!</v>
      </c>
      <c r="P66" s="25" t="e">
        <f>#REF!</f>
        <v>#REF!</v>
      </c>
      <c r="Q66" s="25" t="e">
        <f>#REF!</f>
        <v>#REF!</v>
      </c>
      <c r="R66" s="25" t="e">
        <f>#REF!</f>
        <v>#REF!</v>
      </c>
      <c r="S66" s="25" t="e">
        <f>#REF!</f>
        <v>#REF!</v>
      </c>
      <c r="T66" s="25" t="e">
        <f>#REF!</f>
        <v>#REF!</v>
      </c>
      <c r="U66" s="25" t="e">
        <f>#REF!</f>
        <v>#REF!</v>
      </c>
      <c r="V66" s="25" t="e">
        <f>#REF!</f>
        <v>#REF!</v>
      </c>
      <c r="W66" s="25" t="e">
        <f>#REF!</f>
        <v>#REF!</v>
      </c>
      <c r="X66" s="25" t="e">
        <f>#REF!</f>
        <v>#REF!</v>
      </c>
      <c r="Y66" s="25" t="e">
        <f>#REF!</f>
        <v>#REF!</v>
      </c>
      <c r="Z66" s="25" t="e">
        <f>#REF!</f>
        <v>#REF!</v>
      </c>
      <c r="AA66" s="25" t="e">
        <f>#REF!</f>
        <v>#REF!</v>
      </c>
      <c r="AB66" s="26" t="e">
        <f>#REF!</f>
        <v>#REF!</v>
      </c>
      <c r="AC66" s="12" t="e">
        <f>+SUM(E66:AB66)*D66</f>
        <v>#REF!</v>
      </c>
    </row>
    <row r="67" spans="1:29" ht="15" thickBot="1" x14ac:dyDescent="0.25">
      <c r="A67" s="198"/>
      <c r="B67" s="198"/>
      <c r="C67" s="27" t="s">
        <v>34</v>
      </c>
      <c r="D67" s="28" t="e">
        <f>+SUM(D64:D66)</f>
        <v>#REF!</v>
      </c>
      <c r="E67" s="29" t="e">
        <f>SUMPRODUCT($D64:$D66,E64:E66)</f>
        <v>#REF!</v>
      </c>
      <c r="F67" s="29" t="e">
        <f t="shared" ref="F67" si="49">SUMPRODUCT($D64:$D66,F64:F66)</f>
        <v>#REF!</v>
      </c>
      <c r="G67" s="29" t="e">
        <f t="shared" ref="G67" si="50">SUMPRODUCT($D64:$D66,G64:G66)</f>
        <v>#REF!</v>
      </c>
      <c r="H67" s="29" t="e">
        <f t="shared" ref="H67" si="51">SUMPRODUCT($D64:$D66,H64:H66)</f>
        <v>#REF!</v>
      </c>
      <c r="I67" s="29" t="e">
        <f t="shared" ref="I67" si="52">SUMPRODUCT($D64:$D66,I64:I66)</f>
        <v>#REF!</v>
      </c>
      <c r="J67" s="29" t="e">
        <f t="shared" ref="J67" si="53">SUMPRODUCT($D64:$D66,J64:J66)</f>
        <v>#REF!</v>
      </c>
      <c r="K67" s="29" t="e">
        <f t="shared" ref="K67" si="54">SUMPRODUCT($D64:$D66,K64:K66)</f>
        <v>#REF!</v>
      </c>
      <c r="L67" s="29" t="e">
        <f t="shared" ref="L67" si="55">SUMPRODUCT($D64:$D66,L64:L66)</f>
        <v>#REF!</v>
      </c>
      <c r="M67" s="29" t="e">
        <f t="shared" ref="M67" si="56">SUMPRODUCT($D64:$D66,M64:M66)</f>
        <v>#REF!</v>
      </c>
      <c r="N67" s="29" t="e">
        <f t="shared" ref="N67" si="57">SUMPRODUCT($D64:$D66,N64:N66)</f>
        <v>#REF!</v>
      </c>
      <c r="O67" s="29" t="e">
        <f t="shared" ref="O67" si="58">SUMPRODUCT($D64:$D66,O64:O66)</f>
        <v>#REF!</v>
      </c>
      <c r="P67" s="29" t="e">
        <f t="shared" ref="P67" si="59">SUMPRODUCT($D64:$D66,P64:P66)</f>
        <v>#REF!</v>
      </c>
      <c r="Q67" s="29" t="e">
        <f t="shared" ref="Q67" si="60">SUMPRODUCT($D64:$D66,Q64:Q66)</f>
        <v>#REF!</v>
      </c>
      <c r="R67" s="29" t="e">
        <f t="shared" ref="R67" si="61">SUMPRODUCT($D64:$D66,R64:R66)</f>
        <v>#REF!</v>
      </c>
      <c r="S67" s="29" t="e">
        <f t="shared" ref="S67" si="62">SUMPRODUCT($D64:$D66,S64:S66)</f>
        <v>#REF!</v>
      </c>
      <c r="T67" s="29" t="e">
        <f t="shared" ref="T67" si="63">SUMPRODUCT($D64:$D66,T64:T66)</f>
        <v>#REF!</v>
      </c>
      <c r="U67" s="29" t="e">
        <f t="shared" ref="U67" si="64">SUMPRODUCT($D64:$D66,U64:U66)</f>
        <v>#REF!</v>
      </c>
      <c r="V67" s="29" t="e">
        <f t="shared" ref="V67" si="65">SUMPRODUCT($D64:$D66,V64:V66)</f>
        <v>#REF!</v>
      </c>
      <c r="W67" s="29" t="e">
        <f t="shared" ref="W67" si="66">SUMPRODUCT($D64:$D66,W64:W66)</f>
        <v>#REF!</v>
      </c>
      <c r="X67" s="29" t="e">
        <f t="shared" ref="X67" si="67">SUMPRODUCT($D64:$D66,X64:X66)</f>
        <v>#REF!</v>
      </c>
      <c r="Y67" s="29" t="e">
        <f t="shared" ref="Y67" si="68">SUMPRODUCT($D64:$D66,Y64:Y66)</f>
        <v>#REF!</v>
      </c>
      <c r="Z67" s="29" t="e">
        <f t="shared" ref="Z67" si="69">SUMPRODUCT($D64:$D66,Z64:Z66)</f>
        <v>#REF!</v>
      </c>
      <c r="AA67" s="29" t="e">
        <f t="shared" ref="AA67" si="70">SUMPRODUCT($D64:$D66,AA64:AA66)</f>
        <v>#REF!</v>
      </c>
      <c r="AB67" s="29" t="e">
        <f t="shared" ref="AB67" si="71">SUMPRODUCT($D64:$D66,AB64:AB66)</f>
        <v>#REF!</v>
      </c>
      <c r="AC67" s="30" t="e">
        <f>+SUM(E67:AB67)</f>
        <v>#REF!</v>
      </c>
    </row>
    <row r="68" spans="1:29" ht="15" x14ac:dyDescent="0.2">
      <c r="A68" s="196" t="e">
        <f t="shared" ref="A68" si="72">A15</f>
        <v>#REF!</v>
      </c>
      <c r="B68" s="197"/>
      <c r="C68" s="13" t="s">
        <v>35</v>
      </c>
      <c r="D68" s="14" t="e">
        <f>D15</f>
        <v>#REF!</v>
      </c>
      <c r="E68" s="10" t="e">
        <f>#REF!</f>
        <v>#REF!</v>
      </c>
      <c r="F68" s="15" t="e">
        <f>#REF!</f>
        <v>#REF!</v>
      </c>
      <c r="G68" s="15" t="e">
        <f>#REF!</f>
        <v>#REF!</v>
      </c>
      <c r="H68" s="15" t="e">
        <f>#REF!</f>
        <v>#REF!</v>
      </c>
      <c r="I68" s="15" t="e">
        <f>#REF!</f>
        <v>#REF!</v>
      </c>
      <c r="J68" s="15" t="e">
        <f>#REF!</f>
        <v>#REF!</v>
      </c>
      <c r="K68" s="15" t="e">
        <f>#REF!</f>
        <v>#REF!</v>
      </c>
      <c r="L68" s="15" t="e">
        <f>#REF!</f>
        <v>#REF!</v>
      </c>
      <c r="M68" s="15" t="e">
        <f>#REF!</f>
        <v>#REF!</v>
      </c>
      <c r="N68" s="15" t="e">
        <f>#REF!</f>
        <v>#REF!</v>
      </c>
      <c r="O68" s="15" t="e">
        <f>#REF!</f>
        <v>#REF!</v>
      </c>
      <c r="P68" s="15" t="e">
        <f>#REF!</f>
        <v>#REF!</v>
      </c>
      <c r="Q68" s="15" t="e">
        <f>#REF!</f>
        <v>#REF!</v>
      </c>
      <c r="R68" s="15" t="e">
        <f>#REF!</f>
        <v>#REF!</v>
      </c>
      <c r="S68" s="15" t="e">
        <f>#REF!</f>
        <v>#REF!</v>
      </c>
      <c r="T68" s="15" t="e">
        <f>#REF!</f>
        <v>#REF!</v>
      </c>
      <c r="U68" s="15" t="e">
        <f>#REF!</f>
        <v>#REF!</v>
      </c>
      <c r="V68" s="15" t="e">
        <f>#REF!</f>
        <v>#REF!</v>
      </c>
      <c r="W68" s="15" t="e">
        <f>#REF!</f>
        <v>#REF!</v>
      </c>
      <c r="X68" s="15" t="e">
        <f>#REF!</f>
        <v>#REF!</v>
      </c>
      <c r="Y68" s="15" t="e">
        <f>#REF!</f>
        <v>#REF!</v>
      </c>
      <c r="Z68" s="15" t="e">
        <f>#REF!</f>
        <v>#REF!</v>
      </c>
      <c r="AA68" s="15" t="e">
        <f>#REF!</f>
        <v>#REF!</v>
      </c>
      <c r="AB68" s="16" t="e">
        <f>#REF!</f>
        <v>#REF!</v>
      </c>
      <c r="AC68" s="12" t="e">
        <f>+SUM(E68:AB68)*D68</f>
        <v>#REF!</v>
      </c>
    </row>
    <row r="69" spans="1:29" ht="15" x14ac:dyDescent="0.2">
      <c r="A69" s="197"/>
      <c r="B69" s="197"/>
      <c r="C69" s="17" t="s">
        <v>36</v>
      </c>
      <c r="D69" s="18" t="e">
        <f>D16</f>
        <v>#REF!</v>
      </c>
      <c r="E69" s="19" t="e">
        <f>#REF!</f>
        <v>#REF!</v>
      </c>
      <c r="F69" s="20" t="e">
        <f>#REF!</f>
        <v>#REF!</v>
      </c>
      <c r="G69" s="20" t="e">
        <f>#REF!</f>
        <v>#REF!</v>
      </c>
      <c r="H69" s="20" t="e">
        <f>#REF!</f>
        <v>#REF!</v>
      </c>
      <c r="I69" s="20" t="e">
        <f>#REF!</f>
        <v>#REF!</v>
      </c>
      <c r="J69" s="20" t="e">
        <f>#REF!</f>
        <v>#REF!</v>
      </c>
      <c r="K69" s="20" t="e">
        <f>#REF!</f>
        <v>#REF!</v>
      </c>
      <c r="L69" s="20" t="e">
        <f>#REF!</f>
        <v>#REF!</v>
      </c>
      <c r="M69" s="20" t="e">
        <f>#REF!</f>
        <v>#REF!</v>
      </c>
      <c r="N69" s="20" t="e">
        <f>#REF!</f>
        <v>#REF!</v>
      </c>
      <c r="O69" s="20" t="e">
        <f>#REF!</f>
        <v>#REF!</v>
      </c>
      <c r="P69" s="20" t="e">
        <f>#REF!</f>
        <v>#REF!</v>
      </c>
      <c r="Q69" s="20" t="e">
        <f>#REF!</f>
        <v>#REF!</v>
      </c>
      <c r="R69" s="20" t="e">
        <f>#REF!</f>
        <v>#REF!</v>
      </c>
      <c r="S69" s="20" t="e">
        <f>#REF!</f>
        <v>#REF!</v>
      </c>
      <c r="T69" s="20" t="e">
        <f>#REF!</f>
        <v>#REF!</v>
      </c>
      <c r="U69" s="20" t="e">
        <f>#REF!</f>
        <v>#REF!</v>
      </c>
      <c r="V69" s="20" t="e">
        <f>#REF!</f>
        <v>#REF!</v>
      </c>
      <c r="W69" s="20" t="e">
        <f>#REF!</f>
        <v>#REF!</v>
      </c>
      <c r="X69" s="20" t="e">
        <f>#REF!</f>
        <v>#REF!</v>
      </c>
      <c r="Y69" s="20" t="e">
        <f>#REF!</f>
        <v>#REF!</v>
      </c>
      <c r="Z69" s="20" t="e">
        <f>#REF!</f>
        <v>#REF!</v>
      </c>
      <c r="AA69" s="20" t="e">
        <f>#REF!</f>
        <v>#REF!</v>
      </c>
      <c r="AB69" s="21" t="e">
        <f>#REF!</f>
        <v>#REF!</v>
      </c>
      <c r="AC69" s="12" t="e">
        <f>+SUM(E69:AB69)*D69</f>
        <v>#REF!</v>
      </c>
    </row>
    <row r="70" spans="1:29" ht="15" x14ac:dyDescent="0.2">
      <c r="A70" s="197"/>
      <c r="B70" s="197"/>
      <c r="C70" s="22" t="s">
        <v>37</v>
      </c>
      <c r="D70" s="23" t="e">
        <f>D17</f>
        <v>#REF!</v>
      </c>
      <c r="E70" s="24" t="e">
        <f>#REF!</f>
        <v>#REF!</v>
      </c>
      <c r="F70" s="25" t="e">
        <f>#REF!</f>
        <v>#REF!</v>
      </c>
      <c r="G70" s="25" t="e">
        <f>#REF!</f>
        <v>#REF!</v>
      </c>
      <c r="H70" s="25" t="e">
        <f>#REF!</f>
        <v>#REF!</v>
      </c>
      <c r="I70" s="25" t="e">
        <f>#REF!</f>
        <v>#REF!</v>
      </c>
      <c r="J70" s="25" t="e">
        <f>#REF!</f>
        <v>#REF!</v>
      </c>
      <c r="K70" s="25" t="e">
        <f>#REF!</f>
        <v>#REF!</v>
      </c>
      <c r="L70" s="25" t="e">
        <f>#REF!</f>
        <v>#REF!</v>
      </c>
      <c r="M70" s="25" t="e">
        <f>#REF!</f>
        <v>#REF!</v>
      </c>
      <c r="N70" s="25" t="e">
        <f>#REF!</f>
        <v>#REF!</v>
      </c>
      <c r="O70" s="25" t="e">
        <f>#REF!</f>
        <v>#REF!</v>
      </c>
      <c r="P70" s="25" t="e">
        <f>#REF!</f>
        <v>#REF!</v>
      </c>
      <c r="Q70" s="25" t="e">
        <f>#REF!</f>
        <v>#REF!</v>
      </c>
      <c r="R70" s="25" t="e">
        <f>#REF!</f>
        <v>#REF!</v>
      </c>
      <c r="S70" s="25" t="e">
        <f>#REF!</f>
        <v>#REF!</v>
      </c>
      <c r="T70" s="25" t="e">
        <f>#REF!</f>
        <v>#REF!</v>
      </c>
      <c r="U70" s="25" t="e">
        <f>#REF!</f>
        <v>#REF!</v>
      </c>
      <c r="V70" s="25" t="e">
        <f>#REF!</f>
        <v>#REF!</v>
      </c>
      <c r="W70" s="25" t="e">
        <f>#REF!</f>
        <v>#REF!</v>
      </c>
      <c r="X70" s="25" t="e">
        <f>#REF!</f>
        <v>#REF!</v>
      </c>
      <c r="Y70" s="25" t="e">
        <f>#REF!</f>
        <v>#REF!</v>
      </c>
      <c r="Z70" s="25" t="e">
        <f>#REF!</f>
        <v>#REF!</v>
      </c>
      <c r="AA70" s="25" t="e">
        <f>#REF!</f>
        <v>#REF!</v>
      </c>
      <c r="AB70" s="26" t="e">
        <f>#REF!</f>
        <v>#REF!</v>
      </c>
      <c r="AC70" s="12" t="e">
        <f>+SUM(E70:AB70)*D70</f>
        <v>#REF!</v>
      </c>
    </row>
    <row r="71" spans="1:29" ht="15" thickBot="1" x14ac:dyDescent="0.25">
      <c r="A71" s="198"/>
      <c r="B71" s="198"/>
      <c r="C71" s="27" t="s">
        <v>34</v>
      </c>
      <c r="D71" s="28" t="e">
        <f>+SUM(D68:D70)</f>
        <v>#REF!</v>
      </c>
      <c r="E71" s="29" t="e">
        <f>SUMPRODUCT($D68:$D70,E68:E70)</f>
        <v>#REF!</v>
      </c>
      <c r="F71" s="29" t="e">
        <f t="shared" ref="F71" si="73">SUMPRODUCT($D68:$D70,F68:F70)</f>
        <v>#REF!</v>
      </c>
      <c r="G71" s="29" t="e">
        <f t="shared" ref="G71" si="74">SUMPRODUCT($D68:$D70,G68:G70)</f>
        <v>#REF!</v>
      </c>
      <c r="H71" s="29" t="e">
        <f t="shared" ref="H71" si="75">SUMPRODUCT($D68:$D70,H68:H70)</f>
        <v>#REF!</v>
      </c>
      <c r="I71" s="29" t="e">
        <f t="shared" ref="I71" si="76">SUMPRODUCT($D68:$D70,I68:I70)</f>
        <v>#REF!</v>
      </c>
      <c r="J71" s="29" t="e">
        <f t="shared" ref="J71" si="77">SUMPRODUCT($D68:$D70,J68:J70)</f>
        <v>#REF!</v>
      </c>
      <c r="K71" s="29" t="e">
        <f t="shared" ref="K71" si="78">SUMPRODUCT($D68:$D70,K68:K70)</f>
        <v>#REF!</v>
      </c>
      <c r="L71" s="29" t="e">
        <f t="shared" ref="L71" si="79">SUMPRODUCT($D68:$D70,L68:L70)</f>
        <v>#REF!</v>
      </c>
      <c r="M71" s="29" t="e">
        <f t="shared" ref="M71" si="80">SUMPRODUCT($D68:$D70,M68:M70)</f>
        <v>#REF!</v>
      </c>
      <c r="N71" s="29" t="e">
        <f t="shared" ref="N71" si="81">SUMPRODUCT($D68:$D70,N68:N70)</f>
        <v>#REF!</v>
      </c>
      <c r="O71" s="29" t="e">
        <f t="shared" ref="O71" si="82">SUMPRODUCT($D68:$D70,O68:O70)</f>
        <v>#REF!</v>
      </c>
      <c r="P71" s="29" t="e">
        <f t="shared" ref="P71" si="83">SUMPRODUCT($D68:$D70,P68:P70)</f>
        <v>#REF!</v>
      </c>
      <c r="Q71" s="29" t="e">
        <f t="shared" ref="Q71" si="84">SUMPRODUCT($D68:$D70,Q68:Q70)</f>
        <v>#REF!</v>
      </c>
      <c r="R71" s="29" t="e">
        <f t="shared" ref="R71" si="85">SUMPRODUCT($D68:$D70,R68:R70)</f>
        <v>#REF!</v>
      </c>
      <c r="S71" s="29" t="e">
        <f t="shared" ref="S71" si="86">SUMPRODUCT($D68:$D70,S68:S70)</f>
        <v>#REF!</v>
      </c>
      <c r="T71" s="29" t="e">
        <f t="shared" ref="T71" si="87">SUMPRODUCT($D68:$D70,T68:T70)</f>
        <v>#REF!</v>
      </c>
      <c r="U71" s="29" t="e">
        <f t="shared" ref="U71" si="88">SUMPRODUCT($D68:$D70,U68:U70)</f>
        <v>#REF!</v>
      </c>
      <c r="V71" s="29" t="e">
        <f t="shared" ref="V71" si="89">SUMPRODUCT($D68:$D70,V68:V70)</f>
        <v>#REF!</v>
      </c>
      <c r="W71" s="29" t="e">
        <f t="shared" ref="W71" si="90">SUMPRODUCT($D68:$D70,W68:W70)</f>
        <v>#REF!</v>
      </c>
      <c r="X71" s="29" t="e">
        <f t="shared" ref="X71" si="91">SUMPRODUCT($D68:$D70,X68:X70)</f>
        <v>#REF!</v>
      </c>
      <c r="Y71" s="29" t="e">
        <f t="shared" ref="Y71" si="92">SUMPRODUCT($D68:$D70,Y68:Y70)</f>
        <v>#REF!</v>
      </c>
      <c r="Z71" s="29" t="e">
        <f t="shared" ref="Z71" si="93">SUMPRODUCT($D68:$D70,Z68:Z70)</f>
        <v>#REF!</v>
      </c>
      <c r="AA71" s="29" t="e">
        <f t="shared" ref="AA71" si="94">SUMPRODUCT($D68:$D70,AA68:AA70)</f>
        <v>#REF!</v>
      </c>
      <c r="AB71" s="29" t="e">
        <f t="shared" ref="AB71" si="95">SUMPRODUCT($D68:$D70,AB68:AB70)</f>
        <v>#REF!</v>
      </c>
      <c r="AC71" s="30" t="e">
        <f>+SUM(E71:AB71)</f>
        <v>#REF!</v>
      </c>
    </row>
    <row r="72" spans="1:29" ht="15" x14ac:dyDescent="0.2">
      <c r="A72" s="196" t="e">
        <f t="shared" ref="A72" si="96">A19</f>
        <v>#REF!</v>
      </c>
      <c r="B72" s="196"/>
      <c r="C72" s="13" t="s">
        <v>35</v>
      </c>
      <c r="D72" s="14" t="e">
        <f>D19</f>
        <v>#REF!</v>
      </c>
      <c r="E72" s="10" t="e">
        <f>#REF!</f>
        <v>#REF!</v>
      </c>
      <c r="F72" s="15" t="e">
        <f>#REF!</f>
        <v>#REF!</v>
      </c>
      <c r="G72" s="15" t="e">
        <f>#REF!</f>
        <v>#REF!</v>
      </c>
      <c r="H72" s="15" t="e">
        <f>#REF!</f>
        <v>#REF!</v>
      </c>
      <c r="I72" s="15" t="e">
        <f>#REF!</f>
        <v>#REF!</v>
      </c>
      <c r="J72" s="15" t="e">
        <f>#REF!</f>
        <v>#REF!</v>
      </c>
      <c r="K72" s="15" t="e">
        <f>#REF!</f>
        <v>#REF!</v>
      </c>
      <c r="L72" s="15" t="e">
        <f>#REF!</f>
        <v>#REF!</v>
      </c>
      <c r="M72" s="15" t="e">
        <f>#REF!</f>
        <v>#REF!</v>
      </c>
      <c r="N72" s="15" t="e">
        <f>#REF!</f>
        <v>#REF!</v>
      </c>
      <c r="O72" s="15" t="e">
        <f>#REF!</f>
        <v>#REF!</v>
      </c>
      <c r="P72" s="15" t="e">
        <f>#REF!</f>
        <v>#REF!</v>
      </c>
      <c r="Q72" s="15" t="e">
        <f>#REF!</f>
        <v>#REF!</v>
      </c>
      <c r="R72" s="15" t="e">
        <f>#REF!</f>
        <v>#REF!</v>
      </c>
      <c r="S72" s="15" t="e">
        <f>#REF!</f>
        <v>#REF!</v>
      </c>
      <c r="T72" s="15" t="e">
        <f>#REF!</f>
        <v>#REF!</v>
      </c>
      <c r="U72" s="15" t="e">
        <f>#REF!</f>
        <v>#REF!</v>
      </c>
      <c r="V72" s="15" t="e">
        <f>#REF!</f>
        <v>#REF!</v>
      </c>
      <c r="W72" s="15" t="e">
        <f>#REF!</f>
        <v>#REF!</v>
      </c>
      <c r="X72" s="15" t="e">
        <f>#REF!</f>
        <v>#REF!</v>
      </c>
      <c r="Y72" s="15" t="e">
        <f>#REF!</f>
        <v>#REF!</v>
      </c>
      <c r="Z72" s="15" t="e">
        <f>#REF!</f>
        <v>#REF!</v>
      </c>
      <c r="AA72" s="15" t="e">
        <f>#REF!</f>
        <v>#REF!</v>
      </c>
      <c r="AB72" s="16" t="e">
        <f>#REF!</f>
        <v>#REF!</v>
      </c>
      <c r="AC72" s="12" t="e">
        <f>+SUM(E72:AB72)*D72</f>
        <v>#REF!</v>
      </c>
    </row>
    <row r="73" spans="1:29" ht="15" x14ac:dyDescent="0.2">
      <c r="A73" s="197"/>
      <c r="B73" s="197"/>
      <c r="C73" s="17" t="s">
        <v>36</v>
      </c>
      <c r="D73" s="18" t="e">
        <f>D20</f>
        <v>#REF!</v>
      </c>
      <c r="E73" s="19" t="e">
        <f>#REF!</f>
        <v>#REF!</v>
      </c>
      <c r="F73" s="20" t="e">
        <f>#REF!</f>
        <v>#REF!</v>
      </c>
      <c r="G73" s="20" t="e">
        <f>#REF!</f>
        <v>#REF!</v>
      </c>
      <c r="H73" s="20" t="e">
        <f>#REF!</f>
        <v>#REF!</v>
      </c>
      <c r="I73" s="20" t="e">
        <f>#REF!</f>
        <v>#REF!</v>
      </c>
      <c r="J73" s="20" t="e">
        <f>#REF!</f>
        <v>#REF!</v>
      </c>
      <c r="K73" s="20" t="e">
        <f>#REF!</f>
        <v>#REF!</v>
      </c>
      <c r="L73" s="20" t="e">
        <f>#REF!</f>
        <v>#REF!</v>
      </c>
      <c r="M73" s="20" t="e">
        <f>#REF!</f>
        <v>#REF!</v>
      </c>
      <c r="N73" s="20" t="e">
        <f>#REF!</f>
        <v>#REF!</v>
      </c>
      <c r="O73" s="20" t="e">
        <f>#REF!</f>
        <v>#REF!</v>
      </c>
      <c r="P73" s="20" t="e">
        <f>#REF!</f>
        <v>#REF!</v>
      </c>
      <c r="Q73" s="20" t="e">
        <f>#REF!</f>
        <v>#REF!</v>
      </c>
      <c r="R73" s="20" t="e">
        <f>#REF!</f>
        <v>#REF!</v>
      </c>
      <c r="S73" s="20" t="e">
        <f>#REF!</f>
        <v>#REF!</v>
      </c>
      <c r="T73" s="20" t="e">
        <f>#REF!</f>
        <v>#REF!</v>
      </c>
      <c r="U73" s="20" t="e">
        <f>#REF!</f>
        <v>#REF!</v>
      </c>
      <c r="V73" s="20" t="e">
        <f>#REF!</f>
        <v>#REF!</v>
      </c>
      <c r="W73" s="20" t="e">
        <f>#REF!</f>
        <v>#REF!</v>
      </c>
      <c r="X73" s="20" t="e">
        <f>#REF!</f>
        <v>#REF!</v>
      </c>
      <c r="Y73" s="20" t="e">
        <f>#REF!</f>
        <v>#REF!</v>
      </c>
      <c r="Z73" s="20" t="e">
        <f>#REF!</f>
        <v>#REF!</v>
      </c>
      <c r="AA73" s="20" t="e">
        <f>#REF!</f>
        <v>#REF!</v>
      </c>
      <c r="AB73" s="21" t="e">
        <f>#REF!</f>
        <v>#REF!</v>
      </c>
      <c r="AC73" s="12" t="e">
        <f>+SUM(E73:AB73)*D73</f>
        <v>#REF!</v>
      </c>
    </row>
    <row r="74" spans="1:29" ht="15" x14ac:dyDescent="0.2">
      <c r="A74" s="197"/>
      <c r="B74" s="197"/>
      <c r="C74" s="22" t="s">
        <v>37</v>
      </c>
      <c r="D74" s="23" t="e">
        <f>D21</f>
        <v>#REF!</v>
      </c>
      <c r="E74" s="24" t="e">
        <f>#REF!</f>
        <v>#REF!</v>
      </c>
      <c r="F74" s="25" t="e">
        <f>#REF!</f>
        <v>#REF!</v>
      </c>
      <c r="G74" s="25" t="e">
        <f>#REF!</f>
        <v>#REF!</v>
      </c>
      <c r="H74" s="25" t="e">
        <f>#REF!</f>
        <v>#REF!</v>
      </c>
      <c r="I74" s="25" t="e">
        <f>#REF!</f>
        <v>#REF!</v>
      </c>
      <c r="J74" s="25" t="e">
        <f>#REF!</f>
        <v>#REF!</v>
      </c>
      <c r="K74" s="25" t="e">
        <f>#REF!</f>
        <v>#REF!</v>
      </c>
      <c r="L74" s="25" t="e">
        <f>#REF!</f>
        <v>#REF!</v>
      </c>
      <c r="M74" s="25" t="e">
        <f>#REF!</f>
        <v>#REF!</v>
      </c>
      <c r="N74" s="25" t="e">
        <f>#REF!</f>
        <v>#REF!</v>
      </c>
      <c r="O74" s="25" t="e">
        <f>#REF!</f>
        <v>#REF!</v>
      </c>
      <c r="P74" s="25" t="e">
        <f>#REF!</f>
        <v>#REF!</v>
      </c>
      <c r="Q74" s="25" t="e">
        <f>#REF!</f>
        <v>#REF!</v>
      </c>
      <c r="R74" s="25" t="e">
        <f>#REF!</f>
        <v>#REF!</v>
      </c>
      <c r="S74" s="25" t="e">
        <f>#REF!</f>
        <v>#REF!</v>
      </c>
      <c r="T74" s="25" t="e">
        <f>#REF!</f>
        <v>#REF!</v>
      </c>
      <c r="U74" s="25" t="e">
        <f>#REF!</f>
        <v>#REF!</v>
      </c>
      <c r="V74" s="25" t="e">
        <f>#REF!</f>
        <v>#REF!</v>
      </c>
      <c r="W74" s="25" t="e">
        <f>#REF!</f>
        <v>#REF!</v>
      </c>
      <c r="X74" s="25" t="e">
        <f>#REF!</f>
        <v>#REF!</v>
      </c>
      <c r="Y74" s="25" t="e">
        <f>#REF!</f>
        <v>#REF!</v>
      </c>
      <c r="Z74" s="25" t="e">
        <f>#REF!</f>
        <v>#REF!</v>
      </c>
      <c r="AA74" s="25" t="e">
        <f>#REF!</f>
        <v>#REF!</v>
      </c>
      <c r="AB74" s="26" t="e">
        <f>#REF!</f>
        <v>#REF!</v>
      </c>
      <c r="AC74" s="12" t="e">
        <f>+SUM(E74:AB74)*D74</f>
        <v>#REF!</v>
      </c>
    </row>
    <row r="75" spans="1:29" ht="15" thickBot="1" x14ac:dyDescent="0.25">
      <c r="A75" s="198"/>
      <c r="B75" s="198"/>
      <c r="C75" s="27" t="s">
        <v>34</v>
      </c>
      <c r="D75" s="28" t="e">
        <f>+SUM(D72:D74)</f>
        <v>#REF!</v>
      </c>
      <c r="E75" s="29" t="e">
        <f>SUMPRODUCT($D72:$D74,E72:E74)</f>
        <v>#REF!</v>
      </c>
      <c r="F75" s="29" t="e">
        <f t="shared" ref="F75" si="97">SUMPRODUCT($D72:$D74,F72:F74)</f>
        <v>#REF!</v>
      </c>
      <c r="G75" s="29" t="e">
        <f t="shared" ref="G75" si="98">SUMPRODUCT($D72:$D74,G72:G74)</f>
        <v>#REF!</v>
      </c>
      <c r="H75" s="29" t="e">
        <f t="shared" ref="H75" si="99">SUMPRODUCT($D72:$D74,H72:H74)</f>
        <v>#REF!</v>
      </c>
      <c r="I75" s="29" t="e">
        <f t="shared" ref="I75" si="100">SUMPRODUCT($D72:$D74,I72:I74)</f>
        <v>#REF!</v>
      </c>
      <c r="J75" s="29" t="e">
        <f t="shared" ref="J75" si="101">SUMPRODUCT($D72:$D74,J72:J74)</f>
        <v>#REF!</v>
      </c>
      <c r="K75" s="29" t="e">
        <f t="shared" ref="K75" si="102">SUMPRODUCT($D72:$D74,K72:K74)</f>
        <v>#REF!</v>
      </c>
      <c r="L75" s="29" t="e">
        <f t="shared" ref="L75" si="103">SUMPRODUCT($D72:$D74,L72:L74)</f>
        <v>#REF!</v>
      </c>
      <c r="M75" s="29" t="e">
        <f t="shared" ref="M75" si="104">SUMPRODUCT($D72:$D74,M72:M74)</f>
        <v>#REF!</v>
      </c>
      <c r="N75" s="29" t="e">
        <f t="shared" ref="N75" si="105">SUMPRODUCT($D72:$D74,N72:N74)</f>
        <v>#REF!</v>
      </c>
      <c r="O75" s="29" t="e">
        <f t="shared" ref="O75" si="106">SUMPRODUCT($D72:$D74,O72:O74)</f>
        <v>#REF!</v>
      </c>
      <c r="P75" s="29" t="e">
        <f t="shared" ref="P75" si="107">SUMPRODUCT($D72:$D74,P72:P74)</f>
        <v>#REF!</v>
      </c>
      <c r="Q75" s="29" t="e">
        <f t="shared" ref="Q75" si="108">SUMPRODUCT($D72:$D74,Q72:Q74)</f>
        <v>#REF!</v>
      </c>
      <c r="R75" s="29" t="e">
        <f t="shared" ref="R75" si="109">SUMPRODUCT($D72:$D74,R72:R74)</f>
        <v>#REF!</v>
      </c>
      <c r="S75" s="29" t="e">
        <f t="shared" ref="S75" si="110">SUMPRODUCT($D72:$D74,S72:S74)</f>
        <v>#REF!</v>
      </c>
      <c r="T75" s="29" t="e">
        <f t="shared" ref="T75" si="111">SUMPRODUCT($D72:$D74,T72:T74)</f>
        <v>#REF!</v>
      </c>
      <c r="U75" s="29" t="e">
        <f t="shared" ref="U75" si="112">SUMPRODUCT($D72:$D74,U72:U74)</f>
        <v>#REF!</v>
      </c>
      <c r="V75" s="29" t="e">
        <f t="shared" ref="V75" si="113">SUMPRODUCT($D72:$D74,V72:V74)</f>
        <v>#REF!</v>
      </c>
      <c r="W75" s="29" t="e">
        <f t="shared" ref="W75" si="114">SUMPRODUCT($D72:$D74,W72:W74)</f>
        <v>#REF!</v>
      </c>
      <c r="X75" s="29" t="e">
        <f t="shared" ref="X75" si="115">SUMPRODUCT($D72:$D74,X72:X74)</f>
        <v>#REF!</v>
      </c>
      <c r="Y75" s="29" t="e">
        <f t="shared" ref="Y75" si="116">SUMPRODUCT($D72:$D74,Y72:Y74)</f>
        <v>#REF!</v>
      </c>
      <c r="Z75" s="29" t="e">
        <f t="shared" ref="Z75" si="117">SUMPRODUCT($D72:$D74,Z72:Z74)</f>
        <v>#REF!</v>
      </c>
      <c r="AA75" s="29" t="e">
        <f t="shared" ref="AA75" si="118">SUMPRODUCT($D72:$D74,AA72:AA74)</f>
        <v>#REF!</v>
      </c>
      <c r="AB75" s="29" t="e">
        <f t="shared" ref="AB75" si="119">SUMPRODUCT($D72:$D74,AB72:AB74)</f>
        <v>#REF!</v>
      </c>
      <c r="AC75" s="30" t="e">
        <f>+SUM(E75:AB75)</f>
        <v>#REF!</v>
      </c>
    </row>
    <row r="76" spans="1:29" ht="15" x14ac:dyDescent="0.2">
      <c r="A76" s="196" t="e">
        <f t="shared" ref="A76" si="120">A23</f>
        <v>#REF!</v>
      </c>
      <c r="B76" s="197"/>
      <c r="C76" s="13" t="s">
        <v>35</v>
      </c>
      <c r="D76" s="14" t="e">
        <f>D23</f>
        <v>#REF!</v>
      </c>
      <c r="E76" s="10" t="e">
        <f>#REF!</f>
        <v>#REF!</v>
      </c>
      <c r="F76" s="15" t="e">
        <f>#REF!</f>
        <v>#REF!</v>
      </c>
      <c r="G76" s="15" t="e">
        <f>#REF!</f>
        <v>#REF!</v>
      </c>
      <c r="H76" s="15" t="e">
        <f>#REF!</f>
        <v>#REF!</v>
      </c>
      <c r="I76" s="15" t="e">
        <f>#REF!</f>
        <v>#REF!</v>
      </c>
      <c r="J76" s="15" t="e">
        <f>#REF!</f>
        <v>#REF!</v>
      </c>
      <c r="K76" s="15" t="e">
        <f>#REF!</f>
        <v>#REF!</v>
      </c>
      <c r="L76" s="15" t="e">
        <f>#REF!</f>
        <v>#REF!</v>
      </c>
      <c r="M76" s="15" t="e">
        <f>#REF!</f>
        <v>#REF!</v>
      </c>
      <c r="N76" s="15" t="e">
        <f>#REF!</f>
        <v>#REF!</v>
      </c>
      <c r="O76" s="15" t="e">
        <f>#REF!</f>
        <v>#REF!</v>
      </c>
      <c r="P76" s="15" t="e">
        <f>#REF!</f>
        <v>#REF!</v>
      </c>
      <c r="Q76" s="15" t="e">
        <f>#REF!</f>
        <v>#REF!</v>
      </c>
      <c r="R76" s="15" t="e">
        <f>#REF!</f>
        <v>#REF!</v>
      </c>
      <c r="S76" s="15" t="e">
        <f>#REF!</f>
        <v>#REF!</v>
      </c>
      <c r="T76" s="15" t="e">
        <f>#REF!</f>
        <v>#REF!</v>
      </c>
      <c r="U76" s="15" t="e">
        <f>#REF!</f>
        <v>#REF!</v>
      </c>
      <c r="V76" s="15" t="e">
        <f>#REF!</f>
        <v>#REF!</v>
      </c>
      <c r="W76" s="15" t="e">
        <f>#REF!</f>
        <v>#REF!</v>
      </c>
      <c r="X76" s="15" t="e">
        <f>#REF!</f>
        <v>#REF!</v>
      </c>
      <c r="Y76" s="15" t="e">
        <f>#REF!</f>
        <v>#REF!</v>
      </c>
      <c r="Z76" s="15" t="e">
        <f>#REF!</f>
        <v>#REF!</v>
      </c>
      <c r="AA76" s="15" t="e">
        <f>#REF!</f>
        <v>#REF!</v>
      </c>
      <c r="AB76" s="16" t="e">
        <f>#REF!</f>
        <v>#REF!</v>
      </c>
      <c r="AC76" s="12" t="e">
        <f>+SUM(E76:AB76)*D76</f>
        <v>#REF!</v>
      </c>
    </row>
    <row r="77" spans="1:29" ht="15" x14ac:dyDescent="0.2">
      <c r="A77" s="197"/>
      <c r="B77" s="197"/>
      <c r="C77" s="17" t="s">
        <v>36</v>
      </c>
      <c r="D77" s="18" t="e">
        <f>D24</f>
        <v>#REF!</v>
      </c>
      <c r="E77" s="19" t="e">
        <f>#REF!</f>
        <v>#REF!</v>
      </c>
      <c r="F77" s="20" t="e">
        <f>#REF!</f>
        <v>#REF!</v>
      </c>
      <c r="G77" s="20" t="e">
        <f>#REF!</f>
        <v>#REF!</v>
      </c>
      <c r="H77" s="20" t="e">
        <f>#REF!</f>
        <v>#REF!</v>
      </c>
      <c r="I77" s="20" t="e">
        <f>#REF!</f>
        <v>#REF!</v>
      </c>
      <c r="J77" s="20" t="e">
        <f>#REF!</f>
        <v>#REF!</v>
      </c>
      <c r="K77" s="20" t="e">
        <f>#REF!</f>
        <v>#REF!</v>
      </c>
      <c r="L77" s="20" t="e">
        <f>#REF!</f>
        <v>#REF!</v>
      </c>
      <c r="M77" s="20" t="e">
        <f>#REF!</f>
        <v>#REF!</v>
      </c>
      <c r="N77" s="20" t="e">
        <f>#REF!</f>
        <v>#REF!</v>
      </c>
      <c r="O77" s="20" t="e">
        <f>#REF!</f>
        <v>#REF!</v>
      </c>
      <c r="P77" s="20" t="e">
        <f>#REF!</f>
        <v>#REF!</v>
      </c>
      <c r="Q77" s="20" t="e">
        <f>#REF!</f>
        <v>#REF!</v>
      </c>
      <c r="R77" s="20" t="e">
        <f>#REF!</f>
        <v>#REF!</v>
      </c>
      <c r="S77" s="20" t="e">
        <f>#REF!</f>
        <v>#REF!</v>
      </c>
      <c r="T77" s="20" t="e">
        <f>#REF!</f>
        <v>#REF!</v>
      </c>
      <c r="U77" s="20" t="e">
        <f>#REF!</f>
        <v>#REF!</v>
      </c>
      <c r="V77" s="20" t="e">
        <f>#REF!</f>
        <v>#REF!</v>
      </c>
      <c r="W77" s="20" t="e">
        <f>#REF!</f>
        <v>#REF!</v>
      </c>
      <c r="X77" s="20" t="e">
        <f>#REF!</f>
        <v>#REF!</v>
      </c>
      <c r="Y77" s="20" t="e">
        <f>#REF!</f>
        <v>#REF!</v>
      </c>
      <c r="Z77" s="20" t="e">
        <f>#REF!</f>
        <v>#REF!</v>
      </c>
      <c r="AA77" s="20" t="e">
        <f>#REF!</f>
        <v>#REF!</v>
      </c>
      <c r="AB77" s="21" t="e">
        <f>#REF!</f>
        <v>#REF!</v>
      </c>
      <c r="AC77" s="12" t="e">
        <f>+SUM(E77:AB77)*D77</f>
        <v>#REF!</v>
      </c>
    </row>
    <row r="78" spans="1:29" ht="15" x14ac:dyDescent="0.2">
      <c r="A78" s="197"/>
      <c r="B78" s="197"/>
      <c r="C78" s="22" t="s">
        <v>37</v>
      </c>
      <c r="D78" s="23" t="e">
        <f>D25</f>
        <v>#REF!</v>
      </c>
      <c r="E78" s="24" t="e">
        <f>#REF!</f>
        <v>#REF!</v>
      </c>
      <c r="F78" s="25" t="e">
        <f>#REF!</f>
        <v>#REF!</v>
      </c>
      <c r="G78" s="25" t="e">
        <f>#REF!</f>
        <v>#REF!</v>
      </c>
      <c r="H78" s="25" t="e">
        <f>#REF!</f>
        <v>#REF!</v>
      </c>
      <c r="I78" s="25" t="e">
        <f>#REF!</f>
        <v>#REF!</v>
      </c>
      <c r="J78" s="25" t="e">
        <f>#REF!</f>
        <v>#REF!</v>
      </c>
      <c r="K78" s="25" t="e">
        <f>#REF!</f>
        <v>#REF!</v>
      </c>
      <c r="L78" s="25" t="e">
        <f>#REF!</f>
        <v>#REF!</v>
      </c>
      <c r="M78" s="25" t="e">
        <f>#REF!</f>
        <v>#REF!</v>
      </c>
      <c r="N78" s="25" t="e">
        <f>#REF!</f>
        <v>#REF!</v>
      </c>
      <c r="O78" s="25" t="e">
        <f>#REF!</f>
        <v>#REF!</v>
      </c>
      <c r="P78" s="25" t="e">
        <f>#REF!</f>
        <v>#REF!</v>
      </c>
      <c r="Q78" s="25" t="e">
        <f>#REF!</f>
        <v>#REF!</v>
      </c>
      <c r="R78" s="25" t="e">
        <f>#REF!</f>
        <v>#REF!</v>
      </c>
      <c r="S78" s="25" t="e">
        <f>#REF!</f>
        <v>#REF!</v>
      </c>
      <c r="T78" s="25" t="e">
        <f>#REF!</f>
        <v>#REF!</v>
      </c>
      <c r="U78" s="25" t="e">
        <f>#REF!</f>
        <v>#REF!</v>
      </c>
      <c r="V78" s="25" t="e">
        <f>#REF!</f>
        <v>#REF!</v>
      </c>
      <c r="W78" s="25" t="e">
        <f>#REF!</f>
        <v>#REF!</v>
      </c>
      <c r="X78" s="25" t="e">
        <f>#REF!</f>
        <v>#REF!</v>
      </c>
      <c r="Y78" s="25" t="e">
        <f>#REF!</f>
        <v>#REF!</v>
      </c>
      <c r="Z78" s="25" t="e">
        <f>#REF!</f>
        <v>#REF!</v>
      </c>
      <c r="AA78" s="25" t="e">
        <f>#REF!</f>
        <v>#REF!</v>
      </c>
      <c r="AB78" s="26" t="e">
        <f>#REF!</f>
        <v>#REF!</v>
      </c>
      <c r="AC78" s="12" t="e">
        <f>+SUM(E78:AB78)*D78</f>
        <v>#REF!</v>
      </c>
    </row>
    <row r="79" spans="1:29" ht="15" thickBot="1" x14ac:dyDescent="0.25">
      <c r="A79" s="198"/>
      <c r="B79" s="198"/>
      <c r="C79" s="27" t="s">
        <v>34</v>
      </c>
      <c r="D79" s="28" t="e">
        <f>+SUM(D76:D78)</f>
        <v>#REF!</v>
      </c>
      <c r="E79" s="29" t="e">
        <f>SUMPRODUCT($D76:$D78,E76:E78)</f>
        <v>#REF!</v>
      </c>
      <c r="F79" s="29" t="e">
        <f t="shared" ref="F79" si="121">SUMPRODUCT($D76:$D78,F76:F78)</f>
        <v>#REF!</v>
      </c>
      <c r="G79" s="29" t="e">
        <f t="shared" ref="G79" si="122">SUMPRODUCT($D76:$D78,G76:G78)</f>
        <v>#REF!</v>
      </c>
      <c r="H79" s="29" t="e">
        <f t="shared" ref="H79" si="123">SUMPRODUCT($D76:$D78,H76:H78)</f>
        <v>#REF!</v>
      </c>
      <c r="I79" s="29" t="e">
        <f t="shared" ref="I79" si="124">SUMPRODUCT($D76:$D78,I76:I78)</f>
        <v>#REF!</v>
      </c>
      <c r="J79" s="29" t="e">
        <f t="shared" ref="J79" si="125">SUMPRODUCT($D76:$D78,J76:J78)</f>
        <v>#REF!</v>
      </c>
      <c r="K79" s="29" t="e">
        <f t="shared" ref="K79" si="126">SUMPRODUCT($D76:$D78,K76:K78)</f>
        <v>#REF!</v>
      </c>
      <c r="L79" s="29" t="e">
        <f t="shared" ref="L79" si="127">SUMPRODUCT($D76:$D78,L76:L78)</f>
        <v>#REF!</v>
      </c>
      <c r="M79" s="29" t="e">
        <f t="shared" ref="M79" si="128">SUMPRODUCT($D76:$D78,M76:M78)</f>
        <v>#REF!</v>
      </c>
      <c r="N79" s="29" t="e">
        <f t="shared" ref="N79" si="129">SUMPRODUCT($D76:$D78,N76:N78)</f>
        <v>#REF!</v>
      </c>
      <c r="O79" s="29" t="e">
        <f t="shared" ref="O79" si="130">SUMPRODUCT($D76:$D78,O76:O78)</f>
        <v>#REF!</v>
      </c>
      <c r="P79" s="29" t="e">
        <f t="shared" ref="P79" si="131">SUMPRODUCT($D76:$D78,P76:P78)</f>
        <v>#REF!</v>
      </c>
      <c r="Q79" s="29" t="e">
        <f t="shared" ref="Q79" si="132">SUMPRODUCT($D76:$D78,Q76:Q78)</f>
        <v>#REF!</v>
      </c>
      <c r="R79" s="29" t="e">
        <f t="shared" ref="R79" si="133">SUMPRODUCT($D76:$D78,R76:R78)</f>
        <v>#REF!</v>
      </c>
      <c r="S79" s="29" t="e">
        <f t="shared" ref="S79" si="134">SUMPRODUCT($D76:$D78,S76:S78)</f>
        <v>#REF!</v>
      </c>
      <c r="T79" s="29" t="e">
        <f t="shared" ref="T79" si="135">SUMPRODUCT($D76:$D78,T76:T78)</f>
        <v>#REF!</v>
      </c>
      <c r="U79" s="29" t="e">
        <f t="shared" ref="U79" si="136">SUMPRODUCT($D76:$D78,U76:U78)</f>
        <v>#REF!</v>
      </c>
      <c r="V79" s="29" t="e">
        <f t="shared" ref="V79" si="137">SUMPRODUCT($D76:$D78,V76:V78)</f>
        <v>#REF!</v>
      </c>
      <c r="W79" s="29" t="e">
        <f t="shared" ref="W79" si="138">SUMPRODUCT($D76:$D78,W76:W78)</f>
        <v>#REF!</v>
      </c>
      <c r="X79" s="29" t="e">
        <f t="shared" ref="X79" si="139">SUMPRODUCT($D76:$D78,X76:X78)</f>
        <v>#REF!</v>
      </c>
      <c r="Y79" s="29" t="e">
        <f t="shared" ref="Y79" si="140">SUMPRODUCT($D76:$D78,Y76:Y78)</f>
        <v>#REF!</v>
      </c>
      <c r="Z79" s="29" t="e">
        <f t="shared" ref="Z79" si="141">SUMPRODUCT($D76:$D78,Z76:Z78)</f>
        <v>#REF!</v>
      </c>
      <c r="AA79" s="29" t="e">
        <f t="shared" ref="AA79" si="142">SUMPRODUCT($D76:$D78,AA76:AA78)</f>
        <v>#REF!</v>
      </c>
      <c r="AB79" s="29" t="e">
        <f t="shared" ref="AB79" si="143">SUMPRODUCT($D76:$D78,AB76:AB78)</f>
        <v>#REF!</v>
      </c>
      <c r="AC79" s="30" t="e">
        <f>+SUM(E79:AB79)</f>
        <v>#REF!</v>
      </c>
    </row>
    <row r="80" spans="1:29" ht="15" x14ac:dyDescent="0.2">
      <c r="A80" s="196" t="e">
        <f t="shared" ref="A80" si="144">A27</f>
        <v>#REF!</v>
      </c>
      <c r="B80" s="196"/>
      <c r="C80" s="13" t="s">
        <v>35</v>
      </c>
      <c r="D80" s="14" t="e">
        <f>+D27</f>
        <v>#REF!</v>
      </c>
      <c r="E80" s="10" t="e">
        <f>#REF!</f>
        <v>#REF!</v>
      </c>
      <c r="F80" s="15" t="e">
        <f>#REF!</f>
        <v>#REF!</v>
      </c>
      <c r="G80" s="15" t="e">
        <f>#REF!</f>
        <v>#REF!</v>
      </c>
      <c r="H80" s="15" t="e">
        <f>#REF!</f>
        <v>#REF!</v>
      </c>
      <c r="I80" s="15" t="e">
        <f>#REF!</f>
        <v>#REF!</v>
      </c>
      <c r="J80" s="15" t="e">
        <f>#REF!</f>
        <v>#REF!</v>
      </c>
      <c r="K80" s="15" t="e">
        <f>#REF!</f>
        <v>#REF!</v>
      </c>
      <c r="L80" s="15" t="e">
        <f>#REF!</f>
        <v>#REF!</v>
      </c>
      <c r="M80" s="15" t="e">
        <f>#REF!</f>
        <v>#REF!</v>
      </c>
      <c r="N80" s="15" t="e">
        <f>#REF!</f>
        <v>#REF!</v>
      </c>
      <c r="O80" s="15" t="e">
        <f>#REF!</f>
        <v>#REF!</v>
      </c>
      <c r="P80" s="15" t="e">
        <f>#REF!</f>
        <v>#REF!</v>
      </c>
      <c r="Q80" s="15" t="e">
        <f>#REF!</f>
        <v>#REF!</v>
      </c>
      <c r="R80" s="15" t="e">
        <f>#REF!</f>
        <v>#REF!</v>
      </c>
      <c r="S80" s="15" t="e">
        <f>#REF!</f>
        <v>#REF!</v>
      </c>
      <c r="T80" s="15" t="e">
        <f>#REF!</f>
        <v>#REF!</v>
      </c>
      <c r="U80" s="15" t="e">
        <f>#REF!</f>
        <v>#REF!</v>
      </c>
      <c r="V80" s="15" t="e">
        <f>#REF!</f>
        <v>#REF!</v>
      </c>
      <c r="W80" s="15" t="e">
        <f>#REF!</f>
        <v>#REF!</v>
      </c>
      <c r="X80" s="15" t="e">
        <f>#REF!</f>
        <v>#REF!</v>
      </c>
      <c r="Y80" s="15" t="e">
        <f>#REF!</f>
        <v>#REF!</v>
      </c>
      <c r="Z80" s="15" t="e">
        <f>#REF!</f>
        <v>#REF!</v>
      </c>
      <c r="AA80" s="15" t="e">
        <f>#REF!</f>
        <v>#REF!</v>
      </c>
      <c r="AB80" s="16" t="e">
        <f>#REF!</f>
        <v>#REF!</v>
      </c>
      <c r="AC80" s="12" t="e">
        <f>+SUM(E80:AB80)*D80</f>
        <v>#REF!</v>
      </c>
    </row>
    <row r="81" spans="1:29" ht="15" x14ac:dyDescent="0.2">
      <c r="A81" s="197"/>
      <c r="B81" s="197"/>
      <c r="C81" s="17" t="s">
        <v>36</v>
      </c>
      <c r="D81" s="18" t="e">
        <f>+D28</f>
        <v>#REF!</v>
      </c>
      <c r="E81" s="19" t="e">
        <f>#REF!</f>
        <v>#REF!</v>
      </c>
      <c r="F81" s="20" t="e">
        <f>#REF!</f>
        <v>#REF!</v>
      </c>
      <c r="G81" s="20" t="e">
        <f>#REF!</f>
        <v>#REF!</v>
      </c>
      <c r="H81" s="20" t="e">
        <f>#REF!</f>
        <v>#REF!</v>
      </c>
      <c r="I81" s="20" t="e">
        <f>#REF!</f>
        <v>#REF!</v>
      </c>
      <c r="J81" s="20" t="e">
        <f>#REF!</f>
        <v>#REF!</v>
      </c>
      <c r="K81" s="20" t="e">
        <f>#REF!</f>
        <v>#REF!</v>
      </c>
      <c r="L81" s="20" t="e">
        <f>#REF!</f>
        <v>#REF!</v>
      </c>
      <c r="M81" s="20" t="e">
        <f>#REF!</f>
        <v>#REF!</v>
      </c>
      <c r="N81" s="20" t="e">
        <f>#REF!</f>
        <v>#REF!</v>
      </c>
      <c r="O81" s="20" t="e">
        <f>#REF!</f>
        <v>#REF!</v>
      </c>
      <c r="P81" s="20" t="e">
        <f>#REF!</f>
        <v>#REF!</v>
      </c>
      <c r="Q81" s="20" t="e">
        <f>#REF!</f>
        <v>#REF!</v>
      </c>
      <c r="R81" s="20" t="e">
        <f>#REF!</f>
        <v>#REF!</v>
      </c>
      <c r="S81" s="20" t="e">
        <f>#REF!</f>
        <v>#REF!</v>
      </c>
      <c r="T81" s="20" t="e">
        <f>#REF!</f>
        <v>#REF!</v>
      </c>
      <c r="U81" s="20" t="e">
        <f>#REF!</f>
        <v>#REF!</v>
      </c>
      <c r="V81" s="20" t="e">
        <f>#REF!</f>
        <v>#REF!</v>
      </c>
      <c r="W81" s="20" t="e">
        <f>#REF!</f>
        <v>#REF!</v>
      </c>
      <c r="X81" s="20" t="e">
        <f>#REF!</f>
        <v>#REF!</v>
      </c>
      <c r="Y81" s="20" t="e">
        <f>#REF!</f>
        <v>#REF!</v>
      </c>
      <c r="Z81" s="20" t="e">
        <f>#REF!</f>
        <v>#REF!</v>
      </c>
      <c r="AA81" s="20" t="e">
        <f>#REF!</f>
        <v>#REF!</v>
      </c>
      <c r="AB81" s="21" t="e">
        <f>#REF!</f>
        <v>#REF!</v>
      </c>
      <c r="AC81" s="12" t="e">
        <f>+SUM(E81:AB81)*D81</f>
        <v>#REF!</v>
      </c>
    </row>
    <row r="82" spans="1:29" ht="15" x14ac:dyDescent="0.2">
      <c r="A82" s="197"/>
      <c r="B82" s="197"/>
      <c r="C82" s="22" t="s">
        <v>37</v>
      </c>
      <c r="D82" s="23" t="e">
        <f>+D29</f>
        <v>#REF!</v>
      </c>
      <c r="E82" s="24" t="e">
        <f>#REF!</f>
        <v>#REF!</v>
      </c>
      <c r="F82" s="25" t="e">
        <f>#REF!</f>
        <v>#REF!</v>
      </c>
      <c r="G82" s="25" t="e">
        <f>#REF!</f>
        <v>#REF!</v>
      </c>
      <c r="H82" s="25" t="e">
        <f>#REF!</f>
        <v>#REF!</v>
      </c>
      <c r="I82" s="25" t="e">
        <f>#REF!</f>
        <v>#REF!</v>
      </c>
      <c r="J82" s="25" t="e">
        <f>#REF!</f>
        <v>#REF!</v>
      </c>
      <c r="K82" s="25" t="e">
        <f>#REF!</f>
        <v>#REF!</v>
      </c>
      <c r="L82" s="25" t="e">
        <f>#REF!</f>
        <v>#REF!</v>
      </c>
      <c r="M82" s="25" t="e">
        <f>#REF!</f>
        <v>#REF!</v>
      </c>
      <c r="N82" s="25" t="e">
        <f>#REF!</f>
        <v>#REF!</v>
      </c>
      <c r="O82" s="25" t="e">
        <f>#REF!</f>
        <v>#REF!</v>
      </c>
      <c r="P82" s="25" t="e">
        <f>#REF!</f>
        <v>#REF!</v>
      </c>
      <c r="Q82" s="25" t="e">
        <f>#REF!</f>
        <v>#REF!</v>
      </c>
      <c r="R82" s="25" t="e">
        <f>#REF!</f>
        <v>#REF!</v>
      </c>
      <c r="S82" s="25" t="e">
        <f>#REF!</f>
        <v>#REF!</v>
      </c>
      <c r="T82" s="25" t="e">
        <f>#REF!</f>
        <v>#REF!</v>
      </c>
      <c r="U82" s="25" t="e">
        <f>#REF!</f>
        <v>#REF!</v>
      </c>
      <c r="V82" s="25" t="e">
        <f>#REF!</f>
        <v>#REF!</v>
      </c>
      <c r="W82" s="25" t="e">
        <f>#REF!</f>
        <v>#REF!</v>
      </c>
      <c r="X82" s="25" t="e">
        <f>#REF!</f>
        <v>#REF!</v>
      </c>
      <c r="Y82" s="25" t="e">
        <f>#REF!</f>
        <v>#REF!</v>
      </c>
      <c r="Z82" s="25" t="e">
        <f>#REF!</f>
        <v>#REF!</v>
      </c>
      <c r="AA82" s="25" t="e">
        <f>#REF!</f>
        <v>#REF!</v>
      </c>
      <c r="AB82" s="26" t="e">
        <f>#REF!</f>
        <v>#REF!</v>
      </c>
      <c r="AC82" s="12" t="e">
        <f>+SUM(E82:AB82)*D82</f>
        <v>#REF!</v>
      </c>
    </row>
    <row r="83" spans="1:29" ht="15" thickBot="1" x14ac:dyDescent="0.25">
      <c r="A83" s="198"/>
      <c r="B83" s="198"/>
      <c r="C83" s="27" t="s">
        <v>34</v>
      </c>
      <c r="D83" s="28" t="e">
        <f>+SUM(D80:D82)</f>
        <v>#REF!</v>
      </c>
      <c r="E83" s="29" t="e">
        <f>SUMPRODUCT($D80:$D82,E80:E82)</f>
        <v>#REF!</v>
      </c>
      <c r="F83" s="29" t="e">
        <f t="shared" ref="F83:AB83" si="145">SUMPRODUCT($D80:$D82,F80:F82)</f>
        <v>#REF!</v>
      </c>
      <c r="G83" s="29" t="e">
        <f t="shared" si="145"/>
        <v>#REF!</v>
      </c>
      <c r="H83" s="29" t="e">
        <f t="shared" si="145"/>
        <v>#REF!</v>
      </c>
      <c r="I83" s="29" t="e">
        <f t="shared" si="145"/>
        <v>#REF!</v>
      </c>
      <c r="J83" s="29" t="e">
        <f t="shared" si="145"/>
        <v>#REF!</v>
      </c>
      <c r="K83" s="29" t="e">
        <f t="shared" si="145"/>
        <v>#REF!</v>
      </c>
      <c r="L83" s="29" t="e">
        <f t="shared" si="145"/>
        <v>#REF!</v>
      </c>
      <c r="M83" s="29" t="e">
        <f t="shared" si="145"/>
        <v>#REF!</v>
      </c>
      <c r="N83" s="29" t="e">
        <f t="shared" si="145"/>
        <v>#REF!</v>
      </c>
      <c r="O83" s="29" t="e">
        <f t="shared" si="145"/>
        <v>#REF!</v>
      </c>
      <c r="P83" s="29" t="e">
        <f t="shared" si="145"/>
        <v>#REF!</v>
      </c>
      <c r="Q83" s="29" t="e">
        <f t="shared" si="145"/>
        <v>#REF!</v>
      </c>
      <c r="R83" s="29" t="e">
        <f t="shared" si="145"/>
        <v>#REF!</v>
      </c>
      <c r="S83" s="29" t="e">
        <f t="shared" si="145"/>
        <v>#REF!</v>
      </c>
      <c r="T83" s="29" t="e">
        <f t="shared" si="145"/>
        <v>#REF!</v>
      </c>
      <c r="U83" s="29" t="e">
        <f t="shared" si="145"/>
        <v>#REF!</v>
      </c>
      <c r="V83" s="29" t="e">
        <f t="shared" si="145"/>
        <v>#REF!</v>
      </c>
      <c r="W83" s="29" t="e">
        <f t="shared" si="145"/>
        <v>#REF!</v>
      </c>
      <c r="X83" s="29" t="e">
        <f t="shared" si="145"/>
        <v>#REF!</v>
      </c>
      <c r="Y83" s="29" t="e">
        <f t="shared" si="145"/>
        <v>#REF!</v>
      </c>
      <c r="Z83" s="29" t="e">
        <f t="shared" si="145"/>
        <v>#REF!</v>
      </c>
      <c r="AA83" s="29" t="e">
        <f t="shared" si="145"/>
        <v>#REF!</v>
      </c>
      <c r="AB83" s="29" t="e">
        <f t="shared" si="145"/>
        <v>#REF!</v>
      </c>
      <c r="AC83" s="30" t="e">
        <f>+SUM(E83:AB83)</f>
        <v>#REF!</v>
      </c>
    </row>
    <row r="84" spans="1:29" ht="15" x14ac:dyDescent="0.2">
      <c r="A84" s="196" t="e">
        <f t="shared" ref="A84" si="146">A31</f>
        <v>#REF!</v>
      </c>
      <c r="B84" s="197"/>
      <c r="C84" s="13" t="s">
        <v>35</v>
      </c>
      <c r="D84" s="14" t="e">
        <f>+D31</f>
        <v>#REF!</v>
      </c>
      <c r="E84" s="10" t="e">
        <f>#REF!</f>
        <v>#REF!</v>
      </c>
      <c r="F84" s="15" t="e">
        <f>#REF!</f>
        <v>#REF!</v>
      </c>
      <c r="G84" s="15" t="e">
        <f>#REF!</f>
        <v>#REF!</v>
      </c>
      <c r="H84" s="15" t="e">
        <f>#REF!</f>
        <v>#REF!</v>
      </c>
      <c r="I84" s="15" t="e">
        <f>#REF!</f>
        <v>#REF!</v>
      </c>
      <c r="J84" s="15" t="e">
        <f>#REF!</f>
        <v>#REF!</v>
      </c>
      <c r="K84" s="15" t="e">
        <f>#REF!</f>
        <v>#REF!</v>
      </c>
      <c r="L84" s="15" t="e">
        <f>#REF!</f>
        <v>#REF!</v>
      </c>
      <c r="M84" s="15" t="e">
        <f>#REF!</f>
        <v>#REF!</v>
      </c>
      <c r="N84" s="15" t="e">
        <f>#REF!</f>
        <v>#REF!</v>
      </c>
      <c r="O84" s="15" t="e">
        <f>#REF!</f>
        <v>#REF!</v>
      </c>
      <c r="P84" s="15" t="e">
        <f>#REF!</f>
        <v>#REF!</v>
      </c>
      <c r="Q84" s="15" t="e">
        <f>#REF!</f>
        <v>#REF!</v>
      </c>
      <c r="R84" s="15" t="e">
        <f>#REF!</f>
        <v>#REF!</v>
      </c>
      <c r="S84" s="15" t="e">
        <f>#REF!</f>
        <v>#REF!</v>
      </c>
      <c r="T84" s="15" t="e">
        <f>#REF!</f>
        <v>#REF!</v>
      </c>
      <c r="U84" s="15" t="e">
        <f>#REF!</f>
        <v>#REF!</v>
      </c>
      <c r="V84" s="15" t="e">
        <f>#REF!</f>
        <v>#REF!</v>
      </c>
      <c r="W84" s="15" t="e">
        <f>#REF!</f>
        <v>#REF!</v>
      </c>
      <c r="X84" s="15" t="e">
        <f>#REF!</f>
        <v>#REF!</v>
      </c>
      <c r="Y84" s="15" t="e">
        <f>#REF!</f>
        <v>#REF!</v>
      </c>
      <c r="Z84" s="15" t="e">
        <f>#REF!</f>
        <v>#REF!</v>
      </c>
      <c r="AA84" s="15" t="e">
        <f>#REF!</f>
        <v>#REF!</v>
      </c>
      <c r="AB84" s="16" t="e">
        <f>#REF!</f>
        <v>#REF!</v>
      </c>
      <c r="AC84" s="12" t="e">
        <f>+SUM(E84:AB84)*D84</f>
        <v>#REF!</v>
      </c>
    </row>
    <row r="85" spans="1:29" ht="15" x14ac:dyDescent="0.2">
      <c r="A85" s="197"/>
      <c r="B85" s="197"/>
      <c r="C85" s="17" t="s">
        <v>36</v>
      </c>
      <c r="D85" s="18" t="e">
        <f>+D32</f>
        <v>#REF!</v>
      </c>
      <c r="E85" s="19" t="e">
        <f>#REF!</f>
        <v>#REF!</v>
      </c>
      <c r="F85" s="20" t="e">
        <f>#REF!</f>
        <v>#REF!</v>
      </c>
      <c r="G85" s="20" t="e">
        <f>#REF!</f>
        <v>#REF!</v>
      </c>
      <c r="H85" s="20" t="e">
        <f>#REF!</f>
        <v>#REF!</v>
      </c>
      <c r="I85" s="20" t="e">
        <f>#REF!</f>
        <v>#REF!</v>
      </c>
      <c r="J85" s="20" t="e">
        <f>#REF!</f>
        <v>#REF!</v>
      </c>
      <c r="K85" s="20" t="e">
        <f>#REF!</f>
        <v>#REF!</v>
      </c>
      <c r="L85" s="20" t="e">
        <f>#REF!</f>
        <v>#REF!</v>
      </c>
      <c r="M85" s="20" t="e">
        <f>#REF!</f>
        <v>#REF!</v>
      </c>
      <c r="N85" s="20" t="e">
        <f>#REF!</f>
        <v>#REF!</v>
      </c>
      <c r="O85" s="20" t="e">
        <f>#REF!</f>
        <v>#REF!</v>
      </c>
      <c r="P85" s="20" t="e">
        <f>#REF!</f>
        <v>#REF!</v>
      </c>
      <c r="Q85" s="20" t="e">
        <f>#REF!</f>
        <v>#REF!</v>
      </c>
      <c r="R85" s="20" t="e">
        <f>#REF!</f>
        <v>#REF!</v>
      </c>
      <c r="S85" s="20" t="e">
        <f>#REF!</f>
        <v>#REF!</v>
      </c>
      <c r="T85" s="20" t="e">
        <f>#REF!</f>
        <v>#REF!</v>
      </c>
      <c r="U85" s="20" t="e">
        <f>#REF!</f>
        <v>#REF!</v>
      </c>
      <c r="V85" s="20" t="e">
        <f>#REF!</f>
        <v>#REF!</v>
      </c>
      <c r="W85" s="20" t="e">
        <f>#REF!</f>
        <v>#REF!</v>
      </c>
      <c r="X85" s="20" t="e">
        <f>#REF!</f>
        <v>#REF!</v>
      </c>
      <c r="Y85" s="20" t="e">
        <f>#REF!</f>
        <v>#REF!</v>
      </c>
      <c r="Z85" s="20" t="e">
        <f>#REF!</f>
        <v>#REF!</v>
      </c>
      <c r="AA85" s="20" t="e">
        <f>#REF!</f>
        <v>#REF!</v>
      </c>
      <c r="AB85" s="21" t="e">
        <f>#REF!</f>
        <v>#REF!</v>
      </c>
      <c r="AC85" s="12" t="e">
        <f>+SUM(E85:AB85)*D85</f>
        <v>#REF!</v>
      </c>
    </row>
    <row r="86" spans="1:29" ht="15" x14ac:dyDescent="0.2">
      <c r="A86" s="197"/>
      <c r="B86" s="197"/>
      <c r="C86" s="22" t="s">
        <v>37</v>
      </c>
      <c r="D86" s="23" t="e">
        <f>+D33</f>
        <v>#REF!</v>
      </c>
      <c r="E86" s="24" t="e">
        <f>#REF!</f>
        <v>#REF!</v>
      </c>
      <c r="F86" s="25" t="e">
        <f>#REF!</f>
        <v>#REF!</v>
      </c>
      <c r="G86" s="25" t="e">
        <f>#REF!</f>
        <v>#REF!</v>
      </c>
      <c r="H86" s="25" t="e">
        <f>#REF!</f>
        <v>#REF!</v>
      </c>
      <c r="I86" s="25" t="e">
        <f>#REF!</f>
        <v>#REF!</v>
      </c>
      <c r="J86" s="25" t="e">
        <f>#REF!</f>
        <v>#REF!</v>
      </c>
      <c r="K86" s="25" t="e">
        <f>#REF!</f>
        <v>#REF!</v>
      </c>
      <c r="L86" s="25" t="e">
        <f>#REF!</f>
        <v>#REF!</v>
      </c>
      <c r="M86" s="25" t="e">
        <f>#REF!</f>
        <v>#REF!</v>
      </c>
      <c r="N86" s="25" t="e">
        <f>#REF!</f>
        <v>#REF!</v>
      </c>
      <c r="O86" s="25" t="e">
        <f>#REF!</f>
        <v>#REF!</v>
      </c>
      <c r="P86" s="25" t="e">
        <f>#REF!</f>
        <v>#REF!</v>
      </c>
      <c r="Q86" s="25" t="e">
        <f>#REF!</f>
        <v>#REF!</v>
      </c>
      <c r="R86" s="25" t="e">
        <f>#REF!</f>
        <v>#REF!</v>
      </c>
      <c r="S86" s="25" t="e">
        <f>#REF!</f>
        <v>#REF!</v>
      </c>
      <c r="T86" s="25" t="e">
        <f>#REF!</f>
        <v>#REF!</v>
      </c>
      <c r="U86" s="25" t="e">
        <f>#REF!</f>
        <v>#REF!</v>
      </c>
      <c r="V86" s="25" t="e">
        <f>#REF!</f>
        <v>#REF!</v>
      </c>
      <c r="W86" s="25" t="e">
        <f>#REF!</f>
        <v>#REF!</v>
      </c>
      <c r="X86" s="25" t="e">
        <f>#REF!</f>
        <v>#REF!</v>
      </c>
      <c r="Y86" s="25" t="e">
        <f>#REF!</f>
        <v>#REF!</v>
      </c>
      <c r="Z86" s="25" t="e">
        <f>#REF!</f>
        <v>#REF!</v>
      </c>
      <c r="AA86" s="25" t="e">
        <f>#REF!</f>
        <v>#REF!</v>
      </c>
      <c r="AB86" s="26" t="e">
        <f>#REF!</f>
        <v>#REF!</v>
      </c>
      <c r="AC86" s="12" t="e">
        <f>+SUM(E86:AB86)*D86</f>
        <v>#REF!</v>
      </c>
    </row>
    <row r="87" spans="1:29" ht="15" thickBot="1" x14ac:dyDescent="0.25">
      <c r="A87" s="198"/>
      <c r="B87" s="198"/>
      <c r="C87" s="27" t="s">
        <v>34</v>
      </c>
      <c r="D87" s="28" t="e">
        <f>+SUM(D84:D86)</f>
        <v>#REF!</v>
      </c>
      <c r="E87" s="29" t="e">
        <f>SUMPRODUCT($D84:$D86,E84:E86)</f>
        <v>#REF!</v>
      </c>
      <c r="F87" s="29" t="e">
        <f t="shared" ref="F87" si="147">SUMPRODUCT($D84:$D86,F84:F86)</f>
        <v>#REF!</v>
      </c>
      <c r="G87" s="29" t="e">
        <f t="shared" ref="G87" si="148">SUMPRODUCT($D84:$D86,G84:G86)</f>
        <v>#REF!</v>
      </c>
      <c r="H87" s="29" t="e">
        <f t="shared" ref="H87" si="149">SUMPRODUCT($D84:$D86,H84:H86)</f>
        <v>#REF!</v>
      </c>
      <c r="I87" s="29" t="e">
        <f t="shared" ref="I87" si="150">SUMPRODUCT($D84:$D86,I84:I86)</f>
        <v>#REF!</v>
      </c>
      <c r="J87" s="29" t="e">
        <f t="shared" ref="J87" si="151">SUMPRODUCT($D84:$D86,J84:J86)</f>
        <v>#REF!</v>
      </c>
      <c r="K87" s="29" t="e">
        <f t="shared" ref="K87" si="152">SUMPRODUCT($D84:$D86,K84:K86)</f>
        <v>#REF!</v>
      </c>
      <c r="L87" s="29" t="e">
        <f t="shared" ref="L87" si="153">SUMPRODUCT($D84:$D86,L84:L86)</f>
        <v>#REF!</v>
      </c>
      <c r="M87" s="29" t="e">
        <f t="shared" ref="M87" si="154">SUMPRODUCT($D84:$D86,M84:M86)</f>
        <v>#REF!</v>
      </c>
      <c r="N87" s="29" t="e">
        <f t="shared" ref="N87" si="155">SUMPRODUCT($D84:$D86,N84:N86)</f>
        <v>#REF!</v>
      </c>
      <c r="O87" s="29" t="e">
        <f t="shared" ref="O87" si="156">SUMPRODUCT($D84:$D86,O84:O86)</f>
        <v>#REF!</v>
      </c>
      <c r="P87" s="29" t="e">
        <f t="shared" ref="P87" si="157">SUMPRODUCT($D84:$D86,P84:P86)</f>
        <v>#REF!</v>
      </c>
      <c r="Q87" s="29" t="e">
        <f t="shared" ref="Q87" si="158">SUMPRODUCT($D84:$D86,Q84:Q86)</f>
        <v>#REF!</v>
      </c>
      <c r="R87" s="29" t="e">
        <f t="shared" ref="R87" si="159">SUMPRODUCT($D84:$D86,R84:R86)</f>
        <v>#REF!</v>
      </c>
      <c r="S87" s="29" t="e">
        <f t="shared" ref="S87" si="160">SUMPRODUCT($D84:$D86,S84:S86)</f>
        <v>#REF!</v>
      </c>
      <c r="T87" s="29" t="e">
        <f t="shared" ref="T87" si="161">SUMPRODUCT($D84:$D86,T84:T86)</f>
        <v>#REF!</v>
      </c>
      <c r="U87" s="29" t="e">
        <f t="shared" ref="U87" si="162">SUMPRODUCT($D84:$D86,U84:U86)</f>
        <v>#REF!</v>
      </c>
      <c r="V87" s="29" t="e">
        <f t="shared" ref="V87" si="163">SUMPRODUCT($D84:$D86,V84:V86)</f>
        <v>#REF!</v>
      </c>
      <c r="W87" s="29" t="e">
        <f t="shared" ref="W87" si="164">SUMPRODUCT($D84:$D86,W84:W86)</f>
        <v>#REF!</v>
      </c>
      <c r="X87" s="29" t="e">
        <f t="shared" ref="X87" si="165">SUMPRODUCT($D84:$D86,X84:X86)</f>
        <v>#REF!</v>
      </c>
      <c r="Y87" s="29" t="e">
        <f t="shared" ref="Y87" si="166">SUMPRODUCT($D84:$D86,Y84:Y86)</f>
        <v>#REF!</v>
      </c>
      <c r="Z87" s="29" t="e">
        <f t="shared" ref="Z87" si="167">SUMPRODUCT($D84:$D86,Z84:Z86)</f>
        <v>#REF!</v>
      </c>
      <c r="AA87" s="29" t="e">
        <f t="shared" ref="AA87" si="168">SUMPRODUCT($D84:$D86,AA84:AA86)</f>
        <v>#REF!</v>
      </c>
      <c r="AB87" s="29" t="e">
        <f t="shared" ref="AB87" si="169">SUMPRODUCT($D84:$D86,AB84:AB86)</f>
        <v>#REF!</v>
      </c>
      <c r="AC87" s="30" t="e">
        <f>+SUM(E87:AB87)</f>
        <v>#REF!</v>
      </c>
    </row>
    <row r="88" spans="1:29" ht="15" x14ac:dyDescent="0.2">
      <c r="A88" s="196" t="e">
        <f t="shared" ref="A88" si="170">A35</f>
        <v>#REF!</v>
      </c>
      <c r="B88" s="196"/>
      <c r="C88" s="13" t="s">
        <v>35</v>
      </c>
      <c r="D88" s="14" t="e">
        <f>+D35</f>
        <v>#REF!</v>
      </c>
      <c r="E88" s="10" t="e">
        <f>#REF!</f>
        <v>#REF!</v>
      </c>
      <c r="F88" s="15" t="e">
        <f>#REF!</f>
        <v>#REF!</v>
      </c>
      <c r="G88" s="15" t="e">
        <f>#REF!</f>
        <v>#REF!</v>
      </c>
      <c r="H88" s="15" t="e">
        <f>#REF!</f>
        <v>#REF!</v>
      </c>
      <c r="I88" s="15" t="e">
        <f>#REF!</f>
        <v>#REF!</v>
      </c>
      <c r="J88" s="15" t="e">
        <f>#REF!</f>
        <v>#REF!</v>
      </c>
      <c r="K88" s="15" t="e">
        <f>#REF!</f>
        <v>#REF!</v>
      </c>
      <c r="L88" s="15" t="e">
        <f>#REF!</f>
        <v>#REF!</v>
      </c>
      <c r="M88" s="15" t="e">
        <f>#REF!</f>
        <v>#REF!</v>
      </c>
      <c r="N88" s="15" t="e">
        <f>#REF!</f>
        <v>#REF!</v>
      </c>
      <c r="O88" s="15" t="e">
        <f>#REF!</f>
        <v>#REF!</v>
      </c>
      <c r="P88" s="15" t="e">
        <f>#REF!</f>
        <v>#REF!</v>
      </c>
      <c r="Q88" s="15" t="e">
        <f>#REF!</f>
        <v>#REF!</v>
      </c>
      <c r="R88" s="15" t="e">
        <f>#REF!</f>
        <v>#REF!</v>
      </c>
      <c r="S88" s="15" t="e">
        <f>#REF!</f>
        <v>#REF!</v>
      </c>
      <c r="T88" s="15" t="e">
        <f>#REF!</f>
        <v>#REF!</v>
      </c>
      <c r="U88" s="15" t="e">
        <f>#REF!</f>
        <v>#REF!</v>
      </c>
      <c r="V88" s="15" t="e">
        <f>#REF!</f>
        <v>#REF!</v>
      </c>
      <c r="W88" s="15" t="e">
        <f>#REF!</f>
        <v>#REF!</v>
      </c>
      <c r="X88" s="15" t="e">
        <f>#REF!</f>
        <v>#REF!</v>
      </c>
      <c r="Y88" s="15" t="e">
        <f>#REF!</f>
        <v>#REF!</v>
      </c>
      <c r="Z88" s="15" t="e">
        <f>#REF!</f>
        <v>#REF!</v>
      </c>
      <c r="AA88" s="15" t="e">
        <f>#REF!</f>
        <v>#REF!</v>
      </c>
      <c r="AB88" s="16" t="e">
        <f>#REF!</f>
        <v>#REF!</v>
      </c>
      <c r="AC88" s="12" t="e">
        <f>+SUM(E88:AB88)*D88</f>
        <v>#REF!</v>
      </c>
    </row>
    <row r="89" spans="1:29" ht="15" x14ac:dyDescent="0.2">
      <c r="A89" s="197"/>
      <c r="B89" s="197"/>
      <c r="C89" s="17" t="s">
        <v>36</v>
      </c>
      <c r="D89" s="18" t="e">
        <f>+D36</f>
        <v>#REF!</v>
      </c>
      <c r="E89" s="19" t="e">
        <f>#REF!</f>
        <v>#REF!</v>
      </c>
      <c r="F89" s="20" t="e">
        <f>#REF!</f>
        <v>#REF!</v>
      </c>
      <c r="G89" s="20" t="e">
        <f>#REF!</f>
        <v>#REF!</v>
      </c>
      <c r="H89" s="20" t="e">
        <f>#REF!</f>
        <v>#REF!</v>
      </c>
      <c r="I89" s="20" t="e">
        <f>#REF!</f>
        <v>#REF!</v>
      </c>
      <c r="J89" s="20" t="e">
        <f>#REF!</f>
        <v>#REF!</v>
      </c>
      <c r="K89" s="20" t="e">
        <f>#REF!</f>
        <v>#REF!</v>
      </c>
      <c r="L89" s="20" t="e">
        <f>#REF!</f>
        <v>#REF!</v>
      </c>
      <c r="M89" s="20" t="e">
        <f>#REF!</f>
        <v>#REF!</v>
      </c>
      <c r="N89" s="20" t="e">
        <f>#REF!</f>
        <v>#REF!</v>
      </c>
      <c r="O89" s="20" t="e">
        <f>#REF!</f>
        <v>#REF!</v>
      </c>
      <c r="P89" s="20" t="e">
        <f>#REF!</f>
        <v>#REF!</v>
      </c>
      <c r="Q89" s="20" t="e">
        <f>#REF!</f>
        <v>#REF!</v>
      </c>
      <c r="R89" s="20" t="e">
        <f>#REF!</f>
        <v>#REF!</v>
      </c>
      <c r="S89" s="20" t="e">
        <f>#REF!</f>
        <v>#REF!</v>
      </c>
      <c r="T89" s="20" t="e">
        <f>#REF!</f>
        <v>#REF!</v>
      </c>
      <c r="U89" s="20" t="e">
        <f>#REF!</f>
        <v>#REF!</v>
      </c>
      <c r="V89" s="20" t="e">
        <f>#REF!</f>
        <v>#REF!</v>
      </c>
      <c r="W89" s="20" t="e">
        <f>#REF!</f>
        <v>#REF!</v>
      </c>
      <c r="X89" s="20" t="e">
        <f>#REF!</f>
        <v>#REF!</v>
      </c>
      <c r="Y89" s="20" t="e">
        <f>#REF!</f>
        <v>#REF!</v>
      </c>
      <c r="Z89" s="20" t="e">
        <f>#REF!</f>
        <v>#REF!</v>
      </c>
      <c r="AA89" s="20" t="e">
        <f>#REF!</f>
        <v>#REF!</v>
      </c>
      <c r="AB89" s="21" t="e">
        <f>#REF!</f>
        <v>#REF!</v>
      </c>
      <c r="AC89" s="12" t="e">
        <f>+SUM(E89:AB89)*D89</f>
        <v>#REF!</v>
      </c>
    </row>
    <row r="90" spans="1:29" ht="15" x14ac:dyDescent="0.2">
      <c r="A90" s="197"/>
      <c r="B90" s="197"/>
      <c r="C90" s="22" t="s">
        <v>37</v>
      </c>
      <c r="D90" s="23" t="e">
        <f>+D37</f>
        <v>#REF!</v>
      </c>
      <c r="E90" s="24" t="e">
        <f>#REF!</f>
        <v>#REF!</v>
      </c>
      <c r="F90" s="25" t="e">
        <f>#REF!</f>
        <v>#REF!</v>
      </c>
      <c r="G90" s="25" t="e">
        <f>#REF!</f>
        <v>#REF!</v>
      </c>
      <c r="H90" s="25" t="e">
        <f>#REF!</f>
        <v>#REF!</v>
      </c>
      <c r="I90" s="25" t="e">
        <f>#REF!</f>
        <v>#REF!</v>
      </c>
      <c r="J90" s="25" t="e">
        <f>#REF!</f>
        <v>#REF!</v>
      </c>
      <c r="K90" s="25" t="e">
        <f>#REF!</f>
        <v>#REF!</v>
      </c>
      <c r="L90" s="25" t="e">
        <f>#REF!</f>
        <v>#REF!</v>
      </c>
      <c r="M90" s="25" t="e">
        <f>#REF!</f>
        <v>#REF!</v>
      </c>
      <c r="N90" s="25" t="e">
        <f>#REF!</f>
        <v>#REF!</v>
      </c>
      <c r="O90" s="25" t="e">
        <f>#REF!</f>
        <v>#REF!</v>
      </c>
      <c r="P90" s="25" t="e">
        <f>#REF!</f>
        <v>#REF!</v>
      </c>
      <c r="Q90" s="25" t="e">
        <f>#REF!</f>
        <v>#REF!</v>
      </c>
      <c r="R90" s="25" t="e">
        <f>#REF!</f>
        <v>#REF!</v>
      </c>
      <c r="S90" s="25" t="e">
        <f>#REF!</f>
        <v>#REF!</v>
      </c>
      <c r="T90" s="25" t="e">
        <f>#REF!</f>
        <v>#REF!</v>
      </c>
      <c r="U90" s="25" t="e">
        <f>#REF!</f>
        <v>#REF!</v>
      </c>
      <c r="V90" s="25" t="e">
        <f>#REF!</f>
        <v>#REF!</v>
      </c>
      <c r="W90" s="25" t="e">
        <f>#REF!</f>
        <v>#REF!</v>
      </c>
      <c r="X90" s="25" t="e">
        <f>#REF!</f>
        <v>#REF!</v>
      </c>
      <c r="Y90" s="25" t="e">
        <f>#REF!</f>
        <v>#REF!</v>
      </c>
      <c r="Z90" s="25" t="e">
        <f>#REF!</f>
        <v>#REF!</v>
      </c>
      <c r="AA90" s="25" t="e">
        <f>#REF!</f>
        <v>#REF!</v>
      </c>
      <c r="AB90" s="26" t="e">
        <f>#REF!</f>
        <v>#REF!</v>
      </c>
      <c r="AC90" s="12" t="e">
        <f>+SUM(E90:AB90)*D90</f>
        <v>#REF!</v>
      </c>
    </row>
    <row r="91" spans="1:29" ht="15" thickBot="1" x14ac:dyDescent="0.25">
      <c r="A91" s="198"/>
      <c r="B91" s="198"/>
      <c r="C91" s="27" t="s">
        <v>34</v>
      </c>
      <c r="D91" s="28" t="e">
        <f>+SUM(D88:D90)</f>
        <v>#REF!</v>
      </c>
      <c r="E91" s="29" t="e">
        <f>SUMPRODUCT($D88:$D90,E88:E90)</f>
        <v>#REF!</v>
      </c>
      <c r="F91" s="29" t="e">
        <f t="shared" ref="F91" si="171">SUMPRODUCT($D88:$D90,F88:F90)</f>
        <v>#REF!</v>
      </c>
      <c r="G91" s="29" t="e">
        <f t="shared" ref="G91" si="172">SUMPRODUCT($D88:$D90,G88:G90)</f>
        <v>#REF!</v>
      </c>
      <c r="H91" s="29" t="e">
        <f t="shared" ref="H91" si="173">SUMPRODUCT($D88:$D90,H88:H90)</f>
        <v>#REF!</v>
      </c>
      <c r="I91" s="29" t="e">
        <f t="shared" ref="I91" si="174">SUMPRODUCT($D88:$D90,I88:I90)</f>
        <v>#REF!</v>
      </c>
      <c r="J91" s="29" t="e">
        <f t="shared" ref="J91" si="175">SUMPRODUCT($D88:$D90,J88:J90)</f>
        <v>#REF!</v>
      </c>
      <c r="K91" s="29" t="e">
        <f t="shared" ref="K91" si="176">SUMPRODUCT($D88:$D90,K88:K90)</f>
        <v>#REF!</v>
      </c>
      <c r="L91" s="29" t="e">
        <f t="shared" ref="L91" si="177">SUMPRODUCT($D88:$D90,L88:L90)</f>
        <v>#REF!</v>
      </c>
      <c r="M91" s="29" t="e">
        <f t="shared" ref="M91" si="178">SUMPRODUCT($D88:$D90,M88:M90)</f>
        <v>#REF!</v>
      </c>
      <c r="N91" s="29" t="e">
        <f t="shared" ref="N91" si="179">SUMPRODUCT($D88:$D90,N88:N90)</f>
        <v>#REF!</v>
      </c>
      <c r="O91" s="29" t="e">
        <f t="shared" ref="O91" si="180">SUMPRODUCT($D88:$D90,O88:O90)</f>
        <v>#REF!</v>
      </c>
      <c r="P91" s="29" t="e">
        <f t="shared" ref="P91" si="181">SUMPRODUCT($D88:$D90,P88:P90)</f>
        <v>#REF!</v>
      </c>
      <c r="Q91" s="29" t="e">
        <f t="shared" ref="Q91" si="182">SUMPRODUCT($D88:$D90,Q88:Q90)</f>
        <v>#REF!</v>
      </c>
      <c r="R91" s="29" t="e">
        <f t="shared" ref="R91" si="183">SUMPRODUCT($D88:$D90,R88:R90)</f>
        <v>#REF!</v>
      </c>
      <c r="S91" s="29" t="e">
        <f t="shared" ref="S91" si="184">SUMPRODUCT($D88:$D90,S88:S90)</f>
        <v>#REF!</v>
      </c>
      <c r="T91" s="29" t="e">
        <f t="shared" ref="T91" si="185">SUMPRODUCT($D88:$D90,T88:T90)</f>
        <v>#REF!</v>
      </c>
      <c r="U91" s="29" t="e">
        <f t="shared" ref="U91" si="186">SUMPRODUCT($D88:$D90,U88:U90)</f>
        <v>#REF!</v>
      </c>
      <c r="V91" s="29" t="e">
        <f t="shared" ref="V91" si="187">SUMPRODUCT($D88:$D90,V88:V90)</f>
        <v>#REF!</v>
      </c>
      <c r="W91" s="29" t="e">
        <f t="shared" ref="W91" si="188">SUMPRODUCT($D88:$D90,W88:W90)</f>
        <v>#REF!</v>
      </c>
      <c r="X91" s="29" t="e">
        <f t="shared" ref="X91" si="189">SUMPRODUCT($D88:$D90,X88:X90)</f>
        <v>#REF!</v>
      </c>
      <c r="Y91" s="29" t="e">
        <f t="shared" ref="Y91" si="190">SUMPRODUCT($D88:$D90,Y88:Y90)</f>
        <v>#REF!</v>
      </c>
      <c r="Z91" s="29" t="e">
        <f t="shared" ref="Z91" si="191">SUMPRODUCT($D88:$D90,Z88:Z90)</f>
        <v>#REF!</v>
      </c>
      <c r="AA91" s="29" t="e">
        <f t="shared" ref="AA91" si="192">SUMPRODUCT($D88:$D90,AA88:AA90)</f>
        <v>#REF!</v>
      </c>
      <c r="AB91" s="29" t="e">
        <f t="shared" ref="AB91" si="193">SUMPRODUCT($D88:$D90,AB88:AB90)</f>
        <v>#REF!</v>
      </c>
      <c r="AC91" s="30" t="e">
        <f>+SUM(E91:AB91)</f>
        <v>#REF!</v>
      </c>
    </row>
    <row r="92" spans="1:29" ht="15" x14ac:dyDescent="0.2">
      <c r="A92" s="196" t="e">
        <f t="shared" ref="A92" si="194">A39</f>
        <v>#REF!</v>
      </c>
      <c r="B92" s="196"/>
      <c r="C92" s="13" t="s">
        <v>35</v>
      </c>
      <c r="D92" s="14" t="e">
        <f>+D39</f>
        <v>#REF!</v>
      </c>
      <c r="E92" s="10" t="e">
        <f>#REF!</f>
        <v>#REF!</v>
      </c>
      <c r="F92" s="15" t="e">
        <f>#REF!</f>
        <v>#REF!</v>
      </c>
      <c r="G92" s="15" t="e">
        <f>#REF!</f>
        <v>#REF!</v>
      </c>
      <c r="H92" s="15" t="e">
        <f>#REF!</f>
        <v>#REF!</v>
      </c>
      <c r="I92" s="15" t="e">
        <f>#REF!</f>
        <v>#REF!</v>
      </c>
      <c r="J92" s="15" t="e">
        <f>#REF!</f>
        <v>#REF!</v>
      </c>
      <c r="K92" s="15" t="e">
        <f>#REF!</f>
        <v>#REF!</v>
      </c>
      <c r="L92" s="15" t="e">
        <f>#REF!</f>
        <v>#REF!</v>
      </c>
      <c r="M92" s="15" t="e">
        <f>#REF!</f>
        <v>#REF!</v>
      </c>
      <c r="N92" s="15" t="e">
        <f>#REF!</f>
        <v>#REF!</v>
      </c>
      <c r="O92" s="15" t="e">
        <f>#REF!</f>
        <v>#REF!</v>
      </c>
      <c r="P92" s="15" t="e">
        <f>#REF!</f>
        <v>#REF!</v>
      </c>
      <c r="Q92" s="15" t="e">
        <f>#REF!</f>
        <v>#REF!</v>
      </c>
      <c r="R92" s="15" t="e">
        <f>#REF!</f>
        <v>#REF!</v>
      </c>
      <c r="S92" s="15" t="e">
        <f>#REF!</f>
        <v>#REF!</v>
      </c>
      <c r="T92" s="15" t="e">
        <f>#REF!</f>
        <v>#REF!</v>
      </c>
      <c r="U92" s="15" t="e">
        <f>#REF!</f>
        <v>#REF!</v>
      </c>
      <c r="V92" s="15" t="e">
        <f>#REF!</f>
        <v>#REF!</v>
      </c>
      <c r="W92" s="15" t="e">
        <f>#REF!</f>
        <v>#REF!</v>
      </c>
      <c r="X92" s="15" t="e">
        <f>#REF!</f>
        <v>#REF!</v>
      </c>
      <c r="Y92" s="15" t="e">
        <f>#REF!</f>
        <v>#REF!</v>
      </c>
      <c r="Z92" s="15" t="e">
        <f>#REF!</f>
        <v>#REF!</v>
      </c>
      <c r="AA92" s="15" t="e">
        <f>#REF!</f>
        <v>#REF!</v>
      </c>
      <c r="AB92" s="16" t="e">
        <f>#REF!</f>
        <v>#REF!</v>
      </c>
      <c r="AC92" s="12" t="e">
        <f>+SUM(E92:AB92)*D92</f>
        <v>#REF!</v>
      </c>
    </row>
    <row r="93" spans="1:29" ht="15" x14ac:dyDescent="0.2">
      <c r="A93" s="197"/>
      <c r="B93" s="197"/>
      <c r="C93" s="17" t="s">
        <v>36</v>
      </c>
      <c r="D93" s="18" t="e">
        <f>+D40</f>
        <v>#REF!</v>
      </c>
      <c r="E93" s="19" t="e">
        <f>#REF!</f>
        <v>#REF!</v>
      </c>
      <c r="F93" s="20" t="e">
        <f>#REF!</f>
        <v>#REF!</v>
      </c>
      <c r="G93" s="20" t="e">
        <f>#REF!</f>
        <v>#REF!</v>
      </c>
      <c r="H93" s="20" t="e">
        <f>#REF!</f>
        <v>#REF!</v>
      </c>
      <c r="I93" s="20" t="e">
        <f>#REF!</f>
        <v>#REF!</v>
      </c>
      <c r="J93" s="20" t="e">
        <f>#REF!</f>
        <v>#REF!</v>
      </c>
      <c r="K93" s="20" t="e">
        <f>#REF!</f>
        <v>#REF!</v>
      </c>
      <c r="L93" s="20" t="e">
        <f>#REF!</f>
        <v>#REF!</v>
      </c>
      <c r="M93" s="20" t="e">
        <f>#REF!</f>
        <v>#REF!</v>
      </c>
      <c r="N93" s="20" t="e">
        <f>#REF!</f>
        <v>#REF!</v>
      </c>
      <c r="O93" s="20" t="e">
        <f>#REF!</f>
        <v>#REF!</v>
      </c>
      <c r="P93" s="20" t="e">
        <f>#REF!</f>
        <v>#REF!</v>
      </c>
      <c r="Q93" s="20" t="e">
        <f>#REF!</f>
        <v>#REF!</v>
      </c>
      <c r="R93" s="20" t="e">
        <f>#REF!</f>
        <v>#REF!</v>
      </c>
      <c r="S93" s="20" t="e">
        <f>#REF!</f>
        <v>#REF!</v>
      </c>
      <c r="T93" s="20" t="e">
        <f>#REF!</f>
        <v>#REF!</v>
      </c>
      <c r="U93" s="20" t="e">
        <f>#REF!</f>
        <v>#REF!</v>
      </c>
      <c r="V93" s="20" t="e">
        <f>#REF!</f>
        <v>#REF!</v>
      </c>
      <c r="W93" s="20" t="e">
        <f>#REF!</f>
        <v>#REF!</v>
      </c>
      <c r="X93" s="20" t="e">
        <f>#REF!</f>
        <v>#REF!</v>
      </c>
      <c r="Y93" s="20" t="e">
        <f>#REF!</f>
        <v>#REF!</v>
      </c>
      <c r="Z93" s="20" t="e">
        <f>#REF!</f>
        <v>#REF!</v>
      </c>
      <c r="AA93" s="20" t="e">
        <f>#REF!</f>
        <v>#REF!</v>
      </c>
      <c r="AB93" s="21" t="e">
        <f>#REF!</f>
        <v>#REF!</v>
      </c>
      <c r="AC93" s="12" t="e">
        <f>+SUM(E93:AB93)*D93</f>
        <v>#REF!</v>
      </c>
    </row>
    <row r="94" spans="1:29" ht="15" x14ac:dyDescent="0.2">
      <c r="A94" s="197"/>
      <c r="B94" s="197"/>
      <c r="C94" s="22" t="s">
        <v>37</v>
      </c>
      <c r="D94" s="23" t="e">
        <f>+D41</f>
        <v>#REF!</v>
      </c>
      <c r="E94" s="24" t="e">
        <f>#REF!</f>
        <v>#REF!</v>
      </c>
      <c r="F94" s="25" t="e">
        <f>#REF!</f>
        <v>#REF!</v>
      </c>
      <c r="G94" s="25" t="e">
        <f>#REF!</f>
        <v>#REF!</v>
      </c>
      <c r="H94" s="25" t="e">
        <f>#REF!</f>
        <v>#REF!</v>
      </c>
      <c r="I94" s="25" t="e">
        <f>#REF!</f>
        <v>#REF!</v>
      </c>
      <c r="J94" s="25" t="e">
        <f>#REF!</f>
        <v>#REF!</v>
      </c>
      <c r="K94" s="25" t="e">
        <f>#REF!</f>
        <v>#REF!</v>
      </c>
      <c r="L94" s="25" t="e">
        <f>#REF!</f>
        <v>#REF!</v>
      </c>
      <c r="M94" s="25" t="e">
        <f>#REF!</f>
        <v>#REF!</v>
      </c>
      <c r="N94" s="25" t="e">
        <f>#REF!</f>
        <v>#REF!</v>
      </c>
      <c r="O94" s="25" t="e">
        <f>#REF!</f>
        <v>#REF!</v>
      </c>
      <c r="P94" s="25" t="e">
        <f>#REF!</f>
        <v>#REF!</v>
      </c>
      <c r="Q94" s="25" t="e">
        <f>#REF!</f>
        <v>#REF!</v>
      </c>
      <c r="R94" s="25" t="e">
        <f>#REF!</f>
        <v>#REF!</v>
      </c>
      <c r="S94" s="25" t="e">
        <f>#REF!</f>
        <v>#REF!</v>
      </c>
      <c r="T94" s="25" t="e">
        <f>#REF!</f>
        <v>#REF!</v>
      </c>
      <c r="U94" s="25" t="e">
        <f>#REF!</f>
        <v>#REF!</v>
      </c>
      <c r="V94" s="25" t="e">
        <f>#REF!</f>
        <v>#REF!</v>
      </c>
      <c r="W94" s="25" t="e">
        <f>#REF!</f>
        <v>#REF!</v>
      </c>
      <c r="X94" s="25" t="e">
        <f>#REF!</f>
        <v>#REF!</v>
      </c>
      <c r="Y94" s="25" t="e">
        <f>#REF!</f>
        <v>#REF!</v>
      </c>
      <c r="Z94" s="25" t="e">
        <f>#REF!</f>
        <v>#REF!</v>
      </c>
      <c r="AA94" s="25" t="e">
        <f>#REF!</f>
        <v>#REF!</v>
      </c>
      <c r="AB94" s="26" t="e">
        <f>#REF!</f>
        <v>#REF!</v>
      </c>
      <c r="AC94" s="12" t="e">
        <f>+SUM(E94:AB94)*D94</f>
        <v>#REF!</v>
      </c>
    </row>
    <row r="95" spans="1:29" ht="15" thickBot="1" x14ac:dyDescent="0.25">
      <c r="A95" s="198"/>
      <c r="B95" s="198"/>
      <c r="C95" s="27" t="s">
        <v>34</v>
      </c>
      <c r="D95" s="28" t="e">
        <f>+SUM(D92:D94)</f>
        <v>#REF!</v>
      </c>
      <c r="E95" s="29" t="e">
        <f>SUMPRODUCT($D92:$D94,E92:E94)</f>
        <v>#REF!</v>
      </c>
      <c r="F95" s="29" t="e">
        <f t="shared" ref="F95" si="195">SUMPRODUCT($D92:$D94,F92:F94)</f>
        <v>#REF!</v>
      </c>
      <c r="G95" s="29" t="e">
        <f t="shared" ref="G95" si="196">SUMPRODUCT($D92:$D94,G92:G94)</f>
        <v>#REF!</v>
      </c>
      <c r="H95" s="29" t="e">
        <f t="shared" ref="H95" si="197">SUMPRODUCT($D92:$D94,H92:H94)</f>
        <v>#REF!</v>
      </c>
      <c r="I95" s="29" t="e">
        <f t="shared" ref="I95" si="198">SUMPRODUCT($D92:$D94,I92:I94)</f>
        <v>#REF!</v>
      </c>
      <c r="J95" s="29" t="e">
        <f t="shared" ref="J95" si="199">SUMPRODUCT($D92:$D94,J92:J94)</f>
        <v>#REF!</v>
      </c>
      <c r="K95" s="29" t="e">
        <f t="shared" ref="K95" si="200">SUMPRODUCT($D92:$D94,K92:K94)</f>
        <v>#REF!</v>
      </c>
      <c r="L95" s="29" t="e">
        <f t="shared" ref="L95" si="201">SUMPRODUCT($D92:$D94,L92:L94)</f>
        <v>#REF!</v>
      </c>
      <c r="M95" s="29" t="e">
        <f t="shared" ref="M95" si="202">SUMPRODUCT($D92:$D94,M92:M94)</f>
        <v>#REF!</v>
      </c>
      <c r="N95" s="29" t="e">
        <f t="shared" ref="N95" si="203">SUMPRODUCT($D92:$D94,N92:N94)</f>
        <v>#REF!</v>
      </c>
      <c r="O95" s="29" t="e">
        <f t="shared" ref="O95" si="204">SUMPRODUCT($D92:$D94,O92:O94)</f>
        <v>#REF!</v>
      </c>
      <c r="P95" s="29" t="e">
        <f t="shared" ref="P95" si="205">SUMPRODUCT($D92:$D94,P92:P94)</f>
        <v>#REF!</v>
      </c>
      <c r="Q95" s="29" t="e">
        <f t="shared" ref="Q95" si="206">SUMPRODUCT($D92:$D94,Q92:Q94)</f>
        <v>#REF!</v>
      </c>
      <c r="R95" s="29" t="e">
        <f t="shared" ref="R95" si="207">SUMPRODUCT($D92:$D94,R92:R94)</f>
        <v>#REF!</v>
      </c>
      <c r="S95" s="29" t="e">
        <f t="shared" ref="S95" si="208">SUMPRODUCT($D92:$D94,S92:S94)</f>
        <v>#REF!</v>
      </c>
      <c r="T95" s="29" t="e">
        <f t="shared" ref="T95" si="209">SUMPRODUCT($D92:$D94,T92:T94)</f>
        <v>#REF!</v>
      </c>
      <c r="U95" s="29" t="e">
        <f t="shared" ref="U95" si="210">SUMPRODUCT($D92:$D94,U92:U94)</f>
        <v>#REF!</v>
      </c>
      <c r="V95" s="29" t="e">
        <f t="shared" ref="V95" si="211">SUMPRODUCT($D92:$D94,V92:V94)</f>
        <v>#REF!</v>
      </c>
      <c r="W95" s="29" t="e">
        <f t="shared" ref="W95" si="212">SUMPRODUCT($D92:$D94,W92:W94)</f>
        <v>#REF!</v>
      </c>
      <c r="X95" s="29" t="e">
        <f t="shared" ref="X95" si="213">SUMPRODUCT($D92:$D94,X92:X94)</f>
        <v>#REF!</v>
      </c>
      <c r="Y95" s="29" t="e">
        <f t="shared" ref="Y95" si="214">SUMPRODUCT($D92:$D94,Y92:Y94)</f>
        <v>#REF!</v>
      </c>
      <c r="Z95" s="29" t="e">
        <f t="shared" ref="Z95" si="215">SUMPRODUCT($D92:$D94,Z92:Z94)</f>
        <v>#REF!</v>
      </c>
      <c r="AA95" s="29" t="e">
        <f t="shared" ref="AA95" si="216">SUMPRODUCT($D92:$D94,AA92:AA94)</f>
        <v>#REF!</v>
      </c>
      <c r="AB95" s="29" t="e">
        <f t="shared" ref="AB95" si="217">SUMPRODUCT($D92:$D94,AB92:AB94)</f>
        <v>#REF!</v>
      </c>
      <c r="AC95" s="30" t="e">
        <f>+SUM(E95:AB95)</f>
        <v>#REF!</v>
      </c>
    </row>
    <row r="96" spans="1:29" ht="15" x14ac:dyDescent="0.2">
      <c r="A96" s="196" t="e">
        <f t="shared" ref="A96" si="218">A43</f>
        <v>#REF!</v>
      </c>
      <c r="B96" s="196"/>
      <c r="C96" s="13" t="s">
        <v>35</v>
      </c>
      <c r="D96" s="14" t="e">
        <f>+D43</f>
        <v>#REF!</v>
      </c>
      <c r="E96" s="10" t="e">
        <f>#REF!</f>
        <v>#REF!</v>
      </c>
      <c r="F96" s="15" t="e">
        <f>#REF!</f>
        <v>#REF!</v>
      </c>
      <c r="G96" s="15" t="e">
        <f>#REF!</f>
        <v>#REF!</v>
      </c>
      <c r="H96" s="15" t="e">
        <f>#REF!</f>
        <v>#REF!</v>
      </c>
      <c r="I96" s="15" t="e">
        <f>#REF!</f>
        <v>#REF!</v>
      </c>
      <c r="J96" s="15" t="e">
        <f>#REF!</f>
        <v>#REF!</v>
      </c>
      <c r="K96" s="15" t="e">
        <f>#REF!</f>
        <v>#REF!</v>
      </c>
      <c r="L96" s="15" t="e">
        <f>#REF!</f>
        <v>#REF!</v>
      </c>
      <c r="M96" s="15" t="e">
        <f>#REF!</f>
        <v>#REF!</v>
      </c>
      <c r="N96" s="15" t="e">
        <f>#REF!</f>
        <v>#REF!</v>
      </c>
      <c r="O96" s="15" t="e">
        <f>#REF!</f>
        <v>#REF!</v>
      </c>
      <c r="P96" s="15" t="e">
        <f>#REF!</f>
        <v>#REF!</v>
      </c>
      <c r="Q96" s="15" t="e">
        <f>#REF!</f>
        <v>#REF!</v>
      </c>
      <c r="R96" s="15" t="e">
        <f>#REF!</f>
        <v>#REF!</v>
      </c>
      <c r="S96" s="15" t="e">
        <f>#REF!</f>
        <v>#REF!</v>
      </c>
      <c r="T96" s="15" t="e">
        <f>#REF!</f>
        <v>#REF!</v>
      </c>
      <c r="U96" s="15" t="e">
        <f>#REF!</f>
        <v>#REF!</v>
      </c>
      <c r="V96" s="15" t="e">
        <f>#REF!</f>
        <v>#REF!</v>
      </c>
      <c r="W96" s="15" t="e">
        <f>#REF!</f>
        <v>#REF!</v>
      </c>
      <c r="X96" s="15" t="e">
        <f>#REF!</f>
        <v>#REF!</v>
      </c>
      <c r="Y96" s="15" t="e">
        <f>#REF!</f>
        <v>#REF!</v>
      </c>
      <c r="Z96" s="15" t="e">
        <f>#REF!</f>
        <v>#REF!</v>
      </c>
      <c r="AA96" s="15" t="e">
        <f>#REF!</f>
        <v>#REF!</v>
      </c>
      <c r="AB96" s="16" t="e">
        <f>#REF!</f>
        <v>#REF!</v>
      </c>
      <c r="AC96" s="12" t="e">
        <f>+SUM(E96:AB96)*D96</f>
        <v>#REF!</v>
      </c>
    </row>
    <row r="97" spans="1:29" ht="15" x14ac:dyDescent="0.2">
      <c r="A97" s="197"/>
      <c r="B97" s="197"/>
      <c r="C97" s="17" t="s">
        <v>36</v>
      </c>
      <c r="D97" s="18" t="e">
        <f>+D44</f>
        <v>#REF!</v>
      </c>
      <c r="E97" s="19" t="e">
        <f>#REF!</f>
        <v>#REF!</v>
      </c>
      <c r="F97" s="20" t="e">
        <f>#REF!</f>
        <v>#REF!</v>
      </c>
      <c r="G97" s="20" t="e">
        <f>#REF!</f>
        <v>#REF!</v>
      </c>
      <c r="H97" s="20" t="e">
        <f>#REF!</f>
        <v>#REF!</v>
      </c>
      <c r="I97" s="20" t="e">
        <f>#REF!</f>
        <v>#REF!</v>
      </c>
      <c r="J97" s="20" t="e">
        <f>#REF!</f>
        <v>#REF!</v>
      </c>
      <c r="K97" s="20" t="e">
        <f>#REF!</f>
        <v>#REF!</v>
      </c>
      <c r="L97" s="20" t="e">
        <f>#REF!</f>
        <v>#REF!</v>
      </c>
      <c r="M97" s="20" t="e">
        <f>#REF!</f>
        <v>#REF!</v>
      </c>
      <c r="N97" s="20" t="e">
        <f>#REF!</f>
        <v>#REF!</v>
      </c>
      <c r="O97" s="20" t="e">
        <f>#REF!</f>
        <v>#REF!</v>
      </c>
      <c r="P97" s="20" t="e">
        <f>#REF!</f>
        <v>#REF!</v>
      </c>
      <c r="Q97" s="20" t="e">
        <f>#REF!</f>
        <v>#REF!</v>
      </c>
      <c r="R97" s="20" t="e">
        <f>#REF!</f>
        <v>#REF!</v>
      </c>
      <c r="S97" s="20" t="e">
        <f>#REF!</f>
        <v>#REF!</v>
      </c>
      <c r="T97" s="20" t="e">
        <f>#REF!</f>
        <v>#REF!</v>
      </c>
      <c r="U97" s="20" t="e">
        <f>#REF!</f>
        <v>#REF!</v>
      </c>
      <c r="V97" s="20" t="e">
        <f>#REF!</f>
        <v>#REF!</v>
      </c>
      <c r="W97" s="20" t="e">
        <f>#REF!</f>
        <v>#REF!</v>
      </c>
      <c r="X97" s="20" t="e">
        <f>#REF!</f>
        <v>#REF!</v>
      </c>
      <c r="Y97" s="20" t="e">
        <f>#REF!</f>
        <v>#REF!</v>
      </c>
      <c r="Z97" s="20" t="e">
        <f>#REF!</f>
        <v>#REF!</v>
      </c>
      <c r="AA97" s="20" t="e">
        <f>#REF!</f>
        <v>#REF!</v>
      </c>
      <c r="AB97" s="21" t="e">
        <f>#REF!</f>
        <v>#REF!</v>
      </c>
      <c r="AC97" s="12" t="e">
        <f>+SUM(E97:AB97)*D97</f>
        <v>#REF!</v>
      </c>
    </row>
    <row r="98" spans="1:29" ht="15" x14ac:dyDescent="0.2">
      <c r="A98" s="197"/>
      <c r="B98" s="197"/>
      <c r="C98" s="22" t="s">
        <v>37</v>
      </c>
      <c r="D98" s="23" t="e">
        <f>+D45</f>
        <v>#REF!</v>
      </c>
      <c r="E98" s="24" t="e">
        <f>#REF!</f>
        <v>#REF!</v>
      </c>
      <c r="F98" s="25" t="e">
        <f>#REF!</f>
        <v>#REF!</v>
      </c>
      <c r="G98" s="25" t="e">
        <f>#REF!</f>
        <v>#REF!</v>
      </c>
      <c r="H98" s="25" t="e">
        <f>#REF!</f>
        <v>#REF!</v>
      </c>
      <c r="I98" s="25" t="e">
        <f>#REF!</f>
        <v>#REF!</v>
      </c>
      <c r="J98" s="25" t="e">
        <f>#REF!</f>
        <v>#REF!</v>
      </c>
      <c r="K98" s="25" t="e">
        <f>#REF!</f>
        <v>#REF!</v>
      </c>
      <c r="L98" s="25" t="e">
        <f>#REF!</f>
        <v>#REF!</v>
      </c>
      <c r="M98" s="25" t="e">
        <f>#REF!</f>
        <v>#REF!</v>
      </c>
      <c r="N98" s="25" t="e">
        <f>#REF!</f>
        <v>#REF!</v>
      </c>
      <c r="O98" s="25" t="e">
        <f>#REF!</f>
        <v>#REF!</v>
      </c>
      <c r="P98" s="25" t="e">
        <f>#REF!</f>
        <v>#REF!</v>
      </c>
      <c r="Q98" s="25" t="e">
        <f>#REF!</f>
        <v>#REF!</v>
      </c>
      <c r="R98" s="25" t="e">
        <f>#REF!</f>
        <v>#REF!</v>
      </c>
      <c r="S98" s="25" t="e">
        <f>#REF!</f>
        <v>#REF!</v>
      </c>
      <c r="T98" s="25" t="e">
        <f>#REF!</f>
        <v>#REF!</v>
      </c>
      <c r="U98" s="25" t="e">
        <f>#REF!</f>
        <v>#REF!</v>
      </c>
      <c r="V98" s="25" t="e">
        <f>#REF!</f>
        <v>#REF!</v>
      </c>
      <c r="W98" s="25" t="e">
        <f>#REF!</f>
        <v>#REF!</v>
      </c>
      <c r="X98" s="25" t="e">
        <f>#REF!</f>
        <v>#REF!</v>
      </c>
      <c r="Y98" s="25" t="e">
        <f>#REF!</f>
        <v>#REF!</v>
      </c>
      <c r="Z98" s="25" t="e">
        <f>#REF!</f>
        <v>#REF!</v>
      </c>
      <c r="AA98" s="25" t="e">
        <f>#REF!</f>
        <v>#REF!</v>
      </c>
      <c r="AB98" s="26" t="e">
        <f>#REF!</f>
        <v>#REF!</v>
      </c>
      <c r="AC98" s="12" t="e">
        <f>+SUM(E98:AB98)*D98</f>
        <v>#REF!</v>
      </c>
    </row>
    <row r="99" spans="1:29" ht="15" thickBot="1" x14ac:dyDescent="0.25">
      <c r="A99" s="198"/>
      <c r="B99" s="198"/>
      <c r="C99" s="27" t="s">
        <v>34</v>
      </c>
      <c r="D99" s="28" t="e">
        <f>+SUM(D96:D98)</f>
        <v>#REF!</v>
      </c>
      <c r="E99" s="29" t="e">
        <f>SUMPRODUCT($D96:$D98,E96:E98)</f>
        <v>#REF!</v>
      </c>
      <c r="F99" s="29" t="e">
        <f t="shared" ref="F99" si="219">SUMPRODUCT($D96:$D98,F96:F98)</f>
        <v>#REF!</v>
      </c>
      <c r="G99" s="29" t="e">
        <f t="shared" ref="G99" si="220">SUMPRODUCT($D96:$D98,G96:G98)</f>
        <v>#REF!</v>
      </c>
      <c r="H99" s="29" t="e">
        <f t="shared" ref="H99" si="221">SUMPRODUCT($D96:$D98,H96:H98)</f>
        <v>#REF!</v>
      </c>
      <c r="I99" s="29" t="e">
        <f t="shared" ref="I99" si="222">SUMPRODUCT($D96:$D98,I96:I98)</f>
        <v>#REF!</v>
      </c>
      <c r="J99" s="29" t="e">
        <f t="shared" ref="J99" si="223">SUMPRODUCT($D96:$D98,J96:J98)</f>
        <v>#REF!</v>
      </c>
      <c r="K99" s="29" t="e">
        <f t="shared" ref="K99" si="224">SUMPRODUCT($D96:$D98,K96:K98)</f>
        <v>#REF!</v>
      </c>
      <c r="L99" s="29" t="e">
        <f t="shared" ref="L99" si="225">SUMPRODUCT($D96:$D98,L96:L98)</f>
        <v>#REF!</v>
      </c>
      <c r="M99" s="29" t="e">
        <f t="shared" ref="M99" si="226">SUMPRODUCT($D96:$D98,M96:M98)</f>
        <v>#REF!</v>
      </c>
      <c r="N99" s="29" t="e">
        <f t="shared" ref="N99" si="227">SUMPRODUCT($D96:$D98,N96:N98)</f>
        <v>#REF!</v>
      </c>
      <c r="O99" s="29" t="e">
        <f t="shared" ref="O99" si="228">SUMPRODUCT($D96:$D98,O96:O98)</f>
        <v>#REF!</v>
      </c>
      <c r="P99" s="29" t="e">
        <f t="shared" ref="P99" si="229">SUMPRODUCT($D96:$D98,P96:P98)</f>
        <v>#REF!</v>
      </c>
      <c r="Q99" s="29" t="e">
        <f t="shared" ref="Q99" si="230">SUMPRODUCT($D96:$D98,Q96:Q98)</f>
        <v>#REF!</v>
      </c>
      <c r="R99" s="29" t="e">
        <f t="shared" ref="R99" si="231">SUMPRODUCT($D96:$D98,R96:R98)</f>
        <v>#REF!</v>
      </c>
      <c r="S99" s="29" t="e">
        <f t="shared" ref="S99" si="232">SUMPRODUCT($D96:$D98,S96:S98)</f>
        <v>#REF!</v>
      </c>
      <c r="T99" s="29" t="e">
        <f t="shared" ref="T99" si="233">SUMPRODUCT($D96:$D98,T96:T98)</f>
        <v>#REF!</v>
      </c>
      <c r="U99" s="29" t="e">
        <f t="shared" ref="U99" si="234">SUMPRODUCT($D96:$D98,U96:U98)</f>
        <v>#REF!</v>
      </c>
      <c r="V99" s="29" t="e">
        <f t="shared" ref="V99" si="235">SUMPRODUCT($D96:$D98,V96:V98)</f>
        <v>#REF!</v>
      </c>
      <c r="W99" s="29" t="e">
        <f t="shared" ref="W99" si="236">SUMPRODUCT($D96:$D98,W96:W98)</f>
        <v>#REF!</v>
      </c>
      <c r="X99" s="29" t="e">
        <f t="shared" ref="X99" si="237">SUMPRODUCT($D96:$D98,X96:X98)</f>
        <v>#REF!</v>
      </c>
      <c r="Y99" s="29" t="e">
        <f t="shared" ref="Y99" si="238">SUMPRODUCT($D96:$D98,Y96:Y98)</f>
        <v>#REF!</v>
      </c>
      <c r="Z99" s="29" t="e">
        <f t="shared" ref="Z99" si="239">SUMPRODUCT($D96:$D98,Z96:Z98)</f>
        <v>#REF!</v>
      </c>
      <c r="AA99" s="29" t="e">
        <f t="shared" ref="AA99" si="240">SUMPRODUCT($D96:$D98,AA96:AA98)</f>
        <v>#REF!</v>
      </c>
      <c r="AB99" s="29" t="e">
        <f t="shared" ref="AB99" si="241">SUMPRODUCT($D96:$D98,AB96:AB98)</f>
        <v>#REF!</v>
      </c>
      <c r="AC99" s="30" t="e">
        <f>+SUM(E99:AB99)</f>
        <v>#REF!</v>
      </c>
    </row>
    <row r="100" spans="1:29" ht="15" x14ac:dyDescent="0.2">
      <c r="A100" s="196" t="e">
        <f t="shared" ref="A100" si="242">A47</f>
        <v>#REF!</v>
      </c>
      <c r="B100" s="196"/>
      <c r="C100" s="13" t="s">
        <v>35</v>
      </c>
      <c r="D100" s="14" t="e">
        <f>+D47</f>
        <v>#REF!</v>
      </c>
      <c r="E100" s="10" t="e">
        <f>#REF!</f>
        <v>#REF!</v>
      </c>
      <c r="F100" s="15" t="e">
        <f>#REF!</f>
        <v>#REF!</v>
      </c>
      <c r="G100" s="15" t="e">
        <f>#REF!</f>
        <v>#REF!</v>
      </c>
      <c r="H100" s="15" t="e">
        <f>#REF!</f>
        <v>#REF!</v>
      </c>
      <c r="I100" s="15" t="e">
        <f>#REF!</f>
        <v>#REF!</v>
      </c>
      <c r="J100" s="15" t="e">
        <f>#REF!</f>
        <v>#REF!</v>
      </c>
      <c r="K100" s="15" t="e">
        <f>#REF!</f>
        <v>#REF!</v>
      </c>
      <c r="L100" s="15" t="e">
        <f>#REF!</f>
        <v>#REF!</v>
      </c>
      <c r="M100" s="15" t="e">
        <f>#REF!</f>
        <v>#REF!</v>
      </c>
      <c r="N100" s="15" t="e">
        <f>#REF!</f>
        <v>#REF!</v>
      </c>
      <c r="O100" s="15" t="e">
        <f>#REF!</f>
        <v>#REF!</v>
      </c>
      <c r="P100" s="15" t="e">
        <f>#REF!</f>
        <v>#REF!</v>
      </c>
      <c r="Q100" s="15" t="e">
        <f>#REF!</f>
        <v>#REF!</v>
      </c>
      <c r="R100" s="15" t="e">
        <f>#REF!</f>
        <v>#REF!</v>
      </c>
      <c r="S100" s="15" t="e">
        <f>#REF!</f>
        <v>#REF!</v>
      </c>
      <c r="T100" s="15" t="e">
        <f>#REF!</f>
        <v>#REF!</v>
      </c>
      <c r="U100" s="15" t="e">
        <f>#REF!</f>
        <v>#REF!</v>
      </c>
      <c r="V100" s="15" t="e">
        <f>#REF!</f>
        <v>#REF!</v>
      </c>
      <c r="W100" s="15" t="e">
        <f>#REF!</f>
        <v>#REF!</v>
      </c>
      <c r="X100" s="15" t="e">
        <f>#REF!</f>
        <v>#REF!</v>
      </c>
      <c r="Y100" s="15" t="e">
        <f>#REF!</f>
        <v>#REF!</v>
      </c>
      <c r="Z100" s="15" t="e">
        <f>#REF!</f>
        <v>#REF!</v>
      </c>
      <c r="AA100" s="15" t="e">
        <f>#REF!</f>
        <v>#REF!</v>
      </c>
      <c r="AB100" s="16" t="e">
        <f>#REF!</f>
        <v>#REF!</v>
      </c>
      <c r="AC100" s="12" t="e">
        <f>+SUM(E100:AB100)*D100</f>
        <v>#REF!</v>
      </c>
    </row>
    <row r="101" spans="1:29" ht="15" x14ac:dyDescent="0.2">
      <c r="A101" s="197"/>
      <c r="B101" s="197"/>
      <c r="C101" s="17" t="s">
        <v>36</v>
      </c>
      <c r="D101" s="18" t="e">
        <f>+D48</f>
        <v>#REF!</v>
      </c>
      <c r="E101" s="19" t="e">
        <f>#REF!</f>
        <v>#REF!</v>
      </c>
      <c r="F101" s="20" t="e">
        <f>#REF!</f>
        <v>#REF!</v>
      </c>
      <c r="G101" s="20" t="e">
        <f>#REF!</f>
        <v>#REF!</v>
      </c>
      <c r="H101" s="20" t="e">
        <f>#REF!</f>
        <v>#REF!</v>
      </c>
      <c r="I101" s="20" t="e">
        <f>#REF!</f>
        <v>#REF!</v>
      </c>
      <c r="J101" s="20" t="e">
        <f>#REF!</f>
        <v>#REF!</v>
      </c>
      <c r="K101" s="20" t="e">
        <f>#REF!</f>
        <v>#REF!</v>
      </c>
      <c r="L101" s="20" t="e">
        <f>#REF!</f>
        <v>#REF!</v>
      </c>
      <c r="M101" s="20" t="e">
        <f>#REF!</f>
        <v>#REF!</v>
      </c>
      <c r="N101" s="20" t="e">
        <f>#REF!</f>
        <v>#REF!</v>
      </c>
      <c r="O101" s="20" t="e">
        <f>#REF!</f>
        <v>#REF!</v>
      </c>
      <c r="P101" s="20" t="e">
        <f>#REF!</f>
        <v>#REF!</v>
      </c>
      <c r="Q101" s="20" t="e">
        <f>#REF!</f>
        <v>#REF!</v>
      </c>
      <c r="R101" s="20" t="e">
        <f>#REF!</f>
        <v>#REF!</v>
      </c>
      <c r="S101" s="20" t="e">
        <f>#REF!</f>
        <v>#REF!</v>
      </c>
      <c r="T101" s="20" t="e">
        <f>#REF!</f>
        <v>#REF!</v>
      </c>
      <c r="U101" s="20" t="e">
        <f>#REF!</f>
        <v>#REF!</v>
      </c>
      <c r="V101" s="20" t="e">
        <f>#REF!</f>
        <v>#REF!</v>
      </c>
      <c r="W101" s="20" t="e">
        <f>#REF!</f>
        <v>#REF!</v>
      </c>
      <c r="X101" s="20" t="e">
        <f>#REF!</f>
        <v>#REF!</v>
      </c>
      <c r="Y101" s="20" t="e">
        <f>#REF!</f>
        <v>#REF!</v>
      </c>
      <c r="Z101" s="20" t="e">
        <f>#REF!</f>
        <v>#REF!</v>
      </c>
      <c r="AA101" s="20" t="e">
        <f>#REF!</f>
        <v>#REF!</v>
      </c>
      <c r="AB101" s="21" t="e">
        <f>#REF!</f>
        <v>#REF!</v>
      </c>
      <c r="AC101" s="12" t="e">
        <f>+SUM(E101:AB101)*D101</f>
        <v>#REF!</v>
      </c>
    </row>
    <row r="102" spans="1:29" ht="15" x14ac:dyDescent="0.2">
      <c r="A102" s="197"/>
      <c r="B102" s="197"/>
      <c r="C102" s="22" t="s">
        <v>37</v>
      </c>
      <c r="D102" s="23" t="e">
        <f>+D49</f>
        <v>#REF!</v>
      </c>
      <c r="E102" s="24" t="e">
        <f>#REF!</f>
        <v>#REF!</v>
      </c>
      <c r="F102" s="25" t="e">
        <f>#REF!</f>
        <v>#REF!</v>
      </c>
      <c r="G102" s="25" t="e">
        <f>#REF!</f>
        <v>#REF!</v>
      </c>
      <c r="H102" s="25" t="e">
        <f>#REF!</f>
        <v>#REF!</v>
      </c>
      <c r="I102" s="25" t="e">
        <f>#REF!</f>
        <v>#REF!</v>
      </c>
      <c r="J102" s="25" t="e">
        <f>#REF!</f>
        <v>#REF!</v>
      </c>
      <c r="K102" s="25" t="e">
        <f>#REF!</f>
        <v>#REF!</v>
      </c>
      <c r="L102" s="25" t="e">
        <f>#REF!</f>
        <v>#REF!</v>
      </c>
      <c r="M102" s="25" t="e">
        <f>#REF!</f>
        <v>#REF!</v>
      </c>
      <c r="N102" s="25" t="e">
        <f>#REF!</f>
        <v>#REF!</v>
      </c>
      <c r="O102" s="25" t="e">
        <f>#REF!</f>
        <v>#REF!</v>
      </c>
      <c r="P102" s="25" t="e">
        <f>#REF!</f>
        <v>#REF!</v>
      </c>
      <c r="Q102" s="25" t="e">
        <f>#REF!</f>
        <v>#REF!</v>
      </c>
      <c r="R102" s="25" t="e">
        <f>#REF!</f>
        <v>#REF!</v>
      </c>
      <c r="S102" s="25" t="e">
        <f>#REF!</f>
        <v>#REF!</v>
      </c>
      <c r="T102" s="25" t="e">
        <f>#REF!</f>
        <v>#REF!</v>
      </c>
      <c r="U102" s="25" t="e">
        <f>#REF!</f>
        <v>#REF!</v>
      </c>
      <c r="V102" s="25" t="e">
        <f>#REF!</f>
        <v>#REF!</v>
      </c>
      <c r="W102" s="25" t="e">
        <f>#REF!</f>
        <v>#REF!</v>
      </c>
      <c r="X102" s="25" t="e">
        <f>#REF!</f>
        <v>#REF!</v>
      </c>
      <c r="Y102" s="25" t="e">
        <f>#REF!</f>
        <v>#REF!</v>
      </c>
      <c r="Z102" s="25" t="e">
        <f>#REF!</f>
        <v>#REF!</v>
      </c>
      <c r="AA102" s="25" t="e">
        <f>#REF!</f>
        <v>#REF!</v>
      </c>
      <c r="AB102" s="26" t="e">
        <f>#REF!</f>
        <v>#REF!</v>
      </c>
      <c r="AC102" s="12" t="e">
        <f>+SUM(E102:AB102)*D102</f>
        <v>#REF!</v>
      </c>
    </row>
    <row r="103" spans="1:29" ht="15" thickBot="1" x14ac:dyDescent="0.25">
      <c r="A103" s="198"/>
      <c r="B103" s="198"/>
      <c r="C103" s="27" t="s">
        <v>34</v>
      </c>
      <c r="D103" s="28" t="e">
        <f>+SUM(D100:D102)</f>
        <v>#REF!</v>
      </c>
      <c r="E103" s="29" t="e">
        <f>SUMPRODUCT($D100:$D102,E100:E102)</f>
        <v>#REF!</v>
      </c>
      <c r="F103" s="29" t="e">
        <f t="shared" ref="F103" si="243">SUMPRODUCT($D100:$D102,F100:F102)</f>
        <v>#REF!</v>
      </c>
      <c r="G103" s="29" t="e">
        <f t="shared" ref="G103" si="244">SUMPRODUCT($D100:$D102,G100:G102)</f>
        <v>#REF!</v>
      </c>
      <c r="H103" s="29" t="e">
        <f t="shared" ref="H103" si="245">SUMPRODUCT($D100:$D102,H100:H102)</f>
        <v>#REF!</v>
      </c>
      <c r="I103" s="29" t="e">
        <f t="shared" ref="I103" si="246">SUMPRODUCT($D100:$D102,I100:I102)</f>
        <v>#REF!</v>
      </c>
      <c r="J103" s="29" t="e">
        <f t="shared" ref="J103" si="247">SUMPRODUCT($D100:$D102,J100:J102)</f>
        <v>#REF!</v>
      </c>
      <c r="K103" s="29" t="e">
        <f t="shared" ref="K103" si="248">SUMPRODUCT($D100:$D102,K100:K102)</f>
        <v>#REF!</v>
      </c>
      <c r="L103" s="29" t="e">
        <f t="shared" ref="L103" si="249">SUMPRODUCT($D100:$D102,L100:L102)</f>
        <v>#REF!</v>
      </c>
      <c r="M103" s="29" t="e">
        <f t="shared" ref="M103" si="250">SUMPRODUCT($D100:$D102,M100:M102)</f>
        <v>#REF!</v>
      </c>
      <c r="N103" s="29" t="e">
        <f t="shared" ref="N103" si="251">SUMPRODUCT($D100:$D102,N100:N102)</f>
        <v>#REF!</v>
      </c>
      <c r="O103" s="29" t="e">
        <f t="shared" ref="O103" si="252">SUMPRODUCT($D100:$D102,O100:O102)</f>
        <v>#REF!</v>
      </c>
      <c r="P103" s="29" t="e">
        <f t="shared" ref="P103" si="253">SUMPRODUCT($D100:$D102,P100:P102)</f>
        <v>#REF!</v>
      </c>
      <c r="Q103" s="29" t="e">
        <f t="shared" ref="Q103" si="254">SUMPRODUCT($D100:$D102,Q100:Q102)</f>
        <v>#REF!</v>
      </c>
      <c r="R103" s="29" t="e">
        <f t="shared" ref="R103" si="255">SUMPRODUCT($D100:$D102,R100:R102)</f>
        <v>#REF!</v>
      </c>
      <c r="S103" s="29" t="e">
        <f t="shared" ref="S103" si="256">SUMPRODUCT($D100:$D102,S100:S102)</f>
        <v>#REF!</v>
      </c>
      <c r="T103" s="29" t="e">
        <f t="shared" ref="T103" si="257">SUMPRODUCT($D100:$D102,T100:T102)</f>
        <v>#REF!</v>
      </c>
      <c r="U103" s="29" t="e">
        <f t="shared" ref="U103" si="258">SUMPRODUCT($D100:$D102,U100:U102)</f>
        <v>#REF!</v>
      </c>
      <c r="V103" s="29" t="e">
        <f t="shared" ref="V103" si="259">SUMPRODUCT($D100:$D102,V100:V102)</f>
        <v>#REF!</v>
      </c>
      <c r="W103" s="29" t="e">
        <f t="shared" ref="W103" si="260">SUMPRODUCT($D100:$D102,W100:W102)</f>
        <v>#REF!</v>
      </c>
      <c r="X103" s="29" t="e">
        <f t="shared" ref="X103" si="261">SUMPRODUCT($D100:$D102,X100:X102)</f>
        <v>#REF!</v>
      </c>
      <c r="Y103" s="29" t="e">
        <f t="shared" ref="Y103" si="262">SUMPRODUCT($D100:$D102,Y100:Y102)</f>
        <v>#REF!</v>
      </c>
      <c r="Z103" s="29" t="e">
        <f t="shared" ref="Z103" si="263">SUMPRODUCT($D100:$D102,Z100:Z102)</f>
        <v>#REF!</v>
      </c>
      <c r="AA103" s="29" t="e">
        <f t="shared" ref="AA103" si="264">SUMPRODUCT($D100:$D102,AA100:AA102)</f>
        <v>#REF!</v>
      </c>
      <c r="AB103" s="29" t="e">
        <f t="shared" ref="AB103" si="265">SUMPRODUCT($D100:$D102,AB100:AB102)</f>
        <v>#REF!</v>
      </c>
      <c r="AC103" s="30" t="e">
        <f>+SUM(E103:AB103)</f>
        <v>#REF!</v>
      </c>
    </row>
    <row r="104" spans="1:29" ht="15" x14ac:dyDescent="0.2">
      <c r="A104" s="196" t="e">
        <f t="shared" ref="A104" si="266">A51</f>
        <v>#REF!</v>
      </c>
      <c r="B104" s="196"/>
      <c r="C104" s="13" t="s">
        <v>35</v>
      </c>
      <c r="D104" s="14" t="e">
        <f>+D51</f>
        <v>#REF!</v>
      </c>
      <c r="E104" s="10" t="e">
        <f>#REF!</f>
        <v>#REF!</v>
      </c>
      <c r="F104" s="15" t="e">
        <f>#REF!</f>
        <v>#REF!</v>
      </c>
      <c r="G104" s="15" t="e">
        <f>#REF!</f>
        <v>#REF!</v>
      </c>
      <c r="H104" s="15" t="e">
        <f>#REF!</f>
        <v>#REF!</v>
      </c>
      <c r="I104" s="15" t="e">
        <f>#REF!</f>
        <v>#REF!</v>
      </c>
      <c r="J104" s="15" t="e">
        <f>#REF!</f>
        <v>#REF!</v>
      </c>
      <c r="K104" s="15" t="e">
        <f>#REF!</f>
        <v>#REF!</v>
      </c>
      <c r="L104" s="15" t="e">
        <f>#REF!</f>
        <v>#REF!</v>
      </c>
      <c r="M104" s="15" t="e">
        <f>#REF!</f>
        <v>#REF!</v>
      </c>
      <c r="N104" s="15" t="e">
        <f>#REF!</f>
        <v>#REF!</v>
      </c>
      <c r="O104" s="15" t="e">
        <f>#REF!</f>
        <v>#REF!</v>
      </c>
      <c r="P104" s="15" t="e">
        <f>#REF!</f>
        <v>#REF!</v>
      </c>
      <c r="Q104" s="15" t="e">
        <f>#REF!</f>
        <v>#REF!</v>
      </c>
      <c r="R104" s="15" t="e">
        <f>#REF!</f>
        <v>#REF!</v>
      </c>
      <c r="S104" s="15" t="e">
        <f>#REF!</f>
        <v>#REF!</v>
      </c>
      <c r="T104" s="15" t="e">
        <f>#REF!</f>
        <v>#REF!</v>
      </c>
      <c r="U104" s="15" t="e">
        <f>#REF!</f>
        <v>#REF!</v>
      </c>
      <c r="V104" s="15" t="e">
        <f>#REF!</f>
        <v>#REF!</v>
      </c>
      <c r="W104" s="15" t="e">
        <f>#REF!</f>
        <v>#REF!</v>
      </c>
      <c r="X104" s="15" t="e">
        <f>#REF!</f>
        <v>#REF!</v>
      </c>
      <c r="Y104" s="15" t="e">
        <f>#REF!</f>
        <v>#REF!</v>
      </c>
      <c r="Z104" s="15" t="e">
        <f>#REF!</f>
        <v>#REF!</v>
      </c>
      <c r="AA104" s="15" t="e">
        <f>#REF!</f>
        <v>#REF!</v>
      </c>
      <c r="AB104" s="16" t="e">
        <f>#REF!</f>
        <v>#REF!</v>
      </c>
      <c r="AC104" s="12" t="e">
        <f>+SUM(E104:AB104)*D104</f>
        <v>#REF!</v>
      </c>
    </row>
    <row r="105" spans="1:29" ht="15" x14ac:dyDescent="0.2">
      <c r="A105" s="197"/>
      <c r="B105" s="197"/>
      <c r="C105" s="17" t="s">
        <v>36</v>
      </c>
      <c r="D105" s="18" t="e">
        <f>+D52</f>
        <v>#REF!</v>
      </c>
      <c r="E105" s="19" t="e">
        <f>#REF!</f>
        <v>#REF!</v>
      </c>
      <c r="F105" s="20" t="e">
        <f>#REF!</f>
        <v>#REF!</v>
      </c>
      <c r="G105" s="20" t="e">
        <f>#REF!</f>
        <v>#REF!</v>
      </c>
      <c r="H105" s="20" t="e">
        <f>#REF!</f>
        <v>#REF!</v>
      </c>
      <c r="I105" s="20" t="e">
        <f>#REF!</f>
        <v>#REF!</v>
      </c>
      <c r="J105" s="20" t="e">
        <f>#REF!</f>
        <v>#REF!</v>
      </c>
      <c r="K105" s="20" t="e">
        <f>#REF!</f>
        <v>#REF!</v>
      </c>
      <c r="L105" s="20" t="e">
        <f>#REF!</f>
        <v>#REF!</v>
      </c>
      <c r="M105" s="20" t="e">
        <f>#REF!</f>
        <v>#REF!</v>
      </c>
      <c r="N105" s="20" t="e">
        <f>#REF!</f>
        <v>#REF!</v>
      </c>
      <c r="O105" s="20" t="e">
        <f>#REF!</f>
        <v>#REF!</v>
      </c>
      <c r="P105" s="20" t="e">
        <f>#REF!</f>
        <v>#REF!</v>
      </c>
      <c r="Q105" s="20" t="e">
        <f>#REF!</f>
        <v>#REF!</v>
      </c>
      <c r="R105" s="20" t="e">
        <f>#REF!</f>
        <v>#REF!</v>
      </c>
      <c r="S105" s="20" t="e">
        <f>#REF!</f>
        <v>#REF!</v>
      </c>
      <c r="T105" s="20" t="e">
        <f>#REF!</f>
        <v>#REF!</v>
      </c>
      <c r="U105" s="20" t="e">
        <f>#REF!</f>
        <v>#REF!</v>
      </c>
      <c r="V105" s="20" t="e">
        <f>#REF!</f>
        <v>#REF!</v>
      </c>
      <c r="W105" s="20" t="e">
        <f>#REF!</f>
        <v>#REF!</v>
      </c>
      <c r="X105" s="20" t="e">
        <f>#REF!</f>
        <v>#REF!</v>
      </c>
      <c r="Y105" s="20" t="e">
        <f>#REF!</f>
        <v>#REF!</v>
      </c>
      <c r="Z105" s="20" t="e">
        <f>#REF!</f>
        <v>#REF!</v>
      </c>
      <c r="AA105" s="20" t="e">
        <f>#REF!</f>
        <v>#REF!</v>
      </c>
      <c r="AB105" s="21" t="e">
        <f>#REF!</f>
        <v>#REF!</v>
      </c>
      <c r="AC105" s="12" t="e">
        <f>+SUM(E105:AB105)*D105</f>
        <v>#REF!</v>
      </c>
    </row>
    <row r="106" spans="1:29" ht="15" x14ac:dyDescent="0.2">
      <c r="A106" s="197"/>
      <c r="B106" s="197"/>
      <c r="C106" s="22" t="s">
        <v>37</v>
      </c>
      <c r="D106" s="23" t="e">
        <f>+D53</f>
        <v>#REF!</v>
      </c>
      <c r="E106" s="24" t="e">
        <f>#REF!</f>
        <v>#REF!</v>
      </c>
      <c r="F106" s="25" t="e">
        <f>#REF!</f>
        <v>#REF!</v>
      </c>
      <c r="G106" s="25" t="e">
        <f>#REF!</f>
        <v>#REF!</v>
      </c>
      <c r="H106" s="25" t="e">
        <f>#REF!</f>
        <v>#REF!</v>
      </c>
      <c r="I106" s="25" t="e">
        <f>#REF!</f>
        <v>#REF!</v>
      </c>
      <c r="J106" s="25" t="e">
        <f>#REF!</f>
        <v>#REF!</v>
      </c>
      <c r="K106" s="25" t="e">
        <f>#REF!</f>
        <v>#REF!</v>
      </c>
      <c r="L106" s="25" t="e">
        <f>#REF!</f>
        <v>#REF!</v>
      </c>
      <c r="M106" s="25" t="e">
        <f>#REF!</f>
        <v>#REF!</v>
      </c>
      <c r="N106" s="25" t="e">
        <f>#REF!</f>
        <v>#REF!</v>
      </c>
      <c r="O106" s="25" t="e">
        <f>#REF!</f>
        <v>#REF!</v>
      </c>
      <c r="P106" s="25" t="e">
        <f>#REF!</f>
        <v>#REF!</v>
      </c>
      <c r="Q106" s="25" t="e">
        <f>#REF!</f>
        <v>#REF!</v>
      </c>
      <c r="R106" s="25" t="e">
        <f>#REF!</f>
        <v>#REF!</v>
      </c>
      <c r="S106" s="25" t="e">
        <f>#REF!</f>
        <v>#REF!</v>
      </c>
      <c r="T106" s="25" t="e">
        <f>#REF!</f>
        <v>#REF!</v>
      </c>
      <c r="U106" s="25" t="e">
        <f>#REF!</f>
        <v>#REF!</v>
      </c>
      <c r="V106" s="25" t="e">
        <f>#REF!</f>
        <v>#REF!</v>
      </c>
      <c r="W106" s="25" t="e">
        <f>#REF!</f>
        <v>#REF!</v>
      </c>
      <c r="X106" s="25" t="e">
        <f>#REF!</f>
        <v>#REF!</v>
      </c>
      <c r="Y106" s="25" t="e">
        <f>#REF!</f>
        <v>#REF!</v>
      </c>
      <c r="Z106" s="25" t="e">
        <f>#REF!</f>
        <v>#REF!</v>
      </c>
      <c r="AA106" s="25" t="e">
        <f>#REF!</f>
        <v>#REF!</v>
      </c>
      <c r="AB106" s="26" t="e">
        <f>#REF!</f>
        <v>#REF!</v>
      </c>
      <c r="AC106" s="12" t="e">
        <f>+SUM(E106:AB106)*D106</f>
        <v>#REF!</v>
      </c>
    </row>
    <row r="107" spans="1:29" ht="15" thickBot="1" x14ac:dyDescent="0.25">
      <c r="A107" s="198"/>
      <c r="B107" s="198"/>
      <c r="C107" s="27" t="s">
        <v>34</v>
      </c>
      <c r="D107" s="28" t="e">
        <f>+SUM(D104:D106)</f>
        <v>#REF!</v>
      </c>
      <c r="E107" s="29" t="e">
        <f>SUMPRODUCT($D104:$D106,E104:E106)</f>
        <v>#REF!</v>
      </c>
      <c r="F107" s="29" t="e">
        <f t="shared" ref="F107" si="267">SUMPRODUCT($D104:$D106,F104:F106)</f>
        <v>#REF!</v>
      </c>
      <c r="G107" s="29" t="e">
        <f t="shared" ref="G107" si="268">SUMPRODUCT($D104:$D106,G104:G106)</f>
        <v>#REF!</v>
      </c>
      <c r="H107" s="29" t="e">
        <f t="shared" ref="H107" si="269">SUMPRODUCT($D104:$D106,H104:H106)</f>
        <v>#REF!</v>
      </c>
      <c r="I107" s="29" t="e">
        <f t="shared" ref="I107" si="270">SUMPRODUCT($D104:$D106,I104:I106)</f>
        <v>#REF!</v>
      </c>
      <c r="J107" s="29" t="e">
        <f t="shared" ref="J107" si="271">SUMPRODUCT($D104:$D106,J104:J106)</f>
        <v>#REF!</v>
      </c>
      <c r="K107" s="29" t="e">
        <f t="shared" ref="K107" si="272">SUMPRODUCT($D104:$D106,K104:K106)</f>
        <v>#REF!</v>
      </c>
      <c r="L107" s="29" t="e">
        <f t="shared" ref="L107" si="273">SUMPRODUCT($D104:$D106,L104:L106)</f>
        <v>#REF!</v>
      </c>
      <c r="M107" s="29" t="e">
        <f t="shared" ref="M107" si="274">SUMPRODUCT($D104:$D106,M104:M106)</f>
        <v>#REF!</v>
      </c>
      <c r="N107" s="29" t="e">
        <f t="shared" ref="N107" si="275">SUMPRODUCT($D104:$D106,N104:N106)</f>
        <v>#REF!</v>
      </c>
      <c r="O107" s="29" t="e">
        <f t="shared" ref="O107" si="276">SUMPRODUCT($D104:$D106,O104:O106)</f>
        <v>#REF!</v>
      </c>
      <c r="P107" s="29" t="e">
        <f t="shared" ref="P107" si="277">SUMPRODUCT($D104:$D106,P104:P106)</f>
        <v>#REF!</v>
      </c>
      <c r="Q107" s="29" t="e">
        <f t="shared" ref="Q107" si="278">SUMPRODUCT($D104:$D106,Q104:Q106)</f>
        <v>#REF!</v>
      </c>
      <c r="R107" s="29" t="e">
        <f t="shared" ref="R107" si="279">SUMPRODUCT($D104:$D106,R104:R106)</f>
        <v>#REF!</v>
      </c>
      <c r="S107" s="29" t="e">
        <f t="shared" ref="S107" si="280">SUMPRODUCT($D104:$D106,S104:S106)</f>
        <v>#REF!</v>
      </c>
      <c r="T107" s="29" t="e">
        <f t="shared" ref="T107" si="281">SUMPRODUCT($D104:$D106,T104:T106)</f>
        <v>#REF!</v>
      </c>
      <c r="U107" s="29" t="e">
        <f t="shared" ref="U107" si="282">SUMPRODUCT($D104:$D106,U104:U106)</f>
        <v>#REF!</v>
      </c>
      <c r="V107" s="29" t="e">
        <f t="shared" ref="V107" si="283">SUMPRODUCT($D104:$D106,V104:V106)</f>
        <v>#REF!</v>
      </c>
      <c r="W107" s="29" t="e">
        <f t="shared" ref="W107" si="284">SUMPRODUCT($D104:$D106,W104:W106)</f>
        <v>#REF!</v>
      </c>
      <c r="X107" s="29" t="e">
        <f t="shared" ref="X107" si="285">SUMPRODUCT($D104:$D106,X104:X106)</f>
        <v>#REF!</v>
      </c>
      <c r="Y107" s="29" t="e">
        <f t="shared" ref="Y107" si="286">SUMPRODUCT($D104:$D106,Y104:Y106)</f>
        <v>#REF!</v>
      </c>
      <c r="Z107" s="29" t="e">
        <f t="shared" ref="Z107" si="287">SUMPRODUCT($D104:$D106,Z104:Z106)</f>
        <v>#REF!</v>
      </c>
      <c r="AA107" s="29" t="e">
        <f t="shared" ref="AA107" si="288">SUMPRODUCT($D104:$D106,AA104:AA106)</f>
        <v>#REF!</v>
      </c>
      <c r="AB107" s="29" t="e">
        <f t="shared" ref="AB107" si="289">SUMPRODUCT($D104:$D106,AB104:AB106)</f>
        <v>#REF!</v>
      </c>
      <c r="AC107" s="30" t="e">
        <f>+SUM(E107:AB107)</f>
        <v>#REF!</v>
      </c>
    </row>
    <row r="108" spans="1:29" ht="15" x14ac:dyDescent="0.2">
      <c r="A108" s="196" t="e">
        <f t="shared" ref="A108" si="290">A55</f>
        <v>#REF!</v>
      </c>
      <c r="B108" s="196"/>
      <c r="C108" s="13" t="s">
        <v>35</v>
      </c>
      <c r="D108" s="14" t="e">
        <f>+D55</f>
        <v>#REF!</v>
      </c>
      <c r="E108" s="10" t="e">
        <f>#REF!</f>
        <v>#REF!</v>
      </c>
      <c r="F108" s="15" t="e">
        <f>#REF!</f>
        <v>#REF!</v>
      </c>
      <c r="G108" s="15" t="e">
        <f>#REF!</f>
        <v>#REF!</v>
      </c>
      <c r="H108" s="15" t="e">
        <f>#REF!</f>
        <v>#REF!</v>
      </c>
      <c r="I108" s="15" t="e">
        <f>#REF!</f>
        <v>#REF!</v>
      </c>
      <c r="J108" s="15" t="e">
        <f>#REF!</f>
        <v>#REF!</v>
      </c>
      <c r="K108" s="15" t="e">
        <f>#REF!</f>
        <v>#REF!</v>
      </c>
      <c r="L108" s="15" t="e">
        <f>#REF!</f>
        <v>#REF!</v>
      </c>
      <c r="M108" s="15" t="e">
        <f>#REF!</f>
        <v>#REF!</v>
      </c>
      <c r="N108" s="15" t="e">
        <f>#REF!</f>
        <v>#REF!</v>
      </c>
      <c r="O108" s="15" t="e">
        <f>#REF!</f>
        <v>#REF!</v>
      </c>
      <c r="P108" s="15" t="e">
        <f>#REF!</f>
        <v>#REF!</v>
      </c>
      <c r="Q108" s="15" t="e">
        <f>#REF!</f>
        <v>#REF!</v>
      </c>
      <c r="R108" s="15" t="e">
        <f>#REF!</f>
        <v>#REF!</v>
      </c>
      <c r="S108" s="15" t="e">
        <f>#REF!</f>
        <v>#REF!</v>
      </c>
      <c r="T108" s="15" t="e">
        <f>#REF!</f>
        <v>#REF!</v>
      </c>
      <c r="U108" s="15" t="e">
        <f>#REF!</f>
        <v>#REF!</v>
      </c>
      <c r="V108" s="15" t="e">
        <f>#REF!</f>
        <v>#REF!</v>
      </c>
      <c r="W108" s="15" t="e">
        <f>#REF!</f>
        <v>#REF!</v>
      </c>
      <c r="X108" s="15" t="e">
        <f>#REF!</f>
        <v>#REF!</v>
      </c>
      <c r="Y108" s="15" t="e">
        <f>#REF!</f>
        <v>#REF!</v>
      </c>
      <c r="Z108" s="15" t="e">
        <f>#REF!</f>
        <v>#REF!</v>
      </c>
      <c r="AA108" s="15" t="e">
        <f>#REF!</f>
        <v>#REF!</v>
      </c>
      <c r="AB108" s="16" t="e">
        <f>#REF!</f>
        <v>#REF!</v>
      </c>
      <c r="AC108" s="12" t="e">
        <f>+SUM(E108:AB108)*D108</f>
        <v>#REF!</v>
      </c>
    </row>
    <row r="109" spans="1:29" ht="15" x14ac:dyDescent="0.2">
      <c r="A109" s="197"/>
      <c r="B109" s="197"/>
      <c r="C109" s="17" t="s">
        <v>36</v>
      </c>
      <c r="D109" s="18" t="e">
        <f>+D56</f>
        <v>#REF!</v>
      </c>
      <c r="E109" s="19" t="e">
        <f>#REF!</f>
        <v>#REF!</v>
      </c>
      <c r="F109" s="20" t="e">
        <f>#REF!</f>
        <v>#REF!</v>
      </c>
      <c r="G109" s="20" t="e">
        <f>#REF!</f>
        <v>#REF!</v>
      </c>
      <c r="H109" s="20" t="e">
        <f>#REF!</f>
        <v>#REF!</v>
      </c>
      <c r="I109" s="20" t="e">
        <f>#REF!</f>
        <v>#REF!</v>
      </c>
      <c r="J109" s="20" t="e">
        <f>#REF!</f>
        <v>#REF!</v>
      </c>
      <c r="K109" s="20" t="e">
        <f>#REF!</f>
        <v>#REF!</v>
      </c>
      <c r="L109" s="20" t="e">
        <f>#REF!</f>
        <v>#REF!</v>
      </c>
      <c r="M109" s="20" t="e">
        <f>#REF!</f>
        <v>#REF!</v>
      </c>
      <c r="N109" s="20" t="e">
        <f>#REF!</f>
        <v>#REF!</v>
      </c>
      <c r="O109" s="20" t="e">
        <f>#REF!</f>
        <v>#REF!</v>
      </c>
      <c r="P109" s="20" t="e">
        <f>#REF!</f>
        <v>#REF!</v>
      </c>
      <c r="Q109" s="20" t="e">
        <f>#REF!</f>
        <v>#REF!</v>
      </c>
      <c r="R109" s="20" t="e">
        <f>#REF!</f>
        <v>#REF!</v>
      </c>
      <c r="S109" s="20" t="e">
        <f>#REF!</f>
        <v>#REF!</v>
      </c>
      <c r="T109" s="20" t="e">
        <f>#REF!</f>
        <v>#REF!</v>
      </c>
      <c r="U109" s="20" t="e">
        <f>#REF!</f>
        <v>#REF!</v>
      </c>
      <c r="V109" s="20" t="e">
        <f>#REF!</f>
        <v>#REF!</v>
      </c>
      <c r="W109" s="20" t="e">
        <f>#REF!</f>
        <v>#REF!</v>
      </c>
      <c r="X109" s="20" t="e">
        <f>#REF!</f>
        <v>#REF!</v>
      </c>
      <c r="Y109" s="20" t="e">
        <f>#REF!</f>
        <v>#REF!</v>
      </c>
      <c r="Z109" s="20" t="e">
        <f>#REF!</f>
        <v>#REF!</v>
      </c>
      <c r="AA109" s="20" t="e">
        <f>#REF!</f>
        <v>#REF!</v>
      </c>
      <c r="AB109" s="21" t="e">
        <f>#REF!</f>
        <v>#REF!</v>
      </c>
      <c r="AC109" s="12" t="e">
        <f>+SUM(E109:AB109)*D109</f>
        <v>#REF!</v>
      </c>
    </row>
    <row r="110" spans="1:29" ht="15" x14ac:dyDescent="0.2">
      <c r="A110" s="197"/>
      <c r="B110" s="197"/>
      <c r="C110" s="22" t="s">
        <v>37</v>
      </c>
      <c r="D110" s="23" t="e">
        <f>+D57</f>
        <v>#REF!</v>
      </c>
      <c r="E110" s="24" t="e">
        <f>#REF!</f>
        <v>#REF!</v>
      </c>
      <c r="F110" s="25" t="e">
        <f>#REF!</f>
        <v>#REF!</v>
      </c>
      <c r="G110" s="25" t="e">
        <f>#REF!</f>
        <v>#REF!</v>
      </c>
      <c r="H110" s="25" t="e">
        <f>#REF!</f>
        <v>#REF!</v>
      </c>
      <c r="I110" s="25" t="e">
        <f>#REF!</f>
        <v>#REF!</v>
      </c>
      <c r="J110" s="25" t="e">
        <f>#REF!</f>
        <v>#REF!</v>
      </c>
      <c r="K110" s="25" t="e">
        <f>#REF!</f>
        <v>#REF!</v>
      </c>
      <c r="L110" s="25" t="e">
        <f>#REF!</f>
        <v>#REF!</v>
      </c>
      <c r="M110" s="25" t="e">
        <f>#REF!</f>
        <v>#REF!</v>
      </c>
      <c r="N110" s="25" t="e">
        <f>#REF!</f>
        <v>#REF!</v>
      </c>
      <c r="O110" s="25" t="e">
        <f>#REF!</f>
        <v>#REF!</v>
      </c>
      <c r="P110" s="25" t="e">
        <f>#REF!</f>
        <v>#REF!</v>
      </c>
      <c r="Q110" s="25" t="e">
        <f>#REF!</f>
        <v>#REF!</v>
      </c>
      <c r="R110" s="25" t="e">
        <f>#REF!</f>
        <v>#REF!</v>
      </c>
      <c r="S110" s="25" t="e">
        <f>#REF!</f>
        <v>#REF!</v>
      </c>
      <c r="T110" s="25" t="e">
        <f>#REF!</f>
        <v>#REF!</v>
      </c>
      <c r="U110" s="25" t="e">
        <f>#REF!</f>
        <v>#REF!</v>
      </c>
      <c r="V110" s="25" t="e">
        <f>#REF!</f>
        <v>#REF!</v>
      </c>
      <c r="W110" s="25" t="e">
        <f>#REF!</f>
        <v>#REF!</v>
      </c>
      <c r="X110" s="25" t="e">
        <f>#REF!</f>
        <v>#REF!</v>
      </c>
      <c r="Y110" s="25" t="e">
        <f>#REF!</f>
        <v>#REF!</v>
      </c>
      <c r="Z110" s="25" t="e">
        <f>#REF!</f>
        <v>#REF!</v>
      </c>
      <c r="AA110" s="25" t="e">
        <f>#REF!</f>
        <v>#REF!</v>
      </c>
      <c r="AB110" s="26" t="e">
        <f>#REF!</f>
        <v>#REF!</v>
      </c>
      <c r="AC110" s="12" t="e">
        <f>+SUM(E110:AB110)*D110</f>
        <v>#REF!</v>
      </c>
    </row>
    <row r="111" spans="1:29" ht="15" thickBot="1" x14ac:dyDescent="0.25">
      <c r="A111" s="198"/>
      <c r="B111" s="198"/>
      <c r="C111" s="27" t="s">
        <v>34</v>
      </c>
      <c r="D111" s="28" t="e">
        <f>+SUM(D108:D110)</f>
        <v>#REF!</v>
      </c>
      <c r="E111" s="29" t="e">
        <f>SUMPRODUCT($D108:$D110,E108:E110)</f>
        <v>#REF!</v>
      </c>
      <c r="F111" s="29" t="e">
        <f t="shared" ref="F111" si="291">SUMPRODUCT($D108:$D110,F108:F110)</f>
        <v>#REF!</v>
      </c>
      <c r="G111" s="29" t="e">
        <f t="shared" ref="G111" si="292">SUMPRODUCT($D108:$D110,G108:G110)</f>
        <v>#REF!</v>
      </c>
      <c r="H111" s="29" t="e">
        <f t="shared" ref="H111" si="293">SUMPRODUCT($D108:$D110,H108:H110)</f>
        <v>#REF!</v>
      </c>
      <c r="I111" s="29" t="e">
        <f t="shared" ref="I111" si="294">SUMPRODUCT($D108:$D110,I108:I110)</f>
        <v>#REF!</v>
      </c>
      <c r="J111" s="29" t="e">
        <f t="shared" ref="J111" si="295">SUMPRODUCT($D108:$D110,J108:J110)</f>
        <v>#REF!</v>
      </c>
      <c r="K111" s="29" t="e">
        <f t="shared" ref="K111" si="296">SUMPRODUCT($D108:$D110,K108:K110)</f>
        <v>#REF!</v>
      </c>
      <c r="L111" s="29" t="e">
        <f t="shared" ref="L111" si="297">SUMPRODUCT($D108:$D110,L108:L110)</f>
        <v>#REF!</v>
      </c>
      <c r="M111" s="29" t="e">
        <f t="shared" ref="M111" si="298">SUMPRODUCT($D108:$D110,M108:M110)</f>
        <v>#REF!</v>
      </c>
      <c r="N111" s="29" t="e">
        <f t="shared" ref="N111" si="299">SUMPRODUCT($D108:$D110,N108:N110)</f>
        <v>#REF!</v>
      </c>
      <c r="O111" s="29" t="e">
        <f t="shared" ref="O111" si="300">SUMPRODUCT($D108:$D110,O108:O110)</f>
        <v>#REF!</v>
      </c>
      <c r="P111" s="29" t="e">
        <f t="shared" ref="P111" si="301">SUMPRODUCT($D108:$D110,P108:P110)</f>
        <v>#REF!</v>
      </c>
      <c r="Q111" s="29" t="e">
        <f t="shared" ref="Q111" si="302">SUMPRODUCT($D108:$D110,Q108:Q110)</f>
        <v>#REF!</v>
      </c>
      <c r="R111" s="29" t="e">
        <f t="shared" ref="R111" si="303">SUMPRODUCT($D108:$D110,R108:R110)</f>
        <v>#REF!</v>
      </c>
      <c r="S111" s="29" t="e">
        <f t="shared" ref="S111" si="304">SUMPRODUCT($D108:$D110,S108:S110)</f>
        <v>#REF!</v>
      </c>
      <c r="T111" s="29" t="e">
        <f t="shared" ref="T111" si="305">SUMPRODUCT($D108:$D110,T108:T110)</f>
        <v>#REF!</v>
      </c>
      <c r="U111" s="29" t="e">
        <f t="shared" ref="U111" si="306">SUMPRODUCT($D108:$D110,U108:U110)</f>
        <v>#REF!</v>
      </c>
      <c r="V111" s="29" t="e">
        <f t="shared" ref="V111" si="307">SUMPRODUCT($D108:$D110,V108:V110)</f>
        <v>#REF!</v>
      </c>
      <c r="W111" s="29" t="e">
        <f t="shared" ref="W111" si="308">SUMPRODUCT($D108:$D110,W108:W110)</f>
        <v>#REF!</v>
      </c>
      <c r="X111" s="29" t="e">
        <f t="shared" ref="X111" si="309">SUMPRODUCT($D108:$D110,X108:X110)</f>
        <v>#REF!</v>
      </c>
      <c r="Y111" s="29" t="e">
        <f t="shared" ref="Y111" si="310">SUMPRODUCT($D108:$D110,Y108:Y110)</f>
        <v>#REF!</v>
      </c>
      <c r="Z111" s="29" t="e">
        <f t="shared" ref="Z111" si="311">SUMPRODUCT($D108:$D110,Z108:Z110)</f>
        <v>#REF!</v>
      </c>
      <c r="AA111" s="29" t="e">
        <f t="shared" ref="AA111" si="312">SUMPRODUCT($D108:$D110,AA108:AA110)</f>
        <v>#REF!</v>
      </c>
      <c r="AB111" s="29" t="e">
        <f t="shared" ref="AB111" si="313">SUMPRODUCT($D108:$D110,AB108:AB110)</f>
        <v>#REF!</v>
      </c>
      <c r="AC111" s="30" t="e">
        <f>+SUM(E111:AB111)</f>
        <v>#REF!</v>
      </c>
    </row>
  </sheetData>
  <autoFilter ref="A63:AC111" xr:uid="{00000000-0009-0000-0000-000002000000}"/>
  <mergeCells count="50">
    <mergeCell ref="A100:A103"/>
    <mergeCell ref="A104:A107"/>
    <mergeCell ref="A108:A111"/>
    <mergeCell ref="A11:A14"/>
    <mergeCell ref="A15:A18"/>
    <mergeCell ref="A19:A22"/>
    <mergeCell ref="A23:A26"/>
    <mergeCell ref="A27:A30"/>
    <mergeCell ref="A31:A34"/>
    <mergeCell ref="A35:A38"/>
    <mergeCell ref="A39:A42"/>
    <mergeCell ref="A43:A46"/>
    <mergeCell ref="A47:A50"/>
    <mergeCell ref="A51:A54"/>
    <mergeCell ref="A55:A58"/>
    <mergeCell ref="A92:A95"/>
    <mergeCell ref="B64:B67"/>
    <mergeCell ref="A68:A71"/>
    <mergeCell ref="A72:A75"/>
    <mergeCell ref="A76:A79"/>
    <mergeCell ref="A64:A67"/>
    <mergeCell ref="B68:B71"/>
    <mergeCell ref="B72:B75"/>
    <mergeCell ref="B76:B79"/>
    <mergeCell ref="B31:B34"/>
    <mergeCell ref="B35:B38"/>
    <mergeCell ref="B39:B42"/>
    <mergeCell ref="B47:B50"/>
    <mergeCell ref="B51:B54"/>
    <mergeCell ref="B11:B14"/>
    <mergeCell ref="B15:B18"/>
    <mergeCell ref="B23:B26"/>
    <mergeCell ref="B27:B30"/>
    <mergeCell ref="B19:B22"/>
    <mergeCell ref="D2:E2"/>
    <mergeCell ref="B108:B111"/>
    <mergeCell ref="C9:D9"/>
    <mergeCell ref="A96:A99"/>
    <mergeCell ref="B96:B99"/>
    <mergeCell ref="B100:B103"/>
    <mergeCell ref="B104:B107"/>
    <mergeCell ref="B88:B91"/>
    <mergeCell ref="B92:B95"/>
    <mergeCell ref="B84:B87"/>
    <mergeCell ref="B80:B83"/>
    <mergeCell ref="A80:A83"/>
    <mergeCell ref="A84:A87"/>
    <mergeCell ref="A88:A91"/>
    <mergeCell ref="B55:B58"/>
    <mergeCell ref="B43:B46"/>
  </mergeCells>
  <phoneticPr fontId="3" type="noConversion"/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ignoredErrors>
    <ignoredError sqref="A12:A58 A11 F11:AC11 C12:AC58 C11:D11" unlocked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528C-14EE-4D47-AE65-4F99A0CE4ED8}">
  <sheetPr>
    <tabColor rgb="FF00B050"/>
    <pageSetUpPr fitToPage="1"/>
  </sheetPr>
  <dimension ref="A1:H42"/>
  <sheetViews>
    <sheetView showGridLines="0" zoomScale="70" zoomScaleNormal="70" zoomScaleSheetLayoutView="100" workbookViewId="0">
      <selection activeCell="D18" sqref="D18"/>
    </sheetView>
  </sheetViews>
  <sheetFormatPr baseColWidth="10" defaultColWidth="0" defaultRowHeight="12.75" x14ac:dyDescent="0.2"/>
  <cols>
    <col min="1" max="1" width="5.28515625" style="32" customWidth="1"/>
    <col min="2" max="2" width="28.5703125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116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t="12.75" hidden="1" customHeight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55"/>
      <c r="D5" s="47"/>
      <c r="E5" s="47"/>
      <c r="F5" s="47"/>
    </row>
    <row r="6" spans="1:8" ht="16.5" x14ac:dyDescent="0.25">
      <c r="B6" s="45" t="s">
        <v>56</v>
      </c>
      <c r="C6" s="47" t="s">
        <v>114</v>
      </c>
      <c r="D6" s="48"/>
    </row>
    <row r="7" spans="1:8" ht="16.5" x14ac:dyDescent="0.25">
      <c r="B7" s="45" t="s">
        <v>57</v>
      </c>
      <c r="C7" s="34"/>
      <c r="D7" s="47"/>
      <c r="E7" s="47"/>
      <c r="F7" s="47"/>
    </row>
    <row r="8" spans="1:8" ht="16.5" x14ac:dyDescent="0.25">
      <c r="B8" s="45" t="s">
        <v>59</v>
      </c>
      <c r="C8" s="165"/>
      <c r="D8" s="47"/>
      <c r="E8" s="47"/>
      <c r="F8" s="47"/>
    </row>
    <row r="9" spans="1:8" ht="16.5" x14ac:dyDescent="0.25">
      <c r="B9" s="45" t="s">
        <v>29</v>
      </c>
      <c r="C9" s="41" t="s">
        <v>91</v>
      </c>
      <c r="D9" s="49"/>
    </row>
    <row r="10" spans="1:8" ht="16.5" x14ac:dyDescent="0.25">
      <c r="B10" s="50" t="s">
        <v>67</v>
      </c>
      <c r="C10" s="47" t="s">
        <v>115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B13" s="180" t="s">
        <v>106</v>
      </c>
      <c r="C13" s="182" t="s">
        <v>92</v>
      </c>
      <c r="D13" s="178" t="s">
        <v>107</v>
      </c>
      <c r="E13" s="182" t="s">
        <v>93</v>
      </c>
      <c r="F13" s="176" t="s">
        <v>95</v>
      </c>
    </row>
    <row r="14" spans="1:8" ht="51" customHeight="1" x14ac:dyDescent="0.2">
      <c r="A14" s="54"/>
      <c r="B14" s="181"/>
      <c r="C14" s="183"/>
      <c r="D14" s="179"/>
      <c r="E14" s="183"/>
      <c r="F14" s="177"/>
    </row>
    <row r="15" spans="1:8" ht="15.75" x14ac:dyDescent="0.25">
      <c r="A15" s="54"/>
      <c r="B15" s="55" t="s">
        <v>31</v>
      </c>
      <c r="C15" s="42">
        <f>'[13]Curva faltante real 2038'!$AH51*1000</f>
        <v>32942192.594903376</v>
      </c>
      <c r="D15" s="56">
        <v>1</v>
      </c>
      <c r="E15" s="168">
        <f>+C15</f>
        <v>32942192.594903376</v>
      </c>
      <c r="F15" s="40"/>
    </row>
    <row r="16" spans="1:8" ht="15.75" x14ac:dyDescent="0.25">
      <c r="A16" s="54"/>
      <c r="B16" s="55" t="s">
        <v>39</v>
      </c>
      <c r="C16" s="42">
        <f>'[13]Curva faltante real 2038'!$AH52*1000</f>
        <v>31518501.793961495</v>
      </c>
      <c r="D16" s="56">
        <v>1</v>
      </c>
      <c r="E16" s="168">
        <f t="shared" ref="E16:E26" si="0">+C16</f>
        <v>31518501.793961495</v>
      </c>
      <c r="F16" s="40"/>
    </row>
    <row r="17" spans="1:7" ht="15.75" x14ac:dyDescent="0.25">
      <c r="A17" s="54"/>
      <c r="B17" s="55" t="s">
        <v>40</v>
      </c>
      <c r="C17" s="42">
        <f>'[13]Curva faltante real 2038'!$AH53*1000</f>
        <v>31590792.692407947</v>
      </c>
      <c r="D17" s="56">
        <v>1</v>
      </c>
      <c r="E17" s="168">
        <f t="shared" si="0"/>
        <v>31590792.692407947</v>
      </c>
      <c r="F17" s="40"/>
    </row>
    <row r="18" spans="1:7" ht="15.75" x14ac:dyDescent="0.25">
      <c r="A18" s="54"/>
      <c r="B18" s="55" t="s">
        <v>41</v>
      </c>
      <c r="C18" s="42">
        <f>'[13]Curva faltante real 2038'!$AH54*1000</f>
        <v>33329887.408978343</v>
      </c>
      <c r="D18" s="56">
        <v>1</v>
      </c>
      <c r="E18" s="168">
        <f t="shared" si="0"/>
        <v>33329887.408978343</v>
      </c>
      <c r="F18" s="40"/>
    </row>
    <row r="19" spans="1:7" ht="15.75" x14ac:dyDescent="0.25">
      <c r="A19" s="54"/>
      <c r="B19" s="55" t="s">
        <v>42</v>
      </c>
      <c r="C19" s="42">
        <f>'[13]Curva faltante real 2038'!$AH55*1000</f>
        <v>36741880.019435644</v>
      </c>
      <c r="D19" s="56">
        <v>1</v>
      </c>
      <c r="E19" s="168">
        <f t="shared" si="0"/>
        <v>36741880.019435644</v>
      </c>
      <c r="F19" s="40"/>
    </row>
    <row r="20" spans="1:7" ht="15.75" x14ac:dyDescent="0.25">
      <c r="A20" s="57"/>
      <c r="B20" s="55" t="s">
        <v>43</v>
      </c>
      <c r="C20" s="42">
        <f>'[13]Curva faltante real 2038'!$AH56*1000</f>
        <v>32921154.365473799</v>
      </c>
      <c r="D20" s="56">
        <v>1</v>
      </c>
      <c r="E20" s="168">
        <f t="shared" si="0"/>
        <v>32921154.365473799</v>
      </c>
      <c r="F20" s="40"/>
    </row>
    <row r="21" spans="1:7" ht="15.75" x14ac:dyDescent="0.25">
      <c r="A21" s="57"/>
      <c r="B21" s="55" t="s">
        <v>45</v>
      </c>
      <c r="C21" s="42">
        <f>'[13]Curva faltante real 2038'!$AH57*1000</f>
        <v>33399614.945467684</v>
      </c>
      <c r="D21" s="56">
        <v>1</v>
      </c>
      <c r="E21" s="168">
        <f t="shared" si="0"/>
        <v>33399614.945467684</v>
      </c>
      <c r="F21" s="40"/>
    </row>
    <row r="22" spans="1:7" ht="15.75" x14ac:dyDescent="0.25">
      <c r="A22" s="57"/>
      <c r="B22" s="55" t="s">
        <v>46</v>
      </c>
      <c r="C22" s="42">
        <f>'[13]Curva faltante real 2038'!$AH58*1000</f>
        <v>35905724.404544882</v>
      </c>
      <c r="D22" s="56">
        <v>1</v>
      </c>
      <c r="E22" s="168">
        <f t="shared" si="0"/>
        <v>35905724.404544882</v>
      </c>
      <c r="F22" s="40"/>
    </row>
    <row r="23" spans="1:7" ht="15.75" x14ac:dyDescent="0.25">
      <c r="A23" s="57"/>
      <c r="B23" s="55" t="s">
        <v>47</v>
      </c>
      <c r="C23" s="42">
        <f>'[13]Curva faltante real 2038'!$AH59*1000</f>
        <v>33415980.904024407</v>
      </c>
      <c r="D23" s="56">
        <v>1</v>
      </c>
      <c r="E23" s="168">
        <f t="shared" si="0"/>
        <v>33415980.904024407</v>
      </c>
      <c r="F23" s="40"/>
    </row>
    <row r="24" spans="1:7" ht="15.75" x14ac:dyDescent="0.25">
      <c r="A24" s="57"/>
      <c r="B24" s="55" t="s">
        <v>48</v>
      </c>
      <c r="C24" s="42">
        <f>'[13]Curva faltante real 2038'!$AH60*1000</f>
        <v>35634701.509954572</v>
      </c>
      <c r="D24" s="56">
        <v>1</v>
      </c>
      <c r="E24" s="168">
        <f t="shared" si="0"/>
        <v>35634701.509954572</v>
      </c>
      <c r="F24" s="40"/>
    </row>
    <row r="25" spans="1:7" ht="15.75" x14ac:dyDescent="0.25">
      <c r="A25" s="57"/>
      <c r="B25" s="55" t="s">
        <v>49</v>
      </c>
      <c r="C25" s="42">
        <f>'[13]Curva faltante real 2038'!$AH61*1000</f>
        <v>34011779.813704394</v>
      </c>
      <c r="D25" s="56">
        <v>1</v>
      </c>
      <c r="E25" s="168">
        <f t="shared" si="0"/>
        <v>34011779.813704394</v>
      </c>
      <c r="F25" s="40"/>
    </row>
    <row r="26" spans="1:7" ht="15.75" x14ac:dyDescent="0.25">
      <c r="A26" s="57"/>
      <c r="B26" s="55" t="s">
        <v>50</v>
      </c>
      <c r="C26" s="42">
        <f>'[13]Curva faltante real 2038'!$AH62*1000</f>
        <v>34381295.793501921</v>
      </c>
      <c r="D26" s="56">
        <v>1</v>
      </c>
      <c r="E26" s="168">
        <f t="shared" si="0"/>
        <v>34381295.793501921</v>
      </c>
      <c r="F26" s="40"/>
    </row>
    <row r="27" spans="1:7" ht="15" x14ac:dyDescent="0.25">
      <c r="B27" s="58" t="s">
        <v>34</v>
      </c>
      <c r="C27" s="59">
        <f>SUM(C15:C26)</f>
        <v>405793506.24635845</v>
      </c>
      <c r="D27" s="60"/>
      <c r="E27" s="170">
        <f>SUM(E15:E26)</f>
        <v>405793506.24635845</v>
      </c>
      <c r="F27" s="62"/>
    </row>
    <row r="28" spans="1:7" ht="15" x14ac:dyDescent="0.25">
      <c r="B28" s="68"/>
      <c r="C28" s="69"/>
      <c r="D28" s="70"/>
      <c r="E28" s="71"/>
      <c r="F28" s="71"/>
      <c r="G28" s="72"/>
    </row>
    <row r="29" spans="1:7" x14ac:dyDescent="0.2">
      <c r="B29" s="73" t="s">
        <v>0</v>
      </c>
      <c r="C29" s="74"/>
      <c r="D29" s="75"/>
      <c r="E29" s="74"/>
      <c r="F29" s="74"/>
    </row>
    <row r="30" spans="1:7" x14ac:dyDescent="0.2">
      <c r="B30" s="74" t="s">
        <v>62</v>
      </c>
      <c r="C30" s="74"/>
      <c r="D30" s="75"/>
      <c r="E30" s="74"/>
      <c r="F30" s="74"/>
    </row>
    <row r="31" spans="1:7" x14ac:dyDescent="0.2">
      <c r="B31" s="74" t="s">
        <v>72</v>
      </c>
      <c r="C31" s="74"/>
      <c r="D31" s="75"/>
      <c r="E31" s="74"/>
      <c r="F31" s="74"/>
    </row>
    <row r="32" spans="1:7" x14ac:dyDescent="0.2">
      <c r="B32" s="74" t="s">
        <v>66</v>
      </c>
      <c r="C32" s="74"/>
      <c r="D32" s="75"/>
      <c r="E32" s="74"/>
      <c r="F32" s="74"/>
    </row>
    <row r="33" spans="2:6" x14ac:dyDescent="0.2">
      <c r="B33" s="32" t="s">
        <v>96</v>
      </c>
    </row>
    <row r="34" spans="2:6" x14ac:dyDescent="0.2">
      <c r="B34" s="32" t="s">
        <v>74</v>
      </c>
      <c r="C34" s="33"/>
      <c r="D34" s="35"/>
      <c r="E34" s="33"/>
      <c r="F34" s="33"/>
    </row>
    <row r="35" spans="2:6" ht="8.25" customHeight="1" x14ac:dyDescent="0.2">
      <c r="B35" s="185" t="s">
        <v>105</v>
      </c>
      <c r="C35" s="185"/>
      <c r="D35" s="185"/>
      <c r="E35" s="185"/>
      <c r="F35" s="185"/>
    </row>
    <row r="36" spans="2:6" ht="8.25" customHeight="1" x14ac:dyDescent="0.2">
      <c r="B36" s="185"/>
      <c r="C36" s="185"/>
      <c r="D36" s="185"/>
      <c r="E36" s="185"/>
      <c r="F36" s="185"/>
    </row>
    <row r="37" spans="2:6" ht="8.25" customHeight="1" x14ac:dyDescent="0.2">
      <c r="B37" s="185"/>
      <c r="C37" s="185"/>
      <c r="D37" s="185"/>
      <c r="E37" s="185"/>
      <c r="F37" s="185"/>
    </row>
    <row r="38" spans="2:6" x14ac:dyDescent="0.2">
      <c r="B38" s="33" t="s">
        <v>112</v>
      </c>
      <c r="C38" s="33"/>
      <c r="D38" s="35"/>
      <c r="E38" s="33"/>
      <c r="F38" s="33"/>
    </row>
    <row r="39" spans="2:6" x14ac:dyDescent="0.2">
      <c r="B39" s="32" t="s">
        <v>113</v>
      </c>
      <c r="C39" s="33"/>
      <c r="D39" s="35"/>
      <c r="E39" s="33"/>
      <c r="F39" s="33"/>
    </row>
    <row r="42" spans="2:6" ht="19.5" x14ac:dyDescent="0.3">
      <c r="B42" s="76" t="s">
        <v>68</v>
      </c>
      <c r="C42" s="77"/>
      <c r="F42" s="7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455F6-DFEA-4A36-9EBE-B45E4DA5E8C0}">
  <sheetPr>
    <tabColor rgb="FF00B050"/>
    <pageSetUpPr fitToPage="1"/>
  </sheetPr>
  <dimension ref="A1:H47"/>
  <sheetViews>
    <sheetView showGridLines="0" topLeftCell="A14" zoomScale="70" zoomScaleNormal="70" zoomScaleSheetLayoutView="100" workbookViewId="0">
      <selection activeCell="F8" sqref="F8"/>
    </sheetView>
  </sheetViews>
  <sheetFormatPr baseColWidth="10" defaultColWidth="0" defaultRowHeight="12.75" x14ac:dyDescent="0.2"/>
  <cols>
    <col min="1" max="1" width="5.28515625" style="32" customWidth="1"/>
    <col min="2" max="2" width="29.85546875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102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t="12.75" hidden="1" customHeight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55"/>
      <c r="D5" s="46"/>
    </row>
    <row r="6" spans="1:8" ht="16.5" x14ac:dyDescent="0.25">
      <c r="B6" s="45" t="s">
        <v>56</v>
      </c>
      <c r="C6" s="47" t="s">
        <v>103</v>
      </c>
      <c r="D6" s="48"/>
    </row>
    <row r="7" spans="1:8" ht="16.5" x14ac:dyDescent="0.25">
      <c r="B7" s="45" t="s">
        <v>57</v>
      </c>
      <c r="C7" s="34"/>
      <c r="D7" s="49"/>
    </row>
    <row r="8" spans="1:8" ht="16.5" x14ac:dyDescent="0.25">
      <c r="B8" s="45" t="s">
        <v>59</v>
      </c>
      <c r="C8" s="34"/>
      <c r="D8" s="49"/>
    </row>
    <row r="9" spans="1:8" ht="16.5" x14ac:dyDescent="0.25">
      <c r="B9" s="45" t="s">
        <v>29</v>
      </c>
      <c r="C9" s="41" t="s">
        <v>91</v>
      </c>
      <c r="D9" s="49"/>
    </row>
    <row r="10" spans="1:8" ht="16.5" x14ac:dyDescent="0.25">
      <c r="B10" s="50" t="s">
        <v>67</v>
      </c>
      <c r="C10" s="47" t="s">
        <v>101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A13" s="67"/>
      <c r="B13" s="180" t="e">
        <f>CONCATENATE("AÑO ",#REF!)</f>
        <v>#REF!</v>
      </c>
      <c r="C13" s="182" t="s">
        <v>92</v>
      </c>
      <c r="D13" s="178" t="s">
        <v>64</v>
      </c>
      <c r="E13" s="182" t="s">
        <v>93</v>
      </c>
      <c r="F13" s="176" t="s">
        <v>95</v>
      </c>
    </row>
    <row r="14" spans="1:8" ht="52.5" customHeight="1" x14ac:dyDescent="0.2">
      <c r="A14" s="54"/>
      <c r="B14" s="181"/>
      <c r="C14" s="183"/>
      <c r="D14" s="179"/>
      <c r="E14" s="183"/>
      <c r="F14" s="177"/>
    </row>
    <row r="15" spans="1:8" ht="15.75" x14ac:dyDescent="0.25">
      <c r="A15" s="57"/>
      <c r="B15" s="55" t="s">
        <v>31</v>
      </c>
      <c r="C15" s="42">
        <f>'[1]Curva faltante real 2022'!$AH51*1000*0</f>
        <v>0</v>
      </c>
      <c r="D15" s="56">
        <v>1</v>
      </c>
      <c r="E15" s="168">
        <f>+C15</f>
        <v>0</v>
      </c>
      <c r="F15" s="40"/>
    </row>
    <row r="16" spans="1:8" ht="15.75" x14ac:dyDescent="0.25">
      <c r="A16" s="57"/>
      <c r="B16" s="55" t="s">
        <v>39</v>
      </c>
      <c r="C16" s="42">
        <f>'[1]Curva faltante real 2022'!$AH52*1000*0</f>
        <v>0</v>
      </c>
      <c r="D16" s="56">
        <v>1</v>
      </c>
      <c r="E16" s="168">
        <f t="shared" ref="E16:E27" si="0">+C16</f>
        <v>0</v>
      </c>
      <c r="F16" s="40"/>
    </row>
    <row r="17" spans="1:8" ht="15.75" x14ac:dyDescent="0.25">
      <c r="A17" s="57"/>
      <c r="B17" s="55" t="s">
        <v>40</v>
      </c>
      <c r="C17" s="42">
        <f>'[1]Curva faltante real 2022'!$AH53*1000*0</f>
        <v>0</v>
      </c>
      <c r="D17" s="56">
        <v>1</v>
      </c>
      <c r="E17" s="168">
        <f t="shared" si="0"/>
        <v>0</v>
      </c>
      <c r="F17" s="40"/>
    </row>
    <row r="18" spans="1:8" ht="15.75" x14ac:dyDescent="0.25">
      <c r="A18" s="57"/>
      <c r="B18" s="55" t="s">
        <v>41</v>
      </c>
      <c r="C18" s="42">
        <f>'[1]Curva faltante real 2022'!$AH54*1000*0</f>
        <v>0</v>
      </c>
      <c r="D18" s="56">
        <v>1</v>
      </c>
      <c r="E18" s="168">
        <f t="shared" si="0"/>
        <v>0</v>
      </c>
      <c r="F18" s="40"/>
    </row>
    <row r="19" spans="1:8" ht="15.75" x14ac:dyDescent="0.25">
      <c r="A19" s="57"/>
      <c r="B19" s="55" t="s">
        <v>42</v>
      </c>
      <c r="C19" s="42">
        <f>'[1]Curva faltante real 2022'!$AH55*1000*0</f>
        <v>0</v>
      </c>
      <c r="D19" s="56">
        <v>1</v>
      </c>
      <c r="E19" s="168">
        <f t="shared" si="0"/>
        <v>0</v>
      </c>
      <c r="F19" s="40"/>
    </row>
    <row r="20" spans="1:8" ht="15.75" x14ac:dyDescent="0.25">
      <c r="A20" s="57"/>
      <c r="B20" s="55" t="s">
        <v>43</v>
      </c>
      <c r="C20" s="42">
        <f>'[1]Curva faltante real 2022'!$AH56*1000*0</f>
        <v>0</v>
      </c>
      <c r="D20" s="56">
        <v>1</v>
      </c>
      <c r="E20" s="168">
        <f t="shared" si="0"/>
        <v>0</v>
      </c>
      <c r="F20" s="40"/>
    </row>
    <row r="21" spans="1:8" ht="15.75" x14ac:dyDescent="0.25">
      <c r="A21" s="57"/>
      <c r="B21" s="55" t="s">
        <v>45</v>
      </c>
      <c r="C21" s="42">
        <f>'[1]Curva faltante real 2022'!$AH57*1000*0</f>
        <v>0</v>
      </c>
      <c r="D21" s="56">
        <v>1</v>
      </c>
      <c r="E21" s="168">
        <f t="shared" si="0"/>
        <v>0</v>
      </c>
      <c r="F21" s="40"/>
    </row>
    <row r="22" spans="1:8" ht="15.75" x14ac:dyDescent="0.25">
      <c r="A22" s="57"/>
      <c r="B22" s="55" t="s">
        <v>46</v>
      </c>
      <c r="C22" s="42">
        <f>'[1]Curva faltante real 2022'!$AH58*1000*0</f>
        <v>0</v>
      </c>
      <c r="D22" s="56">
        <v>1</v>
      </c>
      <c r="E22" s="168">
        <f t="shared" si="0"/>
        <v>0</v>
      </c>
      <c r="F22" s="40"/>
    </row>
    <row r="23" spans="1:8" ht="15.75" x14ac:dyDescent="0.25">
      <c r="A23" s="57"/>
      <c r="B23" s="55" t="s">
        <v>47</v>
      </c>
      <c r="C23" s="42">
        <f>'[1]Curva faltante real 2022'!$AH59*1000</f>
        <v>90877367.720107675</v>
      </c>
      <c r="D23" s="56">
        <v>1</v>
      </c>
      <c r="E23" s="168">
        <f t="shared" si="0"/>
        <v>90877367.720107675</v>
      </c>
      <c r="F23" s="40"/>
    </row>
    <row r="24" spans="1:8" ht="15.75" x14ac:dyDescent="0.25">
      <c r="A24" s="57"/>
      <c r="B24" s="55" t="s">
        <v>48</v>
      </c>
      <c r="C24" s="42">
        <f>'[1]Curva faltante real 2022'!$AH60*1000</f>
        <v>94573898.211837918</v>
      </c>
      <c r="D24" s="56">
        <v>1</v>
      </c>
      <c r="E24" s="168">
        <f t="shared" si="0"/>
        <v>94573898.211837918</v>
      </c>
      <c r="F24" s="40"/>
    </row>
    <row r="25" spans="1:8" ht="15.75" x14ac:dyDescent="0.25">
      <c r="A25" s="57"/>
      <c r="B25" s="55" t="s">
        <v>49</v>
      </c>
      <c r="C25" s="42">
        <f>'[1]Curva faltante real 2022'!$AH61*1000</f>
        <v>98268092.369285017</v>
      </c>
      <c r="D25" s="56">
        <v>1</v>
      </c>
      <c r="E25" s="168">
        <f t="shared" si="0"/>
        <v>98268092.369285017</v>
      </c>
      <c r="F25" s="40"/>
    </row>
    <row r="26" spans="1:8" ht="15.75" x14ac:dyDescent="0.25">
      <c r="A26" s="57"/>
      <c r="B26" s="55" t="s">
        <v>50</v>
      </c>
      <c r="C26" s="42">
        <f>'[1]Curva faltante real 2022'!$AH62*1000</f>
        <v>111363678.51476444</v>
      </c>
      <c r="D26" s="56">
        <v>1</v>
      </c>
      <c r="E26" s="168">
        <f t="shared" si="0"/>
        <v>111363678.51476444</v>
      </c>
      <c r="F26" s="40"/>
    </row>
    <row r="27" spans="1:8" ht="15" x14ac:dyDescent="0.25">
      <c r="B27" s="58" t="s">
        <v>34</v>
      </c>
      <c r="C27" s="59">
        <f>SUM(C15:C26)</f>
        <v>395083036.81599504</v>
      </c>
      <c r="D27" s="60"/>
      <c r="E27" s="168">
        <f t="shared" si="0"/>
        <v>395083036.81599504</v>
      </c>
      <c r="F27" s="62"/>
    </row>
    <row r="28" spans="1:8" ht="15" x14ac:dyDescent="0.25">
      <c r="B28" s="68"/>
      <c r="C28" s="69"/>
      <c r="D28" s="70"/>
      <c r="E28" s="171"/>
      <c r="F28" s="71"/>
      <c r="G28" s="72"/>
    </row>
    <row r="29" spans="1:8" x14ac:dyDescent="0.2">
      <c r="B29" s="73" t="s">
        <v>0</v>
      </c>
      <c r="C29" s="74"/>
      <c r="D29" s="75"/>
      <c r="E29" s="74"/>
      <c r="F29" s="74"/>
      <c r="G29" s="74"/>
      <c r="H29" s="74"/>
    </row>
    <row r="30" spans="1:8" x14ac:dyDescent="0.2">
      <c r="B30" s="74" t="s">
        <v>62</v>
      </c>
      <c r="C30" s="74"/>
      <c r="D30" s="75"/>
      <c r="E30" s="74"/>
      <c r="F30" s="74"/>
      <c r="G30" s="74"/>
      <c r="H30" s="74"/>
    </row>
    <row r="31" spans="1:8" ht="12.75" customHeight="1" x14ac:dyDescent="0.2">
      <c r="B31" s="74" t="s">
        <v>72</v>
      </c>
      <c r="C31" s="74"/>
      <c r="D31" s="75"/>
      <c r="E31" s="74"/>
      <c r="F31" s="74"/>
      <c r="G31" s="74"/>
      <c r="H31" s="74"/>
    </row>
    <row r="32" spans="1:8" x14ac:dyDescent="0.2">
      <c r="B32" s="74" t="s">
        <v>66</v>
      </c>
      <c r="C32" s="74"/>
      <c r="D32" s="75"/>
      <c r="E32" s="74"/>
      <c r="F32" s="74"/>
      <c r="G32" s="74"/>
      <c r="H32" s="74"/>
    </row>
    <row r="33" spans="2:6" x14ac:dyDescent="0.2">
      <c r="B33" s="32" t="s">
        <v>96</v>
      </c>
    </row>
    <row r="34" spans="2:6" s="33" customFormat="1" x14ac:dyDescent="0.2">
      <c r="B34" s="32" t="s">
        <v>74</v>
      </c>
      <c r="D34" s="35"/>
    </row>
    <row r="35" spans="2:6" s="33" customFormat="1" ht="12.75" customHeight="1" x14ac:dyDescent="0.2">
      <c r="B35" s="184" t="s">
        <v>99</v>
      </c>
      <c r="C35" s="184"/>
      <c r="D35" s="184"/>
      <c r="E35" s="184"/>
      <c r="F35" s="184"/>
    </row>
    <row r="36" spans="2:6" s="33" customFormat="1" x14ac:dyDescent="0.2">
      <c r="B36" s="184"/>
      <c r="C36" s="184"/>
      <c r="D36" s="184"/>
      <c r="E36" s="184"/>
      <c r="F36" s="184"/>
    </row>
    <row r="37" spans="2:6" s="33" customFormat="1" x14ac:dyDescent="0.2">
      <c r="B37" s="184"/>
      <c r="C37" s="184"/>
      <c r="D37" s="184"/>
      <c r="E37" s="184"/>
      <c r="F37" s="184"/>
    </row>
    <row r="38" spans="2:6" s="33" customFormat="1" x14ac:dyDescent="0.2">
      <c r="B38" s="33" t="s">
        <v>80</v>
      </c>
      <c r="D38" s="35"/>
    </row>
    <row r="39" spans="2:6" s="33" customFormat="1" ht="13.5" customHeight="1" x14ac:dyDescent="0.2">
      <c r="B39" s="33" t="s">
        <v>100</v>
      </c>
      <c r="D39" s="35"/>
    </row>
    <row r="40" spans="2:6" s="33" customFormat="1" ht="13.5" customHeight="1" x14ac:dyDescent="0.2">
      <c r="B40" s="32" t="s">
        <v>76</v>
      </c>
      <c r="D40" s="35"/>
    </row>
    <row r="41" spans="2:6" s="33" customFormat="1" ht="3.75" customHeight="1" x14ac:dyDescent="0.2">
      <c r="D41" s="35"/>
    </row>
    <row r="42" spans="2:6" s="33" customFormat="1" ht="3.75" customHeight="1" x14ac:dyDescent="0.2">
      <c r="D42" s="35"/>
    </row>
    <row r="43" spans="2:6" s="33" customFormat="1" ht="3.75" customHeight="1" x14ac:dyDescent="0.2">
      <c r="D43" s="35"/>
    </row>
    <row r="44" spans="2:6" ht="11.25" customHeight="1" x14ac:dyDescent="0.2"/>
    <row r="45" spans="2:6" ht="11.25" customHeight="1" x14ac:dyDescent="0.2"/>
    <row r="46" spans="2:6" ht="7.5" customHeight="1" x14ac:dyDescent="0.2"/>
    <row r="47" spans="2:6" ht="17.25" customHeight="1" x14ac:dyDescent="0.3">
      <c r="B47" s="76" t="s">
        <v>68</v>
      </c>
      <c r="C47" s="77"/>
      <c r="F47" s="7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7FD85-A207-4F0A-ACF9-7BD0273AED99}">
  <sheetPr>
    <tabColor theme="3" tint="0.39997558519241921"/>
    <pageSetUpPr fitToPage="1"/>
  </sheetPr>
  <dimension ref="A1:AG111"/>
  <sheetViews>
    <sheetView showGridLines="0" zoomScale="85" zoomScaleNormal="85" workbookViewId="0">
      <pane xSplit="4" ySplit="10" topLeftCell="T56" activePane="bottomRight" state="frozen"/>
      <selection pane="topRight"/>
      <selection pane="bottomLeft"/>
      <selection pane="bottomRight" sqref="A1:AC61"/>
    </sheetView>
  </sheetViews>
  <sheetFormatPr baseColWidth="10" defaultColWidth="0" defaultRowHeight="12.75" x14ac:dyDescent="0.2"/>
  <cols>
    <col min="1" max="1" width="7.85546875" style="1" customWidth="1"/>
    <col min="2" max="2" width="15.5703125" style="1" customWidth="1"/>
    <col min="3" max="3" width="9.28515625" style="1" customWidth="1"/>
    <col min="4" max="4" width="12.7109375" style="1" customWidth="1"/>
    <col min="5" max="25" width="14.5703125" style="1" bestFit="1" customWidth="1"/>
    <col min="26" max="26" width="15.85546875" style="1" customWidth="1"/>
    <col min="27" max="28" width="14.5703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6.5" x14ac:dyDescent="0.2">
      <c r="A1" s="79" t="s">
        <v>79</v>
      </c>
    </row>
    <row r="2" spans="1:33" ht="16.5" x14ac:dyDescent="0.2">
      <c r="A2" s="79" t="s">
        <v>55</v>
      </c>
      <c r="C2" s="80"/>
      <c r="D2" s="201"/>
      <c r="E2" s="201"/>
      <c r="F2" s="201"/>
    </row>
    <row r="3" spans="1:33" ht="16.5" x14ac:dyDescent="0.2">
      <c r="A3" s="79" t="s">
        <v>56</v>
      </c>
      <c r="C3" s="80"/>
      <c r="D3" s="82" t="str">
        <f>+'Formato Resumen 24'!C6</f>
        <v>GM-24-002 (CP-ENDC2024-001)</v>
      </c>
      <c r="E3" s="81"/>
      <c r="F3" s="81"/>
    </row>
    <row r="4" spans="1:33" ht="16.5" x14ac:dyDescent="0.2">
      <c r="A4" s="79" t="s">
        <v>57</v>
      </c>
      <c r="C4" s="80"/>
      <c r="D4" s="2"/>
      <c r="E4" s="81"/>
      <c r="F4" s="81"/>
      <c r="H4" s="83"/>
    </row>
    <row r="5" spans="1:33" ht="16.5" x14ac:dyDescent="0.2">
      <c r="A5" s="79" t="s">
        <v>59</v>
      </c>
      <c r="C5" s="80"/>
      <c r="D5" s="2"/>
      <c r="E5" s="81"/>
      <c r="F5" s="81"/>
    </row>
    <row r="6" spans="1:33" ht="16.5" x14ac:dyDescent="0.2">
      <c r="A6" s="79" t="s">
        <v>28</v>
      </c>
      <c r="C6" s="80"/>
      <c r="D6" s="154" t="e">
        <f>#REF!</f>
        <v>#REF!</v>
      </c>
      <c r="E6" s="84"/>
      <c r="F6" s="84"/>
    </row>
    <row r="7" spans="1:33" ht="16.5" x14ac:dyDescent="0.2">
      <c r="A7" s="79" t="s">
        <v>29</v>
      </c>
      <c r="C7" s="80"/>
      <c r="D7" s="161" t="s">
        <v>94</v>
      </c>
      <c r="E7" s="81"/>
      <c r="F7" s="81"/>
    </row>
    <row r="8" spans="1:33" ht="13.5" customHeight="1" x14ac:dyDescent="0.25">
      <c r="A8" s="87" t="s">
        <v>60</v>
      </c>
      <c r="D8" s="85" t="s">
        <v>38</v>
      </c>
    </row>
    <row r="9" spans="1:33" ht="16.5" thickBot="1" x14ac:dyDescent="0.25">
      <c r="C9" s="199"/>
      <c r="D9" s="199"/>
    </row>
    <row r="10" spans="1:33" s="93" customFormat="1" ht="26.25" thickBot="1" x14ac:dyDescent="0.25">
      <c r="A10" s="3" t="e">
        <f>+"AÑO: "&amp;$D$6</f>
        <v>#REF!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141" t="s">
        <v>27</v>
      </c>
      <c r="AC10" s="140" t="s">
        <v>34</v>
      </c>
    </row>
    <row r="11" spans="1:33" ht="15" x14ac:dyDescent="0.2">
      <c r="A11" s="191" t="e">
        <f>+DATE(#REF!,1,1)</f>
        <v>#REF!</v>
      </c>
      <c r="B11" s="202">
        <f>+'Formato Resumen 24'!$E15</f>
        <v>163132514.98150155</v>
      </c>
      <c r="C11" s="94" t="s">
        <v>35</v>
      </c>
      <c r="D11" s="95" t="e">
        <f>#REF!</f>
        <v>#REF!</v>
      </c>
      <c r="E11" s="148" t="str">
        <f>IF(ISERROR(E64/$AC67*$B11),"",(E64/$AC67*$B11))</f>
        <v/>
      </c>
      <c r="F11" s="149" t="str">
        <f t="shared" ref="F11:AB11" si="0">IF(ISERROR(F64/$AC67*$B11),"",(F64/$AC67*$B11))</f>
        <v/>
      </c>
      <c r="G11" s="149" t="str">
        <f t="shared" si="0"/>
        <v/>
      </c>
      <c r="H11" s="149" t="str">
        <f t="shared" si="0"/>
        <v/>
      </c>
      <c r="I11" s="149" t="str">
        <f t="shared" si="0"/>
        <v/>
      </c>
      <c r="J11" s="149" t="str">
        <f t="shared" si="0"/>
        <v/>
      </c>
      <c r="K11" s="149" t="str">
        <f t="shared" si="0"/>
        <v/>
      </c>
      <c r="L11" s="149" t="str">
        <f t="shared" si="0"/>
        <v/>
      </c>
      <c r="M11" s="149" t="str">
        <f t="shared" si="0"/>
        <v/>
      </c>
      <c r="N11" s="149" t="str">
        <f t="shared" si="0"/>
        <v/>
      </c>
      <c r="O11" s="149" t="str">
        <f t="shared" si="0"/>
        <v/>
      </c>
      <c r="P11" s="149" t="str">
        <f t="shared" si="0"/>
        <v/>
      </c>
      <c r="Q11" s="149" t="str">
        <f t="shared" si="0"/>
        <v/>
      </c>
      <c r="R11" s="149" t="str">
        <f t="shared" si="0"/>
        <v/>
      </c>
      <c r="S11" s="149" t="str">
        <f t="shared" si="0"/>
        <v/>
      </c>
      <c r="T11" s="149" t="str">
        <f t="shared" si="0"/>
        <v/>
      </c>
      <c r="U11" s="149" t="str">
        <f t="shared" si="0"/>
        <v/>
      </c>
      <c r="V11" s="149" t="str">
        <f t="shared" si="0"/>
        <v/>
      </c>
      <c r="W11" s="149" t="str">
        <f t="shared" si="0"/>
        <v/>
      </c>
      <c r="X11" s="149" t="str">
        <f t="shared" si="0"/>
        <v/>
      </c>
      <c r="Y11" s="149" t="str">
        <f t="shared" si="0"/>
        <v/>
      </c>
      <c r="Z11" s="149" t="str">
        <f t="shared" si="0"/>
        <v/>
      </c>
      <c r="AA11" s="149" t="str">
        <f t="shared" si="0"/>
        <v/>
      </c>
      <c r="AB11" s="150" t="str">
        <f t="shared" si="0"/>
        <v/>
      </c>
      <c r="AC11" s="151" t="e">
        <f>+SUM(E11:AB11)*D11</f>
        <v>#REF!</v>
      </c>
      <c r="AD11" s="1" t="e">
        <f>+SUM(L11:U11)*D11</f>
        <v>#REF!</v>
      </c>
      <c r="AF11" s="1" t="s">
        <v>1</v>
      </c>
      <c r="AG11" s="1">
        <v>1</v>
      </c>
    </row>
    <row r="12" spans="1:33" ht="15" x14ac:dyDescent="0.2">
      <c r="A12" s="191"/>
      <c r="B12" s="194"/>
      <c r="C12" s="100" t="s">
        <v>36</v>
      </c>
      <c r="D12" s="101" t="e">
        <f>#REF!</f>
        <v>#REF!</v>
      </c>
      <c r="E12" s="145" t="str">
        <f t="shared" ref="E12:AB12" si="1">IF(ISERROR(E65/$AC67*$B11),"",(E65/$AC67*$B11))</f>
        <v/>
      </c>
      <c r="F12" s="146" t="str">
        <f t="shared" si="1"/>
        <v/>
      </c>
      <c r="G12" s="146" t="str">
        <f t="shared" si="1"/>
        <v/>
      </c>
      <c r="H12" s="146" t="str">
        <f t="shared" si="1"/>
        <v/>
      </c>
      <c r="I12" s="146" t="str">
        <f t="shared" si="1"/>
        <v/>
      </c>
      <c r="J12" s="146" t="str">
        <f t="shared" si="1"/>
        <v/>
      </c>
      <c r="K12" s="146" t="str">
        <f t="shared" si="1"/>
        <v/>
      </c>
      <c r="L12" s="146" t="str">
        <f t="shared" si="1"/>
        <v/>
      </c>
      <c r="M12" s="146" t="str">
        <f t="shared" si="1"/>
        <v/>
      </c>
      <c r="N12" s="146" t="str">
        <f t="shared" si="1"/>
        <v/>
      </c>
      <c r="O12" s="146" t="str">
        <f t="shared" si="1"/>
        <v/>
      </c>
      <c r="P12" s="146" t="str">
        <f t="shared" si="1"/>
        <v/>
      </c>
      <c r="Q12" s="146" t="str">
        <f t="shared" si="1"/>
        <v/>
      </c>
      <c r="R12" s="146" t="str">
        <f t="shared" si="1"/>
        <v/>
      </c>
      <c r="S12" s="146" t="str">
        <f t="shared" si="1"/>
        <v/>
      </c>
      <c r="T12" s="146" t="str">
        <f t="shared" si="1"/>
        <v/>
      </c>
      <c r="U12" s="146" t="str">
        <f t="shared" si="1"/>
        <v/>
      </c>
      <c r="V12" s="146" t="str">
        <f t="shared" si="1"/>
        <v/>
      </c>
      <c r="W12" s="146" t="str">
        <f t="shared" si="1"/>
        <v/>
      </c>
      <c r="X12" s="146" t="str">
        <f t="shared" si="1"/>
        <v/>
      </c>
      <c r="Y12" s="146" t="str">
        <f t="shared" si="1"/>
        <v/>
      </c>
      <c r="Z12" s="146" t="str">
        <f t="shared" si="1"/>
        <v/>
      </c>
      <c r="AA12" s="146" t="str">
        <f t="shared" si="1"/>
        <v/>
      </c>
      <c r="AB12" s="147" t="str">
        <f t="shared" si="1"/>
        <v/>
      </c>
      <c r="AC12" s="152" t="e">
        <f>+SUM(E12:AB12)*D12</f>
        <v>#REF!</v>
      </c>
      <c r="AD12" s="1" t="e">
        <f>+SUM(L12:U12)*D12</f>
        <v>#REF!</v>
      </c>
      <c r="AF12" s="1" t="s">
        <v>3</v>
      </c>
      <c r="AG12" s="1">
        <f>AG11</f>
        <v>1</v>
      </c>
    </row>
    <row r="13" spans="1:33" ht="15" x14ac:dyDescent="0.2">
      <c r="A13" s="191"/>
      <c r="B13" s="194"/>
      <c r="C13" s="106" t="s">
        <v>37</v>
      </c>
      <c r="D13" s="107" t="e">
        <f>#REF!</f>
        <v>#REF!</v>
      </c>
      <c r="E13" s="143" t="str">
        <f t="shared" ref="E13:AB13" si="2">IF(ISERROR(E66/$AC67*$B11),"",(E66/$AC67*$B11))</f>
        <v/>
      </c>
      <c r="F13" s="143" t="str">
        <f t="shared" si="2"/>
        <v/>
      </c>
      <c r="G13" s="143" t="str">
        <f t="shared" si="2"/>
        <v/>
      </c>
      <c r="H13" s="143" t="str">
        <f t="shared" si="2"/>
        <v/>
      </c>
      <c r="I13" s="143" t="str">
        <f t="shared" si="2"/>
        <v/>
      </c>
      <c r="J13" s="143" t="str">
        <f t="shared" si="2"/>
        <v/>
      </c>
      <c r="K13" s="143" t="str">
        <f t="shared" si="2"/>
        <v/>
      </c>
      <c r="L13" s="143" t="str">
        <f t="shared" si="2"/>
        <v/>
      </c>
      <c r="M13" s="143" t="str">
        <f t="shared" si="2"/>
        <v/>
      </c>
      <c r="N13" s="143" t="str">
        <f t="shared" si="2"/>
        <v/>
      </c>
      <c r="O13" s="143" t="str">
        <f t="shared" si="2"/>
        <v/>
      </c>
      <c r="P13" s="143" t="str">
        <f t="shared" si="2"/>
        <v/>
      </c>
      <c r="Q13" s="143" t="str">
        <f t="shared" si="2"/>
        <v/>
      </c>
      <c r="R13" s="143" t="str">
        <f t="shared" si="2"/>
        <v/>
      </c>
      <c r="S13" s="143" t="str">
        <f t="shared" si="2"/>
        <v/>
      </c>
      <c r="T13" s="143" t="str">
        <f t="shared" si="2"/>
        <v/>
      </c>
      <c r="U13" s="143" t="str">
        <f t="shared" si="2"/>
        <v/>
      </c>
      <c r="V13" s="143" t="str">
        <f t="shared" si="2"/>
        <v/>
      </c>
      <c r="W13" s="143" t="str">
        <f t="shared" si="2"/>
        <v/>
      </c>
      <c r="X13" s="143" t="str">
        <f t="shared" si="2"/>
        <v/>
      </c>
      <c r="Y13" s="143" t="str">
        <f t="shared" si="2"/>
        <v/>
      </c>
      <c r="Z13" s="143" t="str">
        <f t="shared" si="2"/>
        <v/>
      </c>
      <c r="AA13" s="143" t="str">
        <f t="shared" si="2"/>
        <v/>
      </c>
      <c r="AB13" s="144" t="str">
        <f t="shared" si="2"/>
        <v/>
      </c>
      <c r="AC13" s="153" t="e">
        <f>+SUM(E13:AB13)*D13</f>
        <v>#REF!</v>
      </c>
      <c r="AD13" s="1" t="e">
        <f>+SUM(L13:U13)*D13</f>
        <v>#REF!</v>
      </c>
      <c r="AF13" s="1" t="s">
        <v>2</v>
      </c>
      <c r="AG13" s="1">
        <f>AG12</f>
        <v>1</v>
      </c>
    </row>
    <row r="14" spans="1:33" ht="15.75" thickBot="1" x14ac:dyDescent="0.25">
      <c r="A14" s="192"/>
      <c r="B14" s="195"/>
      <c r="C14" s="122" t="s">
        <v>34</v>
      </c>
      <c r="D14" s="123" t="e">
        <f>+SUM(D11:D13)</f>
        <v>#REF!</v>
      </c>
      <c r="E14" s="109" t="str">
        <f t="shared" ref="E14:AB14" si="3">IF(ISERROR(E11*$D11+E12*$D12+E13*$D13),"",(E11*$D11+E12*$D12+E13*$D13))</f>
        <v/>
      </c>
      <c r="F14" s="109" t="str">
        <f t="shared" si="3"/>
        <v/>
      </c>
      <c r="G14" s="109" t="str">
        <f t="shared" si="3"/>
        <v/>
      </c>
      <c r="H14" s="109" t="str">
        <f t="shared" si="3"/>
        <v/>
      </c>
      <c r="I14" s="109" t="str">
        <f t="shared" si="3"/>
        <v/>
      </c>
      <c r="J14" s="109" t="str">
        <f t="shared" si="3"/>
        <v/>
      </c>
      <c r="K14" s="109" t="str">
        <f t="shared" si="3"/>
        <v/>
      </c>
      <c r="L14" s="109" t="str">
        <f t="shared" si="3"/>
        <v/>
      </c>
      <c r="M14" s="109" t="str">
        <f t="shared" si="3"/>
        <v/>
      </c>
      <c r="N14" s="109" t="str">
        <f t="shared" si="3"/>
        <v/>
      </c>
      <c r="O14" s="109" t="str">
        <f t="shared" si="3"/>
        <v/>
      </c>
      <c r="P14" s="109" t="str">
        <f t="shared" si="3"/>
        <v/>
      </c>
      <c r="Q14" s="109" t="str">
        <f t="shared" si="3"/>
        <v/>
      </c>
      <c r="R14" s="109" t="str">
        <f t="shared" si="3"/>
        <v/>
      </c>
      <c r="S14" s="109" t="str">
        <f t="shared" si="3"/>
        <v/>
      </c>
      <c r="T14" s="109" t="str">
        <f t="shared" si="3"/>
        <v/>
      </c>
      <c r="U14" s="109" t="str">
        <f t="shared" si="3"/>
        <v/>
      </c>
      <c r="V14" s="109" t="str">
        <f t="shared" si="3"/>
        <v/>
      </c>
      <c r="W14" s="109" t="str">
        <f t="shared" si="3"/>
        <v/>
      </c>
      <c r="X14" s="109" t="str">
        <f t="shared" si="3"/>
        <v/>
      </c>
      <c r="Y14" s="109" t="str">
        <f t="shared" si="3"/>
        <v/>
      </c>
      <c r="Z14" s="109" t="str">
        <f t="shared" si="3"/>
        <v/>
      </c>
      <c r="AA14" s="109" t="str">
        <f t="shared" si="3"/>
        <v/>
      </c>
      <c r="AB14" s="142" t="str">
        <f t="shared" si="3"/>
        <v/>
      </c>
      <c r="AC14" s="152" t="e">
        <f>+SUM(AC11:AC13)</f>
        <v>#REF!</v>
      </c>
      <c r="AD14" s="152" t="e">
        <f>+SUM(AD11:AD13)</f>
        <v>#REF!</v>
      </c>
    </row>
    <row r="15" spans="1:33" ht="15" x14ac:dyDescent="0.2">
      <c r="A15" s="191" t="e">
        <f>+DATE(#REF!,1+1,1)</f>
        <v>#REF!</v>
      </c>
      <c r="B15" s="202">
        <f>+'Formato Resumen 24'!$E16</f>
        <v>162840098.44312945</v>
      </c>
      <c r="C15" s="94" t="s">
        <v>35</v>
      </c>
      <c r="D15" s="95" t="e">
        <f>#REF!</f>
        <v>#REF!</v>
      </c>
      <c r="E15" s="148" t="str">
        <f t="shared" ref="E15:AB15" si="4">IF(ISERROR(E68/$AC71*$B15),"",(E68/$AC71*$B15))</f>
        <v/>
      </c>
      <c r="F15" s="149" t="str">
        <f t="shared" si="4"/>
        <v/>
      </c>
      <c r="G15" s="149" t="str">
        <f t="shared" si="4"/>
        <v/>
      </c>
      <c r="H15" s="149" t="str">
        <f t="shared" si="4"/>
        <v/>
      </c>
      <c r="I15" s="149" t="str">
        <f t="shared" si="4"/>
        <v/>
      </c>
      <c r="J15" s="149" t="str">
        <f t="shared" si="4"/>
        <v/>
      </c>
      <c r="K15" s="149" t="str">
        <f t="shared" si="4"/>
        <v/>
      </c>
      <c r="L15" s="149" t="str">
        <f t="shared" si="4"/>
        <v/>
      </c>
      <c r="M15" s="149" t="str">
        <f t="shared" si="4"/>
        <v/>
      </c>
      <c r="N15" s="149" t="str">
        <f t="shared" si="4"/>
        <v/>
      </c>
      <c r="O15" s="149" t="str">
        <f t="shared" si="4"/>
        <v/>
      </c>
      <c r="P15" s="149" t="str">
        <f t="shared" si="4"/>
        <v/>
      </c>
      <c r="Q15" s="149" t="str">
        <f t="shared" si="4"/>
        <v/>
      </c>
      <c r="R15" s="149" t="str">
        <f t="shared" si="4"/>
        <v/>
      </c>
      <c r="S15" s="149" t="str">
        <f t="shared" si="4"/>
        <v/>
      </c>
      <c r="T15" s="149" t="str">
        <f t="shared" si="4"/>
        <v/>
      </c>
      <c r="U15" s="149" t="str">
        <f t="shared" si="4"/>
        <v/>
      </c>
      <c r="V15" s="149" t="str">
        <f t="shared" si="4"/>
        <v/>
      </c>
      <c r="W15" s="149" t="str">
        <f t="shared" si="4"/>
        <v/>
      </c>
      <c r="X15" s="149" t="str">
        <f t="shared" si="4"/>
        <v/>
      </c>
      <c r="Y15" s="149" t="str">
        <f t="shared" si="4"/>
        <v/>
      </c>
      <c r="Z15" s="149" t="str">
        <f t="shared" si="4"/>
        <v/>
      </c>
      <c r="AA15" s="149" t="str">
        <f t="shared" si="4"/>
        <v/>
      </c>
      <c r="AB15" s="150" t="str">
        <f t="shared" si="4"/>
        <v/>
      </c>
      <c r="AC15" s="151" t="e">
        <f>+SUM(E15:AB15)*D15</f>
        <v>#REF!</v>
      </c>
      <c r="AD15" s="1" t="e">
        <f>+SUM(L15:U15)*D15</f>
        <v>#REF!</v>
      </c>
      <c r="AF15" s="1" t="str">
        <f>AF11</f>
        <v>ORD</v>
      </c>
      <c r="AG15" s="1">
        <f>AG11+1</f>
        <v>2</v>
      </c>
    </row>
    <row r="16" spans="1:33" ht="15" x14ac:dyDescent="0.2">
      <c r="A16" s="191"/>
      <c r="B16" s="194"/>
      <c r="C16" s="100" t="s">
        <v>36</v>
      </c>
      <c r="D16" s="101" t="e">
        <f>#REF!</f>
        <v>#REF!</v>
      </c>
      <c r="E16" s="145" t="str">
        <f t="shared" ref="E16:AB16" si="5">IF(ISERROR(E69/$AC71*$B15),"",(E69/$AC71*$B15))</f>
        <v/>
      </c>
      <c r="F16" s="146" t="str">
        <f t="shared" si="5"/>
        <v/>
      </c>
      <c r="G16" s="146" t="str">
        <f t="shared" si="5"/>
        <v/>
      </c>
      <c r="H16" s="146" t="str">
        <f t="shared" si="5"/>
        <v/>
      </c>
      <c r="I16" s="146" t="str">
        <f t="shared" si="5"/>
        <v/>
      </c>
      <c r="J16" s="146" t="str">
        <f t="shared" si="5"/>
        <v/>
      </c>
      <c r="K16" s="146" t="str">
        <f t="shared" si="5"/>
        <v/>
      </c>
      <c r="L16" s="146" t="str">
        <f t="shared" si="5"/>
        <v/>
      </c>
      <c r="M16" s="146" t="str">
        <f t="shared" si="5"/>
        <v/>
      </c>
      <c r="N16" s="146" t="str">
        <f t="shared" si="5"/>
        <v/>
      </c>
      <c r="O16" s="146" t="str">
        <f t="shared" si="5"/>
        <v/>
      </c>
      <c r="P16" s="146" t="str">
        <f t="shared" si="5"/>
        <v/>
      </c>
      <c r="Q16" s="146" t="str">
        <f t="shared" si="5"/>
        <v/>
      </c>
      <c r="R16" s="146" t="str">
        <f t="shared" si="5"/>
        <v/>
      </c>
      <c r="S16" s="146" t="str">
        <f t="shared" si="5"/>
        <v/>
      </c>
      <c r="T16" s="146" t="str">
        <f t="shared" si="5"/>
        <v/>
      </c>
      <c r="U16" s="146" t="str">
        <f t="shared" si="5"/>
        <v/>
      </c>
      <c r="V16" s="146" t="str">
        <f t="shared" si="5"/>
        <v/>
      </c>
      <c r="W16" s="146" t="str">
        <f t="shared" si="5"/>
        <v/>
      </c>
      <c r="X16" s="146" t="str">
        <f t="shared" si="5"/>
        <v/>
      </c>
      <c r="Y16" s="146" t="str">
        <f t="shared" si="5"/>
        <v/>
      </c>
      <c r="Z16" s="146" t="str">
        <f t="shared" si="5"/>
        <v/>
      </c>
      <c r="AA16" s="146" t="str">
        <f t="shared" si="5"/>
        <v/>
      </c>
      <c r="AB16" s="147" t="str">
        <f t="shared" si="5"/>
        <v/>
      </c>
      <c r="AC16" s="152" t="e">
        <f>+SUM(E16:AB16)*D16</f>
        <v>#REF!</v>
      </c>
      <c r="AD16" s="1" t="e">
        <f>+SUM(L16:U16)*D16</f>
        <v>#REF!</v>
      </c>
      <c r="AF16" s="1" t="str">
        <f>AF12</f>
        <v>SÁB</v>
      </c>
      <c r="AG16" s="1">
        <f>AG15</f>
        <v>2</v>
      </c>
    </row>
    <row r="17" spans="1:33" ht="15" x14ac:dyDescent="0.2">
      <c r="A17" s="191"/>
      <c r="B17" s="194"/>
      <c r="C17" s="106" t="s">
        <v>37</v>
      </c>
      <c r="D17" s="107" t="e">
        <f>#REF!</f>
        <v>#REF!</v>
      </c>
      <c r="E17" s="143" t="str">
        <f t="shared" ref="E17:AB17" si="6">IF(ISERROR(E70/$AC71*$B15),"",(E70/$AC71*$B15))</f>
        <v/>
      </c>
      <c r="F17" s="143" t="str">
        <f t="shared" si="6"/>
        <v/>
      </c>
      <c r="G17" s="143" t="str">
        <f t="shared" si="6"/>
        <v/>
      </c>
      <c r="H17" s="143" t="str">
        <f t="shared" si="6"/>
        <v/>
      </c>
      <c r="I17" s="143" t="str">
        <f t="shared" si="6"/>
        <v/>
      </c>
      <c r="J17" s="143" t="str">
        <f t="shared" si="6"/>
        <v/>
      </c>
      <c r="K17" s="143" t="str">
        <f t="shared" si="6"/>
        <v/>
      </c>
      <c r="L17" s="143" t="str">
        <f t="shared" si="6"/>
        <v/>
      </c>
      <c r="M17" s="143" t="str">
        <f t="shared" si="6"/>
        <v/>
      </c>
      <c r="N17" s="143" t="str">
        <f t="shared" si="6"/>
        <v/>
      </c>
      <c r="O17" s="143" t="str">
        <f t="shared" si="6"/>
        <v/>
      </c>
      <c r="P17" s="143" t="str">
        <f t="shared" si="6"/>
        <v/>
      </c>
      <c r="Q17" s="143" t="str">
        <f t="shared" si="6"/>
        <v/>
      </c>
      <c r="R17" s="143" t="str">
        <f t="shared" si="6"/>
        <v/>
      </c>
      <c r="S17" s="143" t="str">
        <f t="shared" si="6"/>
        <v/>
      </c>
      <c r="T17" s="143" t="str">
        <f t="shared" si="6"/>
        <v/>
      </c>
      <c r="U17" s="143" t="str">
        <f t="shared" si="6"/>
        <v/>
      </c>
      <c r="V17" s="143" t="str">
        <f t="shared" si="6"/>
        <v/>
      </c>
      <c r="W17" s="143" t="str">
        <f t="shared" si="6"/>
        <v/>
      </c>
      <c r="X17" s="143" t="str">
        <f t="shared" si="6"/>
        <v/>
      </c>
      <c r="Y17" s="143" t="str">
        <f t="shared" si="6"/>
        <v/>
      </c>
      <c r="Z17" s="143" t="str">
        <f t="shared" si="6"/>
        <v/>
      </c>
      <c r="AA17" s="143" t="str">
        <f t="shared" si="6"/>
        <v/>
      </c>
      <c r="AB17" s="144" t="str">
        <f t="shared" si="6"/>
        <v/>
      </c>
      <c r="AC17" s="153" t="e">
        <f>+SUM(E17:AB17)*D17</f>
        <v>#REF!</v>
      </c>
      <c r="AD17" s="1" t="e">
        <f>+SUM(L17:U17)*D17</f>
        <v>#REF!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92"/>
      <c r="B18" s="195"/>
      <c r="C18" s="112" t="s">
        <v>34</v>
      </c>
      <c r="D18" s="113" t="e">
        <f>+SUM(D15:D17)</f>
        <v>#REF!</v>
      </c>
      <c r="E18" s="109" t="str">
        <f t="shared" ref="E18:AB18" si="7">IF(ISERROR(E15*$D15+E16*$D16+E17*$D17),"",(E15*$D15+E16*$D16+E17*$D17))</f>
        <v/>
      </c>
      <c r="F18" s="109" t="str">
        <f t="shared" si="7"/>
        <v/>
      </c>
      <c r="G18" s="109" t="str">
        <f t="shared" si="7"/>
        <v/>
      </c>
      <c r="H18" s="109" t="str">
        <f t="shared" si="7"/>
        <v/>
      </c>
      <c r="I18" s="109" t="str">
        <f t="shared" si="7"/>
        <v/>
      </c>
      <c r="J18" s="109" t="str">
        <f t="shared" si="7"/>
        <v/>
      </c>
      <c r="K18" s="109" t="str">
        <f t="shared" si="7"/>
        <v/>
      </c>
      <c r="L18" s="109" t="str">
        <f t="shared" si="7"/>
        <v/>
      </c>
      <c r="M18" s="109" t="str">
        <f t="shared" si="7"/>
        <v/>
      </c>
      <c r="N18" s="109" t="str">
        <f t="shared" si="7"/>
        <v/>
      </c>
      <c r="O18" s="109" t="str">
        <f t="shared" si="7"/>
        <v/>
      </c>
      <c r="P18" s="109" t="str">
        <f t="shared" si="7"/>
        <v/>
      </c>
      <c r="Q18" s="109" t="str">
        <f t="shared" si="7"/>
        <v/>
      </c>
      <c r="R18" s="109" t="str">
        <f t="shared" si="7"/>
        <v/>
      </c>
      <c r="S18" s="109" t="str">
        <f t="shared" si="7"/>
        <v/>
      </c>
      <c r="T18" s="109" t="str">
        <f t="shared" si="7"/>
        <v/>
      </c>
      <c r="U18" s="109" t="str">
        <f t="shared" si="7"/>
        <v/>
      </c>
      <c r="V18" s="109" t="str">
        <f t="shared" si="7"/>
        <v/>
      </c>
      <c r="W18" s="109" t="str">
        <f t="shared" si="7"/>
        <v/>
      </c>
      <c r="X18" s="109" t="str">
        <f t="shared" si="7"/>
        <v/>
      </c>
      <c r="Y18" s="109" t="str">
        <f t="shared" si="7"/>
        <v/>
      </c>
      <c r="Z18" s="109" t="str">
        <f t="shared" si="7"/>
        <v/>
      </c>
      <c r="AA18" s="109" t="str">
        <f t="shared" si="7"/>
        <v/>
      </c>
      <c r="AB18" s="142" t="str">
        <f t="shared" si="7"/>
        <v/>
      </c>
      <c r="AC18" s="152" t="e">
        <f>+SUM(AC15:AC17)</f>
        <v>#REF!</v>
      </c>
      <c r="AD18" s="152" t="e">
        <f>+SUM(AD15:AD17)</f>
        <v>#REF!</v>
      </c>
    </row>
    <row r="19" spans="1:33" ht="15" x14ac:dyDescent="0.2">
      <c r="A19" s="193" t="e">
        <f>+DATE(#REF!,3,1)</f>
        <v>#REF!</v>
      </c>
      <c r="B19" s="202">
        <f>+'Formato Resumen 24'!$E17</f>
        <v>142081298.56301752</v>
      </c>
      <c r="C19" s="94" t="s">
        <v>35</v>
      </c>
      <c r="D19" s="95" t="e">
        <f>#REF!</f>
        <v>#REF!</v>
      </c>
      <c r="E19" s="148" t="str">
        <f t="shared" ref="E19:AB19" si="8">IF(ISERROR(E72/$AC75*$B19),"",(E72/$AC75*$B19))</f>
        <v/>
      </c>
      <c r="F19" s="149" t="str">
        <f t="shared" si="8"/>
        <v/>
      </c>
      <c r="G19" s="149" t="str">
        <f t="shared" si="8"/>
        <v/>
      </c>
      <c r="H19" s="149" t="str">
        <f t="shared" si="8"/>
        <v/>
      </c>
      <c r="I19" s="149" t="str">
        <f t="shared" si="8"/>
        <v/>
      </c>
      <c r="J19" s="149" t="str">
        <f t="shared" si="8"/>
        <v/>
      </c>
      <c r="K19" s="149" t="str">
        <f t="shared" si="8"/>
        <v/>
      </c>
      <c r="L19" s="149" t="str">
        <f t="shared" si="8"/>
        <v/>
      </c>
      <c r="M19" s="149" t="str">
        <f t="shared" si="8"/>
        <v/>
      </c>
      <c r="N19" s="149" t="str">
        <f t="shared" si="8"/>
        <v/>
      </c>
      <c r="O19" s="149" t="str">
        <f t="shared" si="8"/>
        <v/>
      </c>
      <c r="P19" s="149" t="str">
        <f t="shared" si="8"/>
        <v/>
      </c>
      <c r="Q19" s="149" t="str">
        <f t="shared" si="8"/>
        <v/>
      </c>
      <c r="R19" s="149" t="str">
        <f t="shared" si="8"/>
        <v/>
      </c>
      <c r="S19" s="149" t="str">
        <f t="shared" si="8"/>
        <v/>
      </c>
      <c r="T19" s="149" t="str">
        <f t="shared" si="8"/>
        <v/>
      </c>
      <c r="U19" s="149" t="str">
        <f t="shared" si="8"/>
        <v/>
      </c>
      <c r="V19" s="149" t="str">
        <f t="shared" si="8"/>
        <v/>
      </c>
      <c r="W19" s="149" t="str">
        <f t="shared" si="8"/>
        <v/>
      </c>
      <c r="X19" s="149" t="str">
        <f t="shared" si="8"/>
        <v/>
      </c>
      <c r="Y19" s="149" t="str">
        <f t="shared" si="8"/>
        <v/>
      </c>
      <c r="Z19" s="149" t="str">
        <f t="shared" si="8"/>
        <v/>
      </c>
      <c r="AA19" s="149" t="str">
        <f t="shared" si="8"/>
        <v/>
      </c>
      <c r="AB19" s="150" t="str">
        <f t="shared" si="8"/>
        <v/>
      </c>
      <c r="AC19" s="151" t="e">
        <f>+SUM(E19:AB19)*D19</f>
        <v>#REF!</v>
      </c>
      <c r="AD19" s="1" t="e">
        <f>+SUM(L19:U19)*D19</f>
        <v>#REF!</v>
      </c>
      <c r="AF19" s="1" t="str">
        <f>AF15</f>
        <v>ORD</v>
      </c>
      <c r="AG19" s="1">
        <f>AG15+1</f>
        <v>3</v>
      </c>
    </row>
    <row r="20" spans="1:33" ht="15" x14ac:dyDescent="0.2">
      <c r="A20" s="191"/>
      <c r="B20" s="194"/>
      <c r="C20" s="100" t="s">
        <v>36</v>
      </c>
      <c r="D20" s="101" t="e">
        <f>#REF!</f>
        <v>#REF!</v>
      </c>
      <c r="E20" s="145" t="str">
        <f t="shared" ref="E20:AB20" si="9">IF(ISERROR(E73/$AC75*$B19),"",(E73/$AC75*$B19))</f>
        <v/>
      </c>
      <c r="F20" s="146" t="str">
        <f t="shared" si="9"/>
        <v/>
      </c>
      <c r="G20" s="146" t="str">
        <f t="shared" si="9"/>
        <v/>
      </c>
      <c r="H20" s="146" t="str">
        <f t="shared" si="9"/>
        <v/>
      </c>
      <c r="I20" s="146" t="str">
        <f t="shared" si="9"/>
        <v/>
      </c>
      <c r="J20" s="146" t="str">
        <f t="shared" si="9"/>
        <v/>
      </c>
      <c r="K20" s="146" t="str">
        <f t="shared" si="9"/>
        <v/>
      </c>
      <c r="L20" s="146" t="str">
        <f t="shared" si="9"/>
        <v/>
      </c>
      <c r="M20" s="146" t="str">
        <f t="shared" si="9"/>
        <v/>
      </c>
      <c r="N20" s="146" t="str">
        <f t="shared" si="9"/>
        <v/>
      </c>
      <c r="O20" s="146" t="str">
        <f t="shared" si="9"/>
        <v/>
      </c>
      <c r="P20" s="146" t="str">
        <f t="shared" si="9"/>
        <v/>
      </c>
      <c r="Q20" s="146" t="str">
        <f t="shared" si="9"/>
        <v/>
      </c>
      <c r="R20" s="146" t="str">
        <f t="shared" si="9"/>
        <v/>
      </c>
      <c r="S20" s="146" t="str">
        <f t="shared" si="9"/>
        <v/>
      </c>
      <c r="T20" s="146" t="str">
        <f t="shared" si="9"/>
        <v/>
      </c>
      <c r="U20" s="146" t="str">
        <f t="shared" si="9"/>
        <v/>
      </c>
      <c r="V20" s="146" t="str">
        <f t="shared" si="9"/>
        <v/>
      </c>
      <c r="W20" s="146" t="str">
        <f t="shared" si="9"/>
        <v/>
      </c>
      <c r="X20" s="146" t="str">
        <f t="shared" si="9"/>
        <v/>
      </c>
      <c r="Y20" s="146" t="str">
        <f t="shared" si="9"/>
        <v/>
      </c>
      <c r="Z20" s="146" t="str">
        <f t="shared" si="9"/>
        <v/>
      </c>
      <c r="AA20" s="146" t="str">
        <f t="shared" si="9"/>
        <v/>
      </c>
      <c r="AB20" s="147" t="str">
        <f t="shared" si="9"/>
        <v/>
      </c>
      <c r="AC20" s="152" t="e">
        <f>+SUM(E20:AB20)*D20</f>
        <v>#REF!</v>
      </c>
      <c r="AD20" s="1" t="e">
        <f>+SUM(L20:U20)*D20</f>
        <v>#REF!</v>
      </c>
      <c r="AF20" s="1" t="str">
        <f>AF16</f>
        <v>SÁB</v>
      </c>
      <c r="AG20" s="1">
        <f>AG19</f>
        <v>3</v>
      </c>
    </row>
    <row r="21" spans="1:33" ht="15" x14ac:dyDescent="0.2">
      <c r="A21" s="191"/>
      <c r="B21" s="194"/>
      <c r="C21" s="106" t="s">
        <v>37</v>
      </c>
      <c r="D21" s="107" t="e">
        <f>#REF!</f>
        <v>#REF!</v>
      </c>
      <c r="E21" s="143" t="str">
        <f t="shared" ref="E21:AB21" si="10">IF(ISERROR(E74/$AC75*$B19),"",(E74/$AC75*$B19))</f>
        <v/>
      </c>
      <c r="F21" s="143" t="str">
        <f t="shared" si="10"/>
        <v/>
      </c>
      <c r="G21" s="143" t="str">
        <f t="shared" si="10"/>
        <v/>
      </c>
      <c r="H21" s="143" t="str">
        <f t="shared" si="10"/>
        <v/>
      </c>
      <c r="I21" s="143" t="str">
        <f t="shared" si="10"/>
        <v/>
      </c>
      <c r="J21" s="143" t="str">
        <f t="shared" si="10"/>
        <v/>
      </c>
      <c r="K21" s="143" t="str">
        <f t="shared" si="10"/>
        <v/>
      </c>
      <c r="L21" s="143" t="str">
        <f t="shared" si="10"/>
        <v/>
      </c>
      <c r="M21" s="143" t="str">
        <f t="shared" si="10"/>
        <v/>
      </c>
      <c r="N21" s="143" t="str">
        <f t="shared" si="10"/>
        <v/>
      </c>
      <c r="O21" s="143" t="str">
        <f t="shared" si="10"/>
        <v/>
      </c>
      <c r="P21" s="143" t="str">
        <f t="shared" si="10"/>
        <v/>
      </c>
      <c r="Q21" s="143" t="str">
        <f t="shared" si="10"/>
        <v/>
      </c>
      <c r="R21" s="143" t="str">
        <f t="shared" si="10"/>
        <v/>
      </c>
      <c r="S21" s="143" t="str">
        <f t="shared" si="10"/>
        <v/>
      </c>
      <c r="T21" s="143" t="str">
        <f t="shared" si="10"/>
        <v/>
      </c>
      <c r="U21" s="143" t="str">
        <f t="shared" si="10"/>
        <v/>
      </c>
      <c r="V21" s="143" t="str">
        <f t="shared" si="10"/>
        <v/>
      </c>
      <c r="W21" s="143" t="str">
        <f t="shared" si="10"/>
        <v/>
      </c>
      <c r="X21" s="143" t="str">
        <f t="shared" si="10"/>
        <v/>
      </c>
      <c r="Y21" s="143" t="str">
        <f t="shared" si="10"/>
        <v/>
      </c>
      <c r="Z21" s="143" t="str">
        <f t="shared" si="10"/>
        <v/>
      </c>
      <c r="AA21" s="143" t="str">
        <f t="shared" si="10"/>
        <v/>
      </c>
      <c r="AB21" s="144" t="str">
        <f t="shared" si="10"/>
        <v/>
      </c>
      <c r="AC21" s="153" t="e">
        <f>+SUM(E21:AB21)*D21</f>
        <v>#REF!</v>
      </c>
      <c r="AD21" s="1" t="e">
        <f>+SUM(L21:U21)*D21</f>
        <v>#REF!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92"/>
      <c r="B22" s="195"/>
      <c r="C22" s="112" t="s">
        <v>34</v>
      </c>
      <c r="D22" s="113" t="e">
        <f>+SUM(D19:D21)</f>
        <v>#REF!</v>
      </c>
      <c r="E22" s="109" t="str">
        <f t="shared" ref="E22:AB22" si="11">IF(ISERROR(E19*$D19+E20*$D20+E21*$D21),"",(E19*$D19+E20*$D20+E21*$D21))</f>
        <v/>
      </c>
      <c r="F22" s="109" t="str">
        <f t="shared" si="11"/>
        <v/>
      </c>
      <c r="G22" s="109" t="str">
        <f t="shared" si="11"/>
        <v/>
      </c>
      <c r="H22" s="109" t="str">
        <f t="shared" si="11"/>
        <v/>
      </c>
      <c r="I22" s="109" t="str">
        <f t="shared" si="11"/>
        <v/>
      </c>
      <c r="J22" s="109" t="str">
        <f t="shared" si="11"/>
        <v/>
      </c>
      <c r="K22" s="109" t="str">
        <f t="shared" si="11"/>
        <v/>
      </c>
      <c r="L22" s="109" t="str">
        <f t="shared" si="11"/>
        <v/>
      </c>
      <c r="M22" s="109" t="str">
        <f t="shared" si="11"/>
        <v/>
      </c>
      <c r="N22" s="109" t="str">
        <f t="shared" si="11"/>
        <v/>
      </c>
      <c r="O22" s="109" t="str">
        <f t="shared" si="11"/>
        <v/>
      </c>
      <c r="P22" s="109" t="str">
        <f t="shared" si="11"/>
        <v/>
      </c>
      <c r="Q22" s="109" t="str">
        <f t="shared" si="11"/>
        <v/>
      </c>
      <c r="R22" s="109" t="str">
        <f t="shared" si="11"/>
        <v/>
      </c>
      <c r="S22" s="109" t="str">
        <f t="shared" si="11"/>
        <v/>
      </c>
      <c r="T22" s="109" t="str">
        <f t="shared" si="11"/>
        <v/>
      </c>
      <c r="U22" s="109" t="str">
        <f t="shared" si="11"/>
        <v/>
      </c>
      <c r="V22" s="109" t="str">
        <f t="shared" si="11"/>
        <v/>
      </c>
      <c r="W22" s="109" t="str">
        <f t="shared" si="11"/>
        <v/>
      </c>
      <c r="X22" s="109" t="str">
        <f t="shared" si="11"/>
        <v/>
      </c>
      <c r="Y22" s="109" t="str">
        <f t="shared" si="11"/>
        <v/>
      </c>
      <c r="Z22" s="109" t="str">
        <f t="shared" si="11"/>
        <v/>
      </c>
      <c r="AA22" s="109" t="str">
        <f t="shared" si="11"/>
        <v/>
      </c>
      <c r="AB22" s="142" t="str">
        <f t="shared" si="11"/>
        <v/>
      </c>
      <c r="AC22" s="152" t="e">
        <f>+SUM(AC19:AC21)</f>
        <v>#REF!</v>
      </c>
      <c r="AD22" s="152" t="e">
        <f>+SUM(AD19:AD21)</f>
        <v>#REF!</v>
      </c>
    </row>
    <row r="23" spans="1:33" ht="15" x14ac:dyDescent="0.2">
      <c r="A23" s="191" t="e">
        <f>+DATE(#REF!,4,1)</f>
        <v>#REF!</v>
      </c>
      <c r="B23" s="202">
        <f>+'Formato Resumen 24'!$E18</f>
        <v>107842089.95100205</v>
      </c>
      <c r="C23" s="94" t="s">
        <v>35</v>
      </c>
      <c r="D23" s="95" t="e">
        <f>#REF!</f>
        <v>#REF!</v>
      </c>
      <c r="E23" s="148" t="str">
        <f t="shared" ref="E23:AB23" si="12">IF(ISERROR(E76/$AC79*$B23),"",(E76/$AC79*$B23))</f>
        <v/>
      </c>
      <c r="F23" s="149" t="str">
        <f t="shared" si="12"/>
        <v/>
      </c>
      <c r="G23" s="149" t="str">
        <f t="shared" si="12"/>
        <v/>
      </c>
      <c r="H23" s="149" t="str">
        <f t="shared" si="12"/>
        <v/>
      </c>
      <c r="I23" s="149" t="str">
        <f t="shared" si="12"/>
        <v/>
      </c>
      <c r="J23" s="149" t="str">
        <f t="shared" si="12"/>
        <v/>
      </c>
      <c r="K23" s="149" t="str">
        <f t="shared" si="12"/>
        <v/>
      </c>
      <c r="L23" s="149" t="str">
        <f t="shared" si="12"/>
        <v/>
      </c>
      <c r="M23" s="149" t="str">
        <f t="shared" si="12"/>
        <v/>
      </c>
      <c r="N23" s="149" t="str">
        <f t="shared" si="12"/>
        <v/>
      </c>
      <c r="O23" s="149" t="str">
        <f t="shared" si="12"/>
        <v/>
      </c>
      <c r="P23" s="149" t="str">
        <f t="shared" si="12"/>
        <v/>
      </c>
      <c r="Q23" s="149" t="str">
        <f t="shared" si="12"/>
        <v/>
      </c>
      <c r="R23" s="149" t="str">
        <f t="shared" si="12"/>
        <v/>
      </c>
      <c r="S23" s="149" t="str">
        <f t="shared" si="12"/>
        <v/>
      </c>
      <c r="T23" s="149" t="str">
        <f t="shared" si="12"/>
        <v/>
      </c>
      <c r="U23" s="149" t="str">
        <f t="shared" si="12"/>
        <v/>
      </c>
      <c r="V23" s="149" t="str">
        <f t="shared" si="12"/>
        <v/>
      </c>
      <c r="W23" s="149" t="str">
        <f t="shared" si="12"/>
        <v/>
      </c>
      <c r="X23" s="149" t="str">
        <f t="shared" si="12"/>
        <v/>
      </c>
      <c r="Y23" s="149" t="str">
        <f t="shared" si="12"/>
        <v/>
      </c>
      <c r="Z23" s="149" t="str">
        <f t="shared" si="12"/>
        <v/>
      </c>
      <c r="AA23" s="149" t="str">
        <f t="shared" si="12"/>
        <v/>
      </c>
      <c r="AB23" s="150" t="str">
        <f t="shared" si="12"/>
        <v/>
      </c>
      <c r="AC23" s="151" t="e">
        <f>+SUM(E23:AB23)*D23</f>
        <v>#REF!</v>
      </c>
      <c r="AD23" s="1" t="e">
        <f>+SUM(L23:U23)*D23</f>
        <v>#REF!</v>
      </c>
      <c r="AF23" s="1" t="str">
        <f>AF19</f>
        <v>ORD</v>
      </c>
      <c r="AG23" s="1">
        <f>AG19+1</f>
        <v>4</v>
      </c>
    </row>
    <row r="24" spans="1:33" ht="15" x14ac:dyDescent="0.2">
      <c r="A24" s="191"/>
      <c r="B24" s="194"/>
      <c r="C24" s="100" t="s">
        <v>36</v>
      </c>
      <c r="D24" s="101" t="e">
        <f>#REF!</f>
        <v>#REF!</v>
      </c>
      <c r="E24" s="145" t="str">
        <f t="shared" ref="E24:AB24" si="13">IF(ISERROR(E77/$AC79*$B23),"",(E77/$AC79*$B23))</f>
        <v/>
      </c>
      <c r="F24" s="146" t="str">
        <f t="shared" si="13"/>
        <v/>
      </c>
      <c r="G24" s="146" t="str">
        <f t="shared" si="13"/>
        <v/>
      </c>
      <c r="H24" s="146" t="str">
        <f t="shared" si="13"/>
        <v/>
      </c>
      <c r="I24" s="146" t="str">
        <f t="shared" si="13"/>
        <v/>
      </c>
      <c r="J24" s="146" t="str">
        <f t="shared" si="13"/>
        <v/>
      </c>
      <c r="K24" s="146" t="str">
        <f t="shared" si="13"/>
        <v/>
      </c>
      <c r="L24" s="146" t="str">
        <f t="shared" si="13"/>
        <v/>
      </c>
      <c r="M24" s="146" t="str">
        <f t="shared" si="13"/>
        <v/>
      </c>
      <c r="N24" s="146" t="str">
        <f t="shared" si="13"/>
        <v/>
      </c>
      <c r="O24" s="146" t="str">
        <f t="shared" si="13"/>
        <v/>
      </c>
      <c r="P24" s="146" t="str">
        <f t="shared" si="13"/>
        <v/>
      </c>
      <c r="Q24" s="146" t="str">
        <f t="shared" si="13"/>
        <v/>
      </c>
      <c r="R24" s="146" t="str">
        <f t="shared" si="13"/>
        <v/>
      </c>
      <c r="S24" s="146" t="str">
        <f t="shared" si="13"/>
        <v/>
      </c>
      <c r="T24" s="146" t="str">
        <f t="shared" si="13"/>
        <v/>
      </c>
      <c r="U24" s="146" t="str">
        <f t="shared" si="13"/>
        <v/>
      </c>
      <c r="V24" s="146" t="str">
        <f t="shared" si="13"/>
        <v/>
      </c>
      <c r="W24" s="146" t="str">
        <f t="shared" si="13"/>
        <v/>
      </c>
      <c r="X24" s="146" t="str">
        <f t="shared" si="13"/>
        <v/>
      </c>
      <c r="Y24" s="146" t="str">
        <f t="shared" si="13"/>
        <v/>
      </c>
      <c r="Z24" s="146" t="str">
        <f t="shared" si="13"/>
        <v/>
      </c>
      <c r="AA24" s="146" t="str">
        <f t="shared" si="13"/>
        <v/>
      </c>
      <c r="AB24" s="147" t="str">
        <f t="shared" si="13"/>
        <v/>
      </c>
      <c r="AC24" s="152" t="e">
        <f>+SUM(E24:AB24)*D24</f>
        <v>#REF!</v>
      </c>
      <c r="AD24" s="1" t="e">
        <f>+SUM(L24:U24)*D24</f>
        <v>#REF!</v>
      </c>
      <c r="AF24" s="1" t="str">
        <f>AF20</f>
        <v>SÁB</v>
      </c>
      <c r="AG24" s="1">
        <f>AG23</f>
        <v>4</v>
      </c>
    </row>
    <row r="25" spans="1:33" ht="15" x14ac:dyDescent="0.2">
      <c r="A25" s="191"/>
      <c r="B25" s="194"/>
      <c r="C25" s="106" t="s">
        <v>37</v>
      </c>
      <c r="D25" s="107" t="e">
        <f>#REF!</f>
        <v>#REF!</v>
      </c>
      <c r="E25" s="143" t="str">
        <f t="shared" ref="E25:AB25" si="14">IF(ISERROR(E78/$AC79*$B23),"",(E78/$AC79*$B23))</f>
        <v/>
      </c>
      <c r="F25" s="143" t="str">
        <f t="shared" si="14"/>
        <v/>
      </c>
      <c r="G25" s="143" t="str">
        <f t="shared" si="14"/>
        <v/>
      </c>
      <c r="H25" s="143" t="str">
        <f t="shared" si="14"/>
        <v/>
      </c>
      <c r="I25" s="143" t="str">
        <f t="shared" si="14"/>
        <v/>
      </c>
      <c r="J25" s="143" t="str">
        <f t="shared" si="14"/>
        <v/>
      </c>
      <c r="K25" s="143" t="str">
        <f t="shared" si="14"/>
        <v/>
      </c>
      <c r="L25" s="143" t="str">
        <f t="shared" si="14"/>
        <v/>
      </c>
      <c r="M25" s="143" t="str">
        <f t="shared" si="14"/>
        <v/>
      </c>
      <c r="N25" s="143" t="str">
        <f t="shared" si="14"/>
        <v/>
      </c>
      <c r="O25" s="143" t="str">
        <f t="shared" si="14"/>
        <v/>
      </c>
      <c r="P25" s="143" t="str">
        <f t="shared" si="14"/>
        <v/>
      </c>
      <c r="Q25" s="143" t="str">
        <f t="shared" si="14"/>
        <v/>
      </c>
      <c r="R25" s="143" t="str">
        <f t="shared" si="14"/>
        <v/>
      </c>
      <c r="S25" s="143" t="str">
        <f t="shared" si="14"/>
        <v/>
      </c>
      <c r="T25" s="143" t="str">
        <f t="shared" si="14"/>
        <v/>
      </c>
      <c r="U25" s="143" t="str">
        <f t="shared" si="14"/>
        <v/>
      </c>
      <c r="V25" s="143" t="str">
        <f t="shared" si="14"/>
        <v/>
      </c>
      <c r="W25" s="143" t="str">
        <f t="shared" si="14"/>
        <v/>
      </c>
      <c r="X25" s="143" t="str">
        <f t="shared" si="14"/>
        <v/>
      </c>
      <c r="Y25" s="143" t="str">
        <f t="shared" si="14"/>
        <v/>
      </c>
      <c r="Z25" s="143" t="str">
        <f t="shared" si="14"/>
        <v/>
      </c>
      <c r="AA25" s="143" t="str">
        <f t="shared" si="14"/>
        <v/>
      </c>
      <c r="AB25" s="144" t="str">
        <f t="shared" si="14"/>
        <v/>
      </c>
      <c r="AC25" s="153" t="e">
        <f>+SUM(E25:AB25)*D25</f>
        <v>#REF!</v>
      </c>
      <c r="AD25" s="1" t="e">
        <f>+SUM(L25:U25)*D25</f>
        <v>#REF!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92"/>
      <c r="B26" s="195"/>
      <c r="C26" s="112" t="s">
        <v>34</v>
      </c>
      <c r="D26" s="113" t="e">
        <f>+SUM(D23:D25)</f>
        <v>#REF!</v>
      </c>
      <c r="E26" s="109" t="str">
        <f t="shared" ref="E26:AB26" si="15">IF(ISERROR(E23*$D23+E24*$D24+E25*$D25),"",(E23*$D23+E24*$D24+E25*$D25))</f>
        <v/>
      </c>
      <c r="F26" s="109" t="str">
        <f t="shared" si="15"/>
        <v/>
      </c>
      <c r="G26" s="109" t="str">
        <f t="shared" si="15"/>
        <v/>
      </c>
      <c r="H26" s="109" t="str">
        <f t="shared" si="15"/>
        <v/>
      </c>
      <c r="I26" s="109" t="str">
        <f t="shared" si="15"/>
        <v/>
      </c>
      <c r="J26" s="109" t="str">
        <f t="shared" si="15"/>
        <v/>
      </c>
      <c r="K26" s="109" t="str">
        <f t="shared" si="15"/>
        <v/>
      </c>
      <c r="L26" s="109" t="str">
        <f t="shared" si="15"/>
        <v/>
      </c>
      <c r="M26" s="109" t="str">
        <f t="shared" si="15"/>
        <v/>
      </c>
      <c r="N26" s="109" t="str">
        <f t="shared" si="15"/>
        <v/>
      </c>
      <c r="O26" s="109" t="str">
        <f t="shared" si="15"/>
        <v/>
      </c>
      <c r="P26" s="109" t="str">
        <f t="shared" si="15"/>
        <v/>
      </c>
      <c r="Q26" s="109" t="str">
        <f t="shared" si="15"/>
        <v/>
      </c>
      <c r="R26" s="109" t="str">
        <f t="shared" si="15"/>
        <v/>
      </c>
      <c r="S26" s="109" t="str">
        <f t="shared" si="15"/>
        <v/>
      </c>
      <c r="T26" s="109" t="str">
        <f t="shared" si="15"/>
        <v/>
      </c>
      <c r="U26" s="109" t="str">
        <f t="shared" si="15"/>
        <v/>
      </c>
      <c r="V26" s="109" t="str">
        <f t="shared" si="15"/>
        <v/>
      </c>
      <c r="W26" s="109" t="str">
        <f t="shared" si="15"/>
        <v/>
      </c>
      <c r="X26" s="109" t="str">
        <f t="shared" si="15"/>
        <v/>
      </c>
      <c r="Y26" s="109" t="str">
        <f t="shared" si="15"/>
        <v/>
      </c>
      <c r="Z26" s="109" t="str">
        <f t="shared" si="15"/>
        <v/>
      </c>
      <c r="AA26" s="109" t="str">
        <f t="shared" si="15"/>
        <v/>
      </c>
      <c r="AB26" s="142" t="str">
        <f t="shared" si="15"/>
        <v/>
      </c>
      <c r="AC26" s="152" t="e">
        <f>+SUM(AC23:AC25)</f>
        <v>#REF!</v>
      </c>
      <c r="AD26" s="152" t="e">
        <f>+SUM(AD23:AD25)</f>
        <v>#REF!</v>
      </c>
    </row>
    <row r="27" spans="1:33" ht="15" x14ac:dyDescent="0.2">
      <c r="A27" s="191" t="e">
        <f>+DATE(#REF!,5,1)</f>
        <v>#REF!</v>
      </c>
      <c r="B27" s="202">
        <f>+'Formato Resumen 24'!$E19</f>
        <v>102884606.79515895</v>
      </c>
      <c r="C27" s="94" t="s">
        <v>35</v>
      </c>
      <c r="D27" s="95" t="e">
        <f>#REF!</f>
        <v>#REF!</v>
      </c>
      <c r="E27" s="148" t="str">
        <f t="shared" ref="E27:AB27" si="16">IF(ISERROR(E80/$AC83*$B27),"",(E80/$AC83*$B27))</f>
        <v/>
      </c>
      <c r="F27" s="149" t="str">
        <f t="shared" si="16"/>
        <v/>
      </c>
      <c r="G27" s="149" t="str">
        <f t="shared" si="16"/>
        <v/>
      </c>
      <c r="H27" s="149" t="str">
        <f t="shared" si="16"/>
        <v/>
      </c>
      <c r="I27" s="149" t="str">
        <f t="shared" si="16"/>
        <v/>
      </c>
      <c r="J27" s="149" t="str">
        <f t="shared" si="16"/>
        <v/>
      </c>
      <c r="K27" s="149" t="str">
        <f t="shared" si="16"/>
        <v/>
      </c>
      <c r="L27" s="149" t="str">
        <f t="shared" si="16"/>
        <v/>
      </c>
      <c r="M27" s="149" t="str">
        <f t="shared" si="16"/>
        <v/>
      </c>
      <c r="N27" s="149" t="str">
        <f t="shared" si="16"/>
        <v/>
      </c>
      <c r="O27" s="149" t="str">
        <f t="shared" si="16"/>
        <v/>
      </c>
      <c r="P27" s="149" t="str">
        <f t="shared" si="16"/>
        <v/>
      </c>
      <c r="Q27" s="149" t="str">
        <f t="shared" si="16"/>
        <v/>
      </c>
      <c r="R27" s="149" t="str">
        <f t="shared" si="16"/>
        <v/>
      </c>
      <c r="S27" s="149" t="str">
        <f t="shared" si="16"/>
        <v/>
      </c>
      <c r="T27" s="149" t="str">
        <f t="shared" si="16"/>
        <v/>
      </c>
      <c r="U27" s="149" t="str">
        <f t="shared" si="16"/>
        <v/>
      </c>
      <c r="V27" s="149" t="str">
        <f t="shared" si="16"/>
        <v/>
      </c>
      <c r="W27" s="149" t="str">
        <f t="shared" si="16"/>
        <v/>
      </c>
      <c r="X27" s="149" t="str">
        <f t="shared" si="16"/>
        <v/>
      </c>
      <c r="Y27" s="149" t="str">
        <f t="shared" si="16"/>
        <v/>
      </c>
      <c r="Z27" s="149" t="str">
        <f t="shared" si="16"/>
        <v/>
      </c>
      <c r="AA27" s="149" t="str">
        <f t="shared" si="16"/>
        <v/>
      </c>
      <c r="AB27" s="150" t="str">
        <f t="shared" si="16"/>
        <v/>
      </c>
      <c r="AC27" s="151" t="e">
        <f>+SUM(E27:AB27)*D27</f>
        <v>#REF!</v>
      </c>
      <c r="AD27" s="1" t="e">
        <f>+SUM(L27:U27)*D27</f>
        <v>#REF!</v>
      </c>
      <c r="AF27" s="1" t="str">
        <f>AF23</f>
        <v>ORD</v>
      </c>
      <c r="AG27" s="1">
        <f>AG23+1</f>
        <v>5</v>
      </c>
    </row>
    <row r="28" spans="1:33" ht="15" x14ac:dyDescent="0.2">
      <c r="A28" s="191"/>
      <c r="B28" s="194"/>
      <c r="C28" s="100" t="s">
        <v>36</v>
      </c>
      <c r="D28" s="101" t="e">
        <f>#REF!</f>
        <v>#REF!</v>
      </c>
      <c r="E28" s="145" t="str">
        <f t="shared" ref="E28:AB28" si="17">IF(ISERROR(E81/$AC83*$B27),"",(E81/$AC83*$B27))</f>
        <v/>
      </c>
      <c r="F28" s="146" t="str">
        <f t="shared" si="17"/>
        <v/>
      </c>
      <c r="G28" s="146" t="str">
        <f t="shared" si="17"/>
        <v/>
      </c>
      <c r="H28" s="146" t="str">
        <f t="shared" si="17"/>
        <v/>
      </c>
      <c r="I28" s="146" t="str">
        <f t="shared" si="17"/>
        <v/>
      </c>
      <c r="J28" s="146" t="str">
        <f t="shared" si="17"/>
        <v/>
      </c>
      <c r="K28" s="146" t="str">
        <f t="shared" si="17"/>
        <v/>
      </c>
      <c r="L28" s="146" t="str">
        <f t="shared" si="17"/>
        <v/>
      </c>
      <c r="M28" s="146" t="str">
        <f t="shared" si="17"/>
        <v/>
      </c>
      <c r="N28" s="146" t="str">
        <f t="shared" si="17"/>
        <v/>
      </c>
      <c r="O28" s="146" t="str">
        <f t="shared" si="17"/>
        <v/>
      </c>
      <c r="P28" s="146" t="str">
        <f t="shared" si="17"/>
        <v/>
      </c>
      <c r="Q28" s="146" t="str">
        <f t="shared" si="17"/>
        <v/>
      </c>
      <c r="R28" s="146" t="str">
        <f t="shared" si="17"/>
        <v/>
      </c>
      <c r="S28" s="146" t="str">
        <f t="shared" si="17"/>
        <v/>
      </c>
      <c r="T28" s="146" t="str">
        <f t="shared" si="17"/>
        <v/>
      </c>
      <c r="U28" s="146" t="str">
        <f t="shared" si="17"/>
        <v/>
      </c>
      <c r="V28" s="146" t="str">
        <f t="shared" si="17"/>
        <v/>
      </c>
      <c r="W28" s="146" t="str">
        <f t="shared" si="17"/>
        <v/>
      </c>
      <c r="X28" s="146" t="str">
        <f t="shared" si="17"/>
        <v/>
      </c>
      <c r="Y28" s="146" t="str">
        <f t="shared" si="17"/>
        <v/>
      </c>
      <c r="Z28" s="146" t="str">
        <f t="shared" si="17"/>
        <v/>
      </c>
      <c r="AA28" s="146" t="str">
        <f t="shared" si="17"/>
        <v/>
      </c>
      <c r="AB28" s="147" t="str">
        <f t="shared" si="17"/>
        <v/>
      </c>
      <c r="AC28" s="152" t="e">
        <f>+SUM(E28:AB28)*D28</f>
        <v>#REF!</v>
      </c>
      <c r="AD28" s="1" t="e">
        <f>+SUM(L28:U28)*D28</f>
        <v>#REF!</v>
      </c>
      <c r="AF28" s="1" t="str">
        <f>AF24</f>
        <v>SÁB</v>
      </c>
      <c r="AG28" s="1">
        <f>AG27</f>
        <v>5</v>
      </c>
    </row>
    <row r="29" spans="1:33" ht="15" x14ac:dyDescent="0.2">
      <c r="A29" s="191"/>
      <c r="B29" s="194"/>
      <c r="C29" s="106" t="s">
        <v>37</v>
      </c>
      <c r="D29" s="107" t="e">
        <f>#REF!</f>
        <v>#REF!</v>
      </c>
      <c r="E29" s="143" t="str">
        <f t="shared" ref="E29:AB29" si="18">IF(ISERROR(E82/$AC83*$B27),"",(E82/$AC83*$B27))</f>
        <v/>
      </c>
      <c r="F29" s="143" t="str">
        <f t="shared" si="18"/>
        <v/>
      </c>
      <c r="G29" s="143" t="str">
        <f t="shared" si="18"/>
        <v/>
      </c>
      <c r="H29" s="143" t="str">
        <f t="shared" si="18"/>
        <v/>
      </c>
      <c r="I29" s="143" t="str">
        <f t="shared" si="18"/>
        <v/>
      </c>
      <c r="J29" s="143" t="str">
        <f t="shared" si="18"/>
        <v/>
      </c>
      <c r="K29" s="143" t="str">
        <f t="shared" si="18"/>
        <v/>
      </c>
      <c r="L29" s="143" t="str">
        <f t="shared" si="18"/>
        <v/>
      </c>
      <c r="M29" s="143" t="str">
        <f t="shared" si="18"/>
        <v/>
      </c>
      <c r="N29" s="143" t="str">
        <f t="shared" si="18"/>
        <v/>
      </c>
      <c r="O29" s="143" t="str">
        <f t="shared" si="18"/>
        <v/>
      </c>
      <c r="P29" s="143" t="str">
        <f t="shared" si="18"/>
        <v/>
      </c>
      <c r="Q29" s="143" t="str">
        <f t="shared" si="18"/>
        <v/>
      </c>
      <c r="R29" s="143" t="str">
        <f t="shared" si="18"/>
        <v/>
      </c>
      <c r="S29" s="143" t="str">
        <f t="shared" si="18"/>
        <v/>
      </c>
      <c r="T29" s="143" t="str">
        <f t="shared" si="18"/>
        <v/>
      </c>
      <c r="U29" s="143" t="str">
        <f t="shared" si="18"/>
        <v/>
      </c>
      <c r="V29" s="143" t="str">
        <f t="shared" si="18"/>
        <v/>
      </c>
      <c r="W29" s="143" t="str">
        <f t="shared" si="18"/>
        <v/>
      </c>
      <c r="X29" s="143" t="str">
        <f t="shared" si="18"/>
        <v/>
      </c>
      <c r="Y29" s="143" t="str">
        <f t="shared" si="18"/>
        <v/>
      </c>
      <c r="Z29" s="143" t="str">
        <f t="shared" si="18"/>
        <v/>
      </c>
      <c r="AA29" s="143" t="str">
        <f t="shared" si="18"/>
        <v/>
      </c>
      <c r="AB29" s="144" t="str">
        <f t="shared" si="18"/>
        <v/>
      </c>
      <c r="AC29" s="153" t="e">
        <f>+SUM(E29:AB29)*D29</f>
        <v>#REF!</v>
      </c>
      <c r="AD29" s="1" t="e">
        <f>+SUM(L29:U29)*D29</f>
        <v>#REF!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92"/>
      <c r="B30" s="195"/>
      <c r="C30" s="112" t="s">
        <v>34</v>
      </c>
      <c r="D30" s="113" t="e">
        <f>+SUM(D27:D29)</f>
        <v>#REF!</v>
      </c>
      <c r="E30" s="109" t="str">
        <f t="shared" ref="E30:AB30" si="19">IF(ISERROR(E27*$D27+E28*$D28+E29*$D29),"",(E27*$D27+E28*$D28+E29*$D29))</f>
        <v/>
      </c>
      <c r="F30" s="109" t="str">
        <f t="shared" si="19"/>
        <v/>
      </c>
      <c r="G30" s="109" t="str">
        <f t="shared" si="19"/>
        <v/>
      </c>
      <c r="H30" s="109" t="str">
        <f t="shared" si="19"/>
        <v/>
      </c>
      <c r="I30" s="109" t="str">
        <f t="shared" si="19"/>
        <v/>
      </c>
      <c r="J30" s="109" t="str">
        <f t="shared" si="19"/>
        <v/>
      </c>
      <c r="K30" s="109" t="str">
        <f t="shared" si="19"/>
        <v/>
      </c>
      <c r="L30" s="109" t="str">
        <f t="shared" si="19"/>
        <v/>
      </c>
      <c r="M30" s="109" t="str">
        <f t="shared" si="19"/>
        <v/>
      </c>
      <c r="N30" s="109" t="str">
        <f t="shared" si="19"/>
        <v/>
      </c>
      <c r="O30" s="109" t="str">
        <f t="shared" si="19"/>
        <v/>
      </c>
      <c r="P30" s="109" t="str">
        <f t="shared" si="19"/>
        <v/>
      </c>
      <c r="Q30" s="109" t="str">
        <f t="shared" si="19"/>
        <v/>
      </c>
      <c r="R30" s="109" t="str">
        <f t="shared" si="19"/>
        <v/>
      </c>
      <c r="S30" s="109" t="str">
        <f t="shared" si="19"/>
        <v/>
      </c>
      <c r="T30" s="109" t="str">
        <f t="shared" si="19"/>
        <v/>
      </c>
      <c r="U30" s="109" t="str">
        <f t="shared" si="19"/>
        <v/>
      </c>
      <c r="V30" s="109" t="str">
        <f t="shared" si="19"/>
        <v/>
      </c>
      <c r="W30" s="109" t="str">
        <f t="shared" si="19"/>
        <v/>
      </c>
      <c r="X30" s="109" t="str">
        <f t="shared" si="19"/>
        <v/>
      </c>
      <c r="Y30" s="109" t="str">
        <f t="shared" si="19"/>
        <v/>
      </c>
      <c r="Z30" s="109" t="str">
        <f t="shared" si="19"/>
        <v/>
      </c>
      <c r="AA30" s="109" t="str">
        <f t="shared" si="19"/>
        <v/>
      </c>
      <c r="AB30" s="142" t="str">
        <f t="shared" si="19"/>
        <v/>
      </c>
      <c r="AC30" s="152" t="e">
        <f>+SUM(AC27:AC29)</f>
        <v>#REF!</v>
      </c>
      <c r="AD30" s="152" t="e">
        <f>+SUM(AD27:AD29)</f>
        <v>#REF!</v>
      </c>
    </row>
    <row r="31" spans="1:33" ht="15" x14ac:dyDescent="0.2">
      <c r="A31" s="191" t="e">
        <f>+DATE(#REF!,6,1)</f>
        <v>#REF!</v>
      </c>
      <c r="B31" s="202">
        <f>+'Formato Resumen 24'!$E20</f>
        <v>88365492.669916824</v>
      </c>
      <c r="C31" s="94" t="s">
        <v>35</v>
      </c>
      <c r="D31" s="95" t="e">
        <f>#REF!</f>
        <v>#REF!</v>
      </c>
      <c r="E31" s="148" t="str">
        <f t="shared" ref="E31:AB31" si="20">IF(ISERROR(E84/$AC87*$B31),"",(E84/$AC87*$B31))</f>
        <v/>
      </c>
      <c r="F31" s="149" t="str">
        <f t="shared" si="20"/>
        <v/>
      </c>
      <c r="G31" s="149" t="str">
        <f t="shared" si="20"/>
        <v/>
      </c>
      <c r="H31" s="149" t="str">
        <f t="shared" si="20"/>
        <v/>
      </c>
      <c r="I31" s="149" t="str">
        <f t="shared" si="20"/>
        <v/>
      </c>
      <c r="J31" s="149" t="str">
        <f t="shared" si="20"/>
        <v/>
      </c>
      <c r="K31" s="149" t="str">
        <f t="shared" si="20"/>
        <v/>
      </c>
      <c r="L31" s="149" t="str">
        <f t="shared" si="20"/>
        <v/>
      </c>
      <c r="M31" s="149" t="str">
        <f t="shared" si="20"/>
        <v/>
      </c>
      <c r="N31" s="149" t="str">
        <f t="shared" si="20"/>
        <v/>
      </c>
      <c r="O31" s="149" t="str">
        <f t="shared" si="20"/>
        <v/>
      </c>
      <c r="P31" s="149" t="str">
        <f t="shared" si="20"/>
        <v/>
      </c>
      <c r="Q31" s="149" t="str">
        <f t="shared" si="20"/>
        <v/>
      </c>
      <c r="R31" s="149" t="str">
        <f t="shared" si="20"/>
        <v/>
      </c>
      <c r="S31" s="149" t="str">
        <f t="shared" si="20"/>
        <v/>
      </c>
      <c r="T31" s="149" t="str">
        <f t="shared" si="20"/>
        <v/>
      </c>
      <c r="U31" s="149" t="str">
        <f t="shared" si="20"/>
        <v/>
      </c>
      <c r="V31" s="149" t="str">
        <f t="shared" si="20"/>
        <v/>
      </c>
      <c r="W31" s="149" t="str">
        <f t="shared" si="20"/>
        <v/>
      </c>
      <c r="X31" s="149" t="str">
        <f t="shared" si="20"/>
        <v/>
      </c>
      <c r="Y31" s="149" t="str">
        <f t="shared" si="20"/>
        <v/>
      </c>
      <c r="Z31" s="149" t="str">
        <f t="shared" si="20"/>
        <v/>
      </c>
      <c r="AA31" s="149" t="str">
        <f t="shared" si="20"/>
        <v/>
      </c>
      <c r="AB31" s="150" t="str">
        <f t="shared" si="20"/>
        <v/>
      </c>
      <c r="AC31" s="151" t="e">
        <f>+SUM(E31:AB31)*D31</f>
        <v>#REF!</v>
      </c>
      <c r="AD31" s="1" t="e">
        <f>+SUM(L31:U31)*D31</f>
        <v>#REF!</v>
      </c>
      <c r="AF31" s="1" t="str">
        <f>AF27</f>
        <v>ORD</v>
      </c>
      <c r="AG31" s="1">
        <f>AG27+1</f>
        <v>6</v>
      </c>
    </row>
    <row r="32" spans="1:33" ht="15" x14ac:dyDescent="0.2">
      <c r="A32" s="191"/>
      <c r="B32" s="194"/>
      <c r="C32" s="100" t="s">
        <v>36</v>
      </c>
      <c r="D32" s="101" t="e">
        <f>#REF!</f>
        <v>#REF!</v>
      </c>
      <c r="E32" s="145" t="str">
        <f t="shared" ref="E32:AB32" si="21">IF(ISERROR(E85/$AC87*$B31),"",(E85/$AC87*$B31))</f>
        <v/>
      </c>
      <c r="F32" s="146" t="str">
        <f t="shared" si="21"/>
        <v/>
      </c>
      <c r="G32" s="146" t="str">
        <f t="shared" si="21"/>
        <v/>
      </c>
      <c r="H32" s="146" t="str">
        <f t="shared" si="21"/>
        <v/>
      </c>
      <c r="I32" s="146" t="str">
        <f t="shared" si="21"/>
        <v/>
      </c>
      <c r="J32" s="146" t="str">
        <f t="shared" si="21"/>
        <v/>
      </c>
      <c r="K32" s="146" t="str">
        <f t="shared" si="21"/>
        <v/>
      </c>
      <c r="L32" s="146" t="str">
        <f t="shared" si="21"/>
        <v/>
      </c>
      <c r="M32" s="146" t="str">
        <f t="shared" si="21"/>
        <v/>
      </c>
      <c r="N32" s="146" t="str">
        <f t="shared" si="21"/>
        <v/>
      </c>
      <c r="O32" s="146" t="str">
        <f t="shared" si="21"/>
        <v/>
      </c>
      <c r="P32" s="146" t="str">
        <f t="shared" si="21"/>
        <v/>
      </c>
      <c r="Q32" s="146" t="str">
        <f t="shared" si="21"/>
        <v/>
      </c>
      <c r="R32" s="146" t="str">
        <f t="shared" si="21"/>
        <v/>
      </c>
      <c r="S32" s="146" t="str">
        <f t="shared" si="21"/>
        <v/>
      </c>
      <c r="T32" s="146" t="str">
        <f t="shared" si="21"/>
        <v/>
      </c>
      <c r="U32" s="146" t="str">
        <f t="shared" si="21"/>
        <v/>
      </c>
      <c r="V32" s="146" t="str">
        <f t="shared" si="21"/>
        <v/>
      </c>
      <c r="W32" s="146" t="str">
        <f t="shared" si="21"/>
        <v/>
      </c>
      <c r="X32" s="146" t="str">
        <f t="shared" si="21"/>
        <v/>
      </c>
      <c r="Y32" s="146" t="str">
        <f t="shared" si="21"/>
        <v/>
      </c>
      <c r="Z32" s="146" t="str">
        <f t="shared" si="21"/>
        <v/>
      </c>
      <c r="AA32" s="146" t="str">
        <f t="shared" si="21"/>
        <v/>
      </c>
      <c r="AB32" s="147" t="str">
        <f t="shared" si="21"/>
        <v/>
      </c>
      <c r="AC32" s="152" t="e">
        <f>+SUM(E32:AB32)*D32</f>
        <v>#REF!</v>
      </c>
      <c r="AD32" s="1" t="e">
        <f>+SUM(L32:U32)*D32</f>
        <v>#REF!</v>
      </c>
      <c r="AF32" s="1" t="str">
        <f>AF28</f>
        <v>SÁB</v>
      </c>
      <c r="AG32" s="1">
        <f>AG31</f>
        <v>6</v>
      </c>
    </row>
    <row r="33" spans="1:33" ht="15" x14ac:dyDescent="0.2">
      <c r="A33" s="191"/>
      <c r="B33" s="194"/>
      <c r="C33" s="106" t="s">
        <v>37</v>
      </c>
      <c r="D33" s="107" t="e">
        <f>#REF!</f>
        <v>#REF!</v>
      </c>
      <c r="E33" s="143" t="str">
        <f t="shared" ref="E33:AB33" si="22">IF(ISERROR(E86/$AC87*$B31),"",(E86/$AC87*$B31))</f>
        <v/>
      </c>
      <c r="F33" s="143" t="str">
        <f t="shared" si="22"/>
        <v/>
      </c>
      <c r="G33" s="143" t="str">
        <f t="shared" si="22"/>
        <v/>
      </c>
      <c r="H33" s="143" t="str">
        <f t="shared" si="22"/>
        <v/>
      </c>
      <c r="I33" s="143" t="str">
        <f t="shared" si="22"/>
        <v/>
      </c>
      <c r="J33" s="143" t="str">
        <f t="shared" si="22"/>
        <v/>
      </c>
      <c r="K33" s="143" t="str">
        <f t="shared" si="22"/>
        <v/>
      </c>
      <c r="L33" s="143" t="str">
        <f t="shared" si="22"/>
        <v/>
      </c>
      <c r="M33" s="143" t="str">
        <f t="shared" si="22"/>
        <v/>
      </c>
      <c r="N33" s="143" t="str">
        <f t="shared" si="22"/>
        <v/>
      </c>
      <c r="O33" s="143" t="str">
        <f t="shared" si="22"/>
        <v/>
      </c>
      <c r="P33" s="143" t="str">
        <f t="shared" si="22"/>
        <v/>
      </c>
      <c r="Q33" s="143" t="str">
        <f t="shared" si="22"/>
        <v/>
      </c>
      <c r="R33" s="143" t="str">
        <f t="shared" si="22"/>
        <v/>
      </c>
      <c r="S33" s="143" t="str">
        <f t="shared" si="22"/>
        <v/>
      </c>
      <c r="T33" s="143" t="str">
        <f t="shared" si="22"/>
        <v/>
      </c>
      <c r="U33" s="143" t="str">
        <f t="shared" si="22"/>
        <v/>
      </c>
      <c r="V33" s="143" t="str">
        <f t="shared" si="22"/>
        <v/>
      </c>
      <c r="W33" s="143" t="str">
        <f t="shared" si="22"/>
        <v/>
      </c>
      <c r="X33" s="143" t="str">
        <f t="shared" si="22"/>
        <v/>
      </c>
      <c r="Y33" s="143" t="str">
        <f t="shared" si="22"/>
        <v/>
      </c>
      <c r="Z33" s="143" t="str">
        <f t="shared" si="22"/>
        <v/>
      </c>
      <c r="AA33" s="143" t="str">
        <f t="shared" si="22"/>
        <v/>
      </c>
      <c r="AB33" s="144" t="str">
        <f t="shared" si="22"/>
        <v/>
      </c>
      <c r="AC33" s="153" t="e">
        <f>+SUM(E33:AB33)*D33</f>
        <v>#REF!</v>
      </c>
      <c r="AD33" s="1" t="e">
        <f>+SUM(L33:U33)*D33</f>
        <v>#REF!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92"/>
      <c r="B34" s="195"/>
      <c r="C34" s="112" t="s">
        <v>34</v>
      </c>
      <c r="D34" s="113" t="e">
        <f>+SUM(D31:D33)</f>
        <v>#REF!</v>
      </c>
      <c r="E34" s="109" t="str">
        <f t="shared" ref="E34:AB34" si="23">IF(ISERROR(E31*$D31+E32*$D32+E33*$D33),"",(E31*$D31+E32*$D32+E33*$D33))</f>
        <v/>
      </c>
      <c r="F34" s="109" t="str">
        <f t="shared" si="23"/>
        <v/>
      </c>
      <c r="G34" s="109" t="str">
        <f t="shared" si="23"/>
        <v/>
      </c>
      <c r="H34" s="109" t="str">
        <f t="shared" si="23"/>
        <v/>
      </c>
      <c r="I34" s="109" t="str">
        <f t="shared" si="23"/>
        <v/>
      </c>
      <c r="J34" s="109" t="str">
        <f t="shared" si="23"/>
        <v/>
      </c>
      <c r="K34" s="109" t="str">
        <f t="shared" si="23"/>
        <v/>
      </c>
      <c r="L34" s="109" t="str">
        <f t="shared" si="23"/>
        <v/>
      </c>
      <c r="M34" s="109" t="str">
        <f t="shared" si="23"/>
        <v/>
      </c>
      <c r="N34" s="109" t="str">
        <f t="shared" si="23"/>
        <v/>
      </c>
      <c r="O34" s="109" t="str">
        <f t="shared" si="23"/>
        <v/>
      </c>
      <c r="P34" s="109" t="str">
        <f t="shared" si="23"/>
        <v/>
      </c>
      <c r="Q34" s="109" t="str">
        <f t="shared" si="23"/>
        <v/>
      </c>
      <c r="R34" s="109" t="str">
        <f t="shared" si="23"/>
        <v/>
      </c>
      <c r="S34" s="109" t="str">
        <f t="shared" si="23"/>
        <v/>
      </c>
      <c r="T34" s="109" t="str">
        <f t="shared" si="23"/>
        <v/>
      </c>
      <c r="U34" s="109" t="str">
        <f t="shared" si="23"/>
        <v/>
      </c>
      <c r="V34" s="109" t="str">
        <f t="shared" si="23"/>
        <v/>
      </c>
      <c r="W34" s="109" t="str">
        <f t="shared" si="23"/>
        <v/>
      </c>
      <c r="X34" s="109" t="str">
        <f t="shared" si="23"/>
        <v/>
      </c>
      <c r="Y34" s="109" t="str">
        <f t="shared" si="23"/>
        <v/>
      </c>
      <c r="Z34" s="109" t="str">
        <f t="shared" si="23"/>
        <v/>
      </c>
      <c r="AA34" s="109" t="str">
        <f t="shared" si="23"/>
        <v/>
      </c>
      <c r="AB34" s="142" t="str">
        <f t="shared" si="23"/>
        <v/>
      </c>
      <c r="AC34" s="152" t="e">
        <f>+SUM(AC31:AC33)</f>
        <v>#REF!</v>
      </c>
      <c r="AD34" s="152" t="e">
        <f>+SUM(AD31:AD33)</f>
        <v>#REF!</v>
      </c>
    </row>
    <row r="35" spans="1:33" ht="15" x14ac:dyDescent="0.2">
      <c r="A35" s="191" t="e">
        <f>+DATE(#REF!,7,1)</f>
        <v>#REF!</v>
      </c>
      <c r="B35" s="202">
        <f>+'Formato Resumen 24'!$E21</f>
        <v>18461159.691780742</v>
      </c>
      <c r="C35" s="94" t="s">
        <v>35</v>
      </c>
      <c r="D35" s="95" t="e">
        <f>#REF!</f>
        <v>#REF!</v>
      </c>
      <c r="E35" s="148" t="str">
        <f t="shared" ref="E35:AB35" si="24">IF(ISERROR(E88/$AC91*$B35),"",(E88/$AC91*$B35))</f>
        <v/>
      </c>
      <c r="F35" s="149" t="str">
        <f t="shared" si="24"/>
        <v/>
      </c>
      <c r="G35" s="149" t="str">
        <f t="shared" si="24"/>
        <v/>
      </c>
      <c r="H35" s="149" t="str">
        <f t="shared" si="24"/>
        <v/>
      </c>
      <c r="I35" s="149" t="str">
        <f t="shared" si="24"/>
        <v/>
      </c>
      <c r="J35" s="149" t="str">
        <f t="shared" si="24"/>
        <v/>
      </c>
      <c r="K35" s="149" t="str">
        <f t="shared" si="24"/>
        <v/>
      </c>
      <c r="L35" s="149" t="str">
        <f t="shared" si="24"/>
        <v/>
      </c>
      <c r="M35" s="149" t="str">
        <f t="shared" si="24"/>
        <v/>
      </c>
      <c r="N35" s="149" t="str">
        <f t="shared" si="24"/>
        <v/>
      </c>
      <c r="O35" s="149" t="str">
        <f t="shared" si="24"/>
        <v/>
      </c>
      <c r="P35" s="149" t="str">
        <f t="shared" si="24"/>
        <v/>
      </c>
      <c r="Q35" s="149" t="str">
        <f t="shared" si="24"/>
        <v/>
      </c>
      <c r="R35" s="149" t="str">
        <f t="shared" si="24"/>
        <v/>
      </c>
      <c r="S35" s="149" t="str">
        <f t="shared" si="24"/>
        <v/>
      </c>
      <c r="T35" s="149" t="str">
        <f t="shared" si="24"/>
        <v/>
      </c>
      <c r="U35" s="149" t="str">
        <f t="shared" si="24"/>
        <v/>
      </c>
      <c r="V35" s="149" t="str">
        <f t="shared" si="24"/>
        <v/>
      </c>
      <c r="W35" s="149" t="str">
        <f t="shared" si="24"/>
        <v/>
      </c>
      <c r="X35" s="149" t="str">
        <f t="shared" si="24"/>
        <v/>
      </c>
      <c r="Y35" s="149" t="str">
        <f t="shared" si="24"/>
        <v/>
      </c>
      <c r="Z35" s="149" t="str">
        <f t="shared" si="24"/>
        <v/>
      </c>
      <c r="AA35" s="149" t="str">
        <f t="shared" si="24"/>
        <v/>
      </c>
      <c r="AB35" s="150" t="str">
        <f t="shared" si="24"/>
        <v/>
      </c>
      <c r="AC35" s="151" t="e">
        <f>+SUM(E35:AB35)*D35</f>
        <v>#REF!</v>
      </c>
      <c r="AD35" s="1" t="e">
        <f>+SUM(L35:U35)*D35</f>
        <v>#REF!</v>
      </c>
      <c r="AF35" s="1" t="str">
        <f>AF31</f>
        <v>ORD</v>
      </c>
      <c r="AG35" s="1">
        <f>AG31+1</f>
        <v>7</v>
      </c>
    </row>
    <row r="36" spans="1:33" ht="15" x14ac:dyDescent="0.2">
      <c r="A36" s="191"/>
      <c r="B36" s="194"/>
      <c r="C36" s="100" t="s">
        <v>36</v>
      </c>
      <c r="D36" s="101" t="e">
        <f>#REF!</f>
        <v>#REF!</v>
      </c>
      <c r="E36" s="145" t="str">
        <f t="shared" ref="E36:AB36" si="25">IF(ISERROR(E89/$AC91*$B35),"",(E89/$AC91*$B35))</f>
        <v/>
      </c>
      <c r="F36" s="146" t="str">
        <f t="shared" si="25"/>
        <v/>
      </c>
      <c r="G36" s="146" t="str">
        <f t="shared" si="25"/>
        <v/>
      </c>
      <c r="H36" s="146" t="str">
        <f t="shared" si="25"/>
        <v/>
      </c>
      <c r="I36" s="146" t="str">
        <f t="shared" si="25"/>
        <v/>
      </c>
      <c r="J36" s="146" t="str">
        <f t="shared" si="25"/>
        <v/>
      </c>
      <c r="K36" s="146" t="str">
        <f t="shared" si="25"/>
        <v/>
      </c>
      <c r="L36" s="146" t="str">
        <f t="shared" si="25"/>
        <v/>
      </c>
      <c r="M36" s="146" t="str">
        <f t="shared" si="25"/>
        <v/>
      </c>
      <c r="N36" s="146" t="str">
        <f t="shared" si="25"/>
        <v/>
      </c>
      <c r="O36" s="146" t="str">
        <f t="shared" si="25"/>
        <v/>
      </c>
      <c r="P36" s="146" t="str">
        <f t="shared" si="25"/>
        <v/>
      </c>
      <c r="Q36" s="146" t="str">
        <f t="shared" si="25"/>
        <v/>
      </c>
      <c r="R36" s="146" t="str">
        <f t="shared" si="25"/>
        <v/>
      </c>
      <c r="S36" s="146" t="str">
        <f t="shared" si="25"/>
        <v/>
      </c>
      <c r="T36" s="146" t="str">
        <f t="shared" si="25"/>
        <v/>
      </c>
      <c r="U36" s="146" t="str">
        <f t="shared" si="25"/>
        <v/>
      </c>
      <c r="V36" s="146" t="str">
        <f t="shared" si="25"/>
        <v/>
      </c>
      <c r="W36" s="146" t="str">
        <f t="shared" si="25"/>
        <v/>
      </c>
      <c r="X36" s="146" t="str">
        <f t="shared" si="25"/>
        <v/>
      </c>
      <c r="Y36" s="146" t="str">
        <f t="shared" si="25"/>
        <v/>
      </c>
      <c r="Z36" s="146" t="str">
        <f t="shared" si="25"/>
        <v/>
      </c>
      <c r="AA36" s="146" t="str">
        <f t="shared" si="25"/>
        <v/>
      </c>
      <c r="AB36" s="147" t="str">
        <f t="shared" si="25"/>
        <v/>
      </c>
      <c r="AC36" s="152" t="e">
        <f>+SUM(E36:AB36)*D36</f>
        <v>#REF!</v>
      </c>
      <c r="AD36" s="1" t="e">
        <f>+SUM(L36:U36)*D36</f>
        <v>#REF!</v>
      </c>
      <c r="AF36" s="1" t="str">
        <f>AF32</f>
        <v>SÁB</v>
      </c>
      <c r="AG36" s="1">
        <f>AG35</f>
        <v>7</v>
      </c>
    </row>
    <row r="37" spans="1:33" ht="15" x14ac:dyDescent="0.2">
      <c r="A37" s="191"/>
      <c r="B37" s="194"/>
      <c r="C37" s="106" t="s">
        <v>37</v>
      </c>
      <c r="D37" s="107" t="e">
        <f>#REF!</f>
        <v>#REF!</v>
      </c>
      <c r="E37" s="143" t="str">
        <f t="shared" ref="E37:AB37" si="26">IF(ISERROR(E90/$AC91*$B35),"",(E90/$AC91*$B35))</f>
        <v/>
      </c>
      <c r="F37" s="143" t="str">
        <f t="shared" si="26"/>
        <v/>
      </c>
      <c r="G37" s="143" t="str">
        <f t="shared" si="26"/>
        <v/>
      </c>
      <c r="H37" s="143" t="str">
        <f t="shared" si="26"/>
        <v/>
      </c>
      <c r="I37" s="143" t="str">
        <f t="shared" si="26"/>
        <v/>
      </c>
      <c r="J37" s="143" t="str">
        <f t="shared" si="26"/>
        <v/>
      </c>
      <c r="K37" s="143" t="str">
        <f t="shared" si="26"/>
        <v/>
      </c>
      <c r="L37" s="143" t="str">
        <f t="shared" si="26"/>
        <v/>
      </c>
      <c r="M37" s="143" t="str">
        <f t="shared" si="26"/>
        <v/>
      </c>
      <c r="N37" s="143" t="str">
        <f t="shared" si="26"/>
        <v/>
      </c>
      <c r="O37" s="143" t="str">
        <f t="shared" si="26"/>
        <v/>
      </c>
      <c r="P37" s="143" t="str">
        <f t="shared" si="26"/>
        <v/>
      </c>
      <c r="Q37" s="143" t="str">
        <f t="shared" si="26"/>
        <v/>
      </c>
      <c r="R37" s="143" t="str">
        <f t="shared" si="26"/>
        <v/>
      </c>
      <c r="S37" s="143" t="str">
        <f t="shared" si="26"/>
        <v/>
      </c>
      <c r="T37" s="143" t="str">
        <f t="shared" si="26"/>
        <v/>
      </c>
      <c r="U37" s="143" t="str">
        <f t="shared" si="26"/>
        <v/>
      </c>
      <c r="V37" s="143" t="str">
        <f t="shared" si="26"/>
        <v/>
      </c>
      <c r="W37" s="143" t="str">
        <f t="shared" si="26"/>
        <v/>
      </c>
      <c r="X37" s="143" t="str">
        <f t="shared" si="26"/>
        <v/>
      </c>
      <c r="Y37" s="143" t="str">
        <f t="shared" si="26"/>
        <v/>
      </c>
      <c r="Z37" s="143" t="str">
        <f t="shared" si="26"/>
        <v/>
      </c>
      <c r="AA37" s="143" t="str">
        <f t="shared" si="26"/>
        <v/>
      </c>
      <c r="AB37" s="144" t="str">
        <f t="shared" si="26"/>
        <v/>
      </c>
      <c r="AC37" s="153" t="e">
        <f>+SUM(E37:AB37)*D37</f>
        <v>#REF!</v>
      </c>
      <c r="AD37" s="1" t="e">
        <f>+SUM(L37:U37)*D37</f>
        <v>#REF!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92"/>
      <c r="B38" s="195"/>
      <c r="C38" s="112" t="s">
        <v>34</v>
      </c>
      <c r="D38" s="113" t="e">
        <f>+SUM(D35:D37)</f>
        <v>#REF!</v>
      </c>
      <c r="E38" s="109" t="str">
        <f t="shared" ref="E38:AB38" si="27">IF(ISERROR(E35*$D35+E36*$D36+E37*$D37),"",(E35*$D35+E36*$D36+E37*$D37))</f>
        <v/>
      </c>
      <c r="F38" s="109" t="str">
        <f t="shared" si="27"/>
        <v/>
      </c>
      <c r="G38" s="109" t="str">
        <f t="shared" si="27"/>
        <v/>
      </c>
      <c r="H38" s="109" t="str">
        <f t="shared" si="27"/>
        <v/>
      </c>
      <c r="I38" s="109" t="str">
        <f t="shared" si="27"/>
        <v/>
      </c>
      <c r="J38" s="109" t="str">
        <f t="shared" si="27"/>
        <v/>
      </c>
      <c r="K38" s="109" t="str">
        <f t="shared" si="27"/>
        <v/>
      </c>
      <c r="L38" s="109" t="str">
        <f t="shared" si="27"/>
        <v/>
      </c>
      <c r="M38" s="109" t="str">
        <f t="shared" si="27"/>
        <v/>
      </c>
      <c r="N38" s="109" t="str">
        <f t="shared" si="27"/>
        <v/>
      </c>
      <c r="O38" s="109" t="str">
        <f t="shared" si="27"/>
        <v/>
      </c>
      <c r="P38" s="109" t="str">
        <f t="shared" si="27"/>
        <v/>
      </c>
      <c r="Q38" s="109" t="str">
        <f t="shared" si="27"/>
        <v/>
      </c>
      <c r="R38" s="109" t="str">
        <f t="shared" si="27"/>
        <v/>
      </c>
      <c r="S38" s="109" t="str">
        <f t="shared" si="27"/>
        <v/>
      </c>
      <c r="T38" s="109" t="str">
        <f t="shared" si="27"/>
        <v/>
      </c>
      <c r="U38" s="109" t="str">
        <f t="shared" si="27"/>
        <v/>
      </c>
      <c r="V38" s="109" t="str">
        <f t="shared" si="27"/>
        <v/>
      </c>
      <c r="W38" s="109" t="str">
        <f t="shared" si="27"/>
        <v/>
      </c>
      <c r="X38" s="109" t="str">
        <f t="shared" si="27"/>
        <v/>
      </c>
      <c r="Y38" s="109" t="str">
        <f t="shared" si="27"/>
        <v/>
      </c>
      <c r="Z38" s="109" t="str">
        <f t="shared" si="27"/>
        <v/>
      </c>
      <c r="AA38" s="109" t="str">
        <f t="shared" si="27"/>
        <v/>
      </c>
      <c r="AB38" s="142" t="str">
        <f t="shared" si="27"/>
        <v/>
      </c>
      <c r="AC38" s="152" t="e">
        <f>+SUM(AC35:AC37)</f>
        <v>#REF!</v>
      </c>
      <c r="AD38" s="152" t="e">
        <f>+SUM(AD35:AD37)</f>
        <v>#REF!</v>
      </c>
    </row>
    <row r="39" spans="1:33" ht="15" x14ac:dyDescent="0.2">
      <c r="A39" s="191" t="e">
        <f>+DATE(#REF!,8,1)</f>
        <v>#REF!</v>
      </c>
      <c r="B39" s="202">
        <f>+'Formato Resumen 24'!$E22</f>
        <v>25170357.97904367</v>
      </c>
      <c r="C39" s="94" t="s">
        <v>35</v>
      </c>
      <c r="D39" s="95" t="e">
        <f>#REF!</f>
        <v>#REF!</v>
      </c>
      <c r="E39" s="148" t="str">
        <f t="shared" ref="E39:AB39" si="28">IF(ISERROR(E92/$AC95*$B39),"",(E92/$AC95*$B39))</f>
        <v/>
      </c>
      <c r="F39" s="149" t="str">
        <f t="shared" si="28"/>
        <v/>
      </c>
      <c r="G39" s="149" t="str">
        <f t="shared" si="28"/>
        <v/>
      </c>
      <c r="H39" s="149" t="str">
        <f t="shared" si="28"/>
        <v/>
      </c>
      <c r="I39" s="149" t="str">
        <f t="shared" si="28"/>
        <v/>
      </c>
      <c r="J39" s="149" t="str">
        <f t="shared" si="28"/>
        <v/>
      </c>
      <c r="K39" s="149" t="str">
        <f t="shared" si="28"/>
        <v/>
      </c>
      <c r="L39" s="149" t="str">
        <f t="shared" si="28"/>
        <v/>
      </c>
      <c r="M39" s="149" t="str">
        <f t="shared" si="28"/>
        <v/>
      </c>
      <c r="N39" s="149" t="str">
        <f t="shared" si="28"/>
        <v/>
      </c>
      <c r="O39" s="149" t="str">
        <f t="shared" si="28"/>
        <v/>
      </c>
      <c r="P39" s="149" t="str">
        <f t="shared" si="28"/>
        <v/>
      </c>
      <c r="Q39" s="149" t="str">
        <f t="shared" si="28"/>
        <v/>
      </c>
      <c r="R39" s="149" t="str">
        <f t="shared" si="28"/>
        <v/>
      </c>
      <c r="S39" s="149" t="str">
        <f t="shared" si="28"/>
        <v/>
      </c>
      <c r="T39" s="149" t="str">
        <f t="shared" si="28"/>
        <v/>
      </c>
      <c r="U39" s="149" t="str">
        <f t="shared" si="28"/>
        <v/>
      </c>
      <c r="V39" s="149" t="str">
        <f t="shared" si="28"/>
        <v/>
      </c>
      <c r="W39" s="149" t="str">
        <f t="shared" si="28"/>
        <v/>
      </c>
      <c r="X39" s="149" t="str">
        <f t="shared" si="28"/>
        <v/>
      </c>
      <c r="Y39" s="149" t="str">
        <f t="shared" si="28"/>
        <v/>
      </c>
      <c r="Z39" s="149" t="str">
        <f t="shared" si="28"/>
        <v/>
      </c>
      <c r="AA39" s="149" t="str">
        <f t="shared" si="28"/>
        <v/>
      </c>
      <c r="AB39" s="150" t="str">
        <f t="shared" si="28"/>
        <v/>
      </c>
      <c r="AC39" s="151" t="e">
        <f>+SUM(E39:AB39)*D39</f>
        <v>#REF!</v>
      </c>
      <c r="AD39" s="1" t="e">
        <f>+SUM(L39:U39)*D39</f>
        <v>#REF!</v>
      </c>
      <c r="AF39" s="1" t="str">
        <f>AF35</f>
        <v>ORD</v>
      </c>
      <c r="AG39" s="1">
        <f>AG35+1</f>
        <v>8</v>
      </c>
    </row>
    <row r="40" spans="1:33" ht="15" x14ac:dyDescent="0.2">
      <c r="A40" s="191"/>
      <c r="B40" s="194"/>
      <c r="C40" s="100" t="s">
        <v>36</v>
      </c>
      <c r="D40" s="101" t="e">
        <f>#REF!</f>
        <v>#REF!</v>
      </c>
      <c r="E40" s="145" t="str">
        <f t="shared" ref="E40:AB40" si="29">IF(ISERROR(E93/$AC95*$B39),"",(E93/$AC95*$B39))</f>
        <v/>
      </c>
      <c r="F40" s="146" t="str">
        <f t="shared" si="29"/>
        <v/>
      </c>
      <c r="G40" s="146" t="str">
        <f t="shared" si="29"/>
        <v/>
      </c>
      <c r="H40" s="146" t="str">
        <f t="shared" si="29"/>
        <v/>
      </c>
      <c r="I40" s="146" t="str">
        <f t="shared" si="29"/>
        <v/>
      </c>
      <c r="J40" s="146" t="str">
        <f t="shared" si="29"/>
        <v/>
      </c>
      <c r="K40" s="146" t="str">
        <f t="shared" si="29"/>
        <v/>
      </c>
      <c r="L40" s="146" t="str">
        <f t="shared" si="29"/>
        <v/>
      </c>
      <c r="M40" s="146" t="str">
        <f t="shared" si="29"/>
        <v/>
      </c>
      <c r="N40" s="146" t="str">
        <f t="shared" si="29"/>
        <v/>
      </c>
      <c r="O40" s="146" t="str">
        <f t="shared" si="29"/>
        <v/>
      </c>
      <c r="P40" s="146" t="str">
        <f t="shared" si="29"/>
        <v/>
      </c>
      <c r="Q40" s="146" t="str">
        <f t="shared" si="29"/>
        <v/>
      </c>
      <c r="R40" s="146" t="str">
        <f t="shared" si="29"/>
        <v/>
      </c>
      <c r="S40" s="146" t="str">
        <f t="shared" si="29"/>
        <v/>
      </c>
      <c r="T40" s="146" t="str">
        <f t="shared" si="29"/>
        <v/>
      </c>
      <c r="U40" s="146" t="str">
        <f t="shared" si="29"/>
        <v/>
      </c>
      <c r="V40" s="146" t="str">
        <f t="shared" si="29"/>
        <v/>
      </c>
      <c r="W40" s="146" t="str">
        <f t="shared" si="29"/>
        <v/>
      </c>
      <c r="X40" s="146" t="str">
        <f t="shared" si="29"/>
        <v/>
      </c>
      <c r="Y40" s="146" t="str">
        <f t="shared" si="29"/>
        <v/>
      </c>
      <c r="Z40" s="146" t="str">
        <f t="shared" si="29"/>
        <v/>
      </c>
      <c r="AA40" s="146" t="str">
        <f t="shared" si="29"/>
        <v/>
      </c>
      <c r="AB40" s="147" t="str">
        <f t="shared" si="29"/>
        <v/>
      </c>
      <c r="AC40" s="152" t="e">
        <f>+SUM(E40:AB40)*D40</f>
        <v>#REF!</v>
      </c>
      <c r="AD40" s="1" t="e">
        <f>+SUM(L40:U40)*D40</f>
        <v>#REF!</v>
      </c>
      <c r="AF40" s="1" t="str">
        <f>AF36</f>
        <v>SÁB</v>
      </c>
      <c r="AG40" s="1">
        <f>AG39</f>
        <v>8</v>
      </c>
    </row>
    <row r="41" spans="1:33" ht="15" x14ac:dyDescent="0.2">
      <c r="A41" s="191"/>
      <c r="B41" s="194"/>
      <c r="C41" s="106" t="s">
        <v>37</v>
      </c>
      <c r="D41" s="107" t="e">
        <f>#REF!</f>
        <v>#REF!</v>
      </c>
      <c r="E41" s="143" t="str">
        <f t="shared" ref="E41:AB41" si="30">IF(ISERROR(E94/$AC95*$B39),"",(E94/$AC95*$B39))</f>
        <v/>
      </c>
      <c r="F41" s="143" t="str">
        <f t="shared" si="30"/>
        <v/>
      </c>
      <c r="G41" s="143" t="str">
        <f t="shared" si="30"/>
        <v/>
      </c>
      <c r="H41" s="143" t="str">
        <f t="shared" si="30"/>
        <v/>
      </c>
      <c r="I41" s="143" t="str">
        <f t="shared" si="30"/>
        <v/>
      </c>
      <c r="J41" s="143" t="str">
        <f t="shared" si="30"/>
        <v/>
      </c>
      <c r="K41" s="143" t="str">
        <f t="shared" si="30"/>
        <v/>
      </c>
      <c r="L41" s="143" t="str">
        <f t="shared" si="30"/>
        <v/>
      </c>
      <c r="M41" s="143" t="str">
        <f t="shared" si="30"/>
        <v/>
      </c>
      <c r="N41" s="143" t="str">
        <f t="shared" si="30"/>
        <v/>
      </c>
      <c r="O41" s="143" t="str">
        <f t="shared" si="30"/>
        <v/>
      </c>
      <c r="P41" s="143" t="str">
        <f t="shared" si="30"/>
        <v/>
      </c>
      <c r="Q41" s="143" t="str">
        <f t="shared" si="30"/>
        <v/>
      </c>
      <c r="R41" s="143" t="str">
        <f t="shared" si="30"/>
        <v/>
      </c>
      <c r="S41" s="143" t="str">
        <f t="shared" si="30"/>
        <v/>
      </c>
      <c r="T41" s="143" t="str">
        <f t="shared" si="30"/>
        <v/>
      </c>
      <c r="U41" s="143" t="str">
        <f t="shared" si="30"/>
        <v/>
      </c>
      <c r="V41" s="143" t="str">
        <f t="shared" si="30"/>
        <v/>
      </c>
      <c r="W41" s="143" t="str">
        <f t="shared" si="30"/>
        <v/>
      </c>
      <c r="X41" s="143" t="str">
        <f t="shared" si="30"/>
        <v/>
      </c>
      <c r="Y41" s="143" t="str">
        <f t="shared" si="30"/>
        <v/>
      </c>
      <c r="Z41" s="143" t="str">
        <f t="shared" si="30"/>
        <v/>
      </c>
      <c r="AA41" s="143" t="str">
        <f t="shared" si="30"/>
        <v/>
      </c>
      <c r="AB41" s="144" t="str">
        <f t="shared" si="30"/>
        <v/>
      </c>
      <c r="AC41" s="153" t="e">
        <f>+SUM(E41:AB41)*D41</f>
        <v>#REF!</v>
      </c>
      <c r="AD41" s="1" t="e">
        <f>+SUM(L41:U41)*D41</f>
        <v>#REF!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92"/>
      <c r="B42" s="195"/>
      <c r="C42" s="112" t="s">
        <v>34</v>
      </c>
      <c r="D42" s="113" t="e">
        <f>+SUM(D39:D41)</f>
        <v>#REF!</v>
      </c>
      <c r="E42" s="109" t="str">
        <f t="shared" ref="E42:AB42" si="31">IF(ISERROR(E39*$D39+E40*$D40+E41*$D41),"",(E39*$D39+E40*$D40+E41*$D41))</f>
        <v/>
      </c>
      <c r="F42" s="109" t="str">
        <f t="shared" si="31"/>
        <v/>
      </c>
      <c r="G42" s="109" t="str">
        <f t="shared" si="31"/>
        <v/>
      </c>
      <c r="H42" s="109" t="str">
        <f t="shared" si="31"/>
        <v/>
      </c>
      <c r="I42" s="109" t="str">
        <f t="shared" si="31"/>
        <v/>
      </c>
      <c r="J42" s="109" t="str">
        <f t="shared" si="31"/>
        <v/>
      </c>
      <c r="K42" s="109" t="str">
        <f t="shared" si="31"/>
        <v/>
      </c>
      <c r="L42" s="109" t="str">
        <f t="shared" si="31"/>
        <v/>
      </c>
      <c r="M42" s="109" t="str">
        <f t="shared" si="31"/>
        <v/>
      </c>
      <c r="N42" s="109" t="str">
        <f t="shared" si="31"/>
        <v/>
      </c>
      <c r="O42" s="109" t="str">
        <f t="shared" si="31"/>
        <v/>
      </c>
      <c r="P42" s="109" t="str">
        <f t="shared" si="31"/>
        <v/>
      </c>
      <c r="Q42" s="109" t="str">
        <f t="shared" si="31"/>
        <v/>
      </c>
      <c r="R42" s="109" t="str">
        <f t="shared" si="31"/>
        <v/>
      </c>
      <c r="S42" s="109" t="str">
        <f t="shared" si="31"/>
        <v/>
      </c>
      <c r="T42" s="109" t="str">
        <f t="shared" si="31"/>
        <v/>
      </c>
      <c r="U42" s="109" t="str">
        <f t="shared" si="31"/>
        <v/>
      </c>
      <c r="V42" s="109" t="str">
        <f t="shared" si="31"/>
        <v/>
      </c>
      <c r="W42" s="109" t="str">
        <f t="shared" si="31"/>
        <v/>
      </c>
      <c r="X42" s="109" t="str">
        <f t="shared" si="31"/>
        <v/>
      </c>
      <c r="Y42" s="109" t="str">
        <f t="shared" si="31"/>
        <v/>
      </c>
      <c r="Z42" s="109" t="str">
        <f t="shared" si="31"/>
        <v/>
      </c>
      <c r="AA42" s="109" t="str">
        <f t="shared" si="31"/>
        <v/>
      </c>
      <c r="AB42" s="142" t="str">
        <f t="shared" si="31"/>
        <v/>
      </c>
      <c r="AC42" s="152" t="e">
        <f>+SUM(AC39:AC41)</f>
        <v>#REF!</v>
      </c>
      <c r="AD42" s="152" t="e">
        <f>+SUM(AD39:AD41)</f>
        <v>#REF!</v>
      </c>
    </row>
    <row r="43" spans="1:33" ht="15" x14ac:dyDescent="0.2">
      <c r="A43" s="191" t="e">
        <f>+DATE(#REF!,9,1)</f>
        <v>#REF!</v>
      </c>
      <c r="B43" s="202">
        <f>+'Formato Resumen 24'!$E23</f>
        <v>1676612.4091436004</v>
      </c>
      <c r="C43" s="94" t="s">
        <v>35</v>
      </c>
      <c r="D43" s="95" t="e">
        <f>#REF!</f>
        <v>#REF!</v>
      </c>
      <c r="E43" s="148" t="str">
        <f t="shared" ref="E43:AB43" si="32">IF(ISERROR(E96/$AC99*$B43),"",(E96/$AC99*$B43))</f>
        <v/>
      </c>
      <c r="F43" s="149" t="str">
        <f t="shared" si="32"/>
        <v/>
      </c>
      <c r="G43" s="149" t="str">
        <f t="shared" si="32"/>
        <v/>
      </c>
      <c r="H43" s="149" t="str">
        <f t="shared" si="32"/>
        <v/>
      </c>
      <c r="I43" s="149" t="str">
        <f t="shared" si="32"/>
        <v/>
      </c>
      <c r="J43" s="149" t="str">
        <f t="shared" si="32"/>
        <v/>
      </c>
      <c r="K43" s="149" t="str">
        <f t="shared" si="32"/>
        <v/>
      </c>
      <c r="L43" s="149" t="str">
        <f t="shared" si="32"/>
        <v/>
      </c>
      <c r="M43" s="149" t="str">
        <f t="shared" si="32"/>
        <v/>
      </c>
      <c r="N43" s="149" t="str">
        <f t="shared" si="32"/>
        <v/>
      </c>
      <c r="O43" s="149" t="str">
        <f t="shared" si="32"/>
        <v/>
      </c>
      <c r="P43" s="149" t="str">
        <f t="shared" si="32"/>
        <v/>
      </c>
      <c r="Q43" s="149" t="str">
        <f t="shared" si="32"/>
        <v/>
      </c>
      <c r="R43" s="149" t="str">
        <f t="shared" si="32"/>
        <v/>
      </c>
      <c r="S43" s="149" t="str">
        <f t="shared" si="32"/>
        <v/>
      </c>
      <c r="T43" s="149" t="str">
        <f t="shared" si="32"/>
        <v/>
      </c>
      <c r="U43" s="149" t="str">
        <f t="shared" si="32"/>
        <v/>
      </c>
      <c r="V43" s="149" t="str">
        <f t="shared" si="32"/>
        <v/>
      </c>
      <c r="W43" s="149" t="str">
        <f t="shared" si="32"/>
        <v/>
      </c>
      <c r="X43" s="149" t="str">
        <f t="shared" si="32"/>
        <v/>
      </c>
      <c r="Y43" s="149" t="str">
        <f t="shared" si="32"/>
        <v/>
      </c>
      <c r="Z43" s="149" t="str">
        <f t="shared" si="32"/>
        <v/>
      </c>
      <c r="AA43" s="149" t="str">
        <f t="shared" si="32"/>
        <v/>
      </c>
      <c r="AB43" s="150" t="str">
        <f t="shared" si="32"/>
        <v/>
      </c>
      <c r="AC43" s="151" t="e">
        <f>+SUM(E43:AB43)*D43</f>
        <v>#REF!</v>
      </c>
      <c r="AD43" s="1" t="e">
        <f>+SUM(L43:U43)*D43</f>
        <v>#REF!</v>
      </c>
      <c r="AF43" s="1" t="str">
        <f>AF39</f>
        <v>ORD</v>
      </c>
      <c r="AG43" s="1">
        <f>AG39+1</f>
        <v>9</v>
      </c>
    </row>
    <row r="44" spans="1:33" ht="15" x14ac:dyDescent="0.2">
      <c r="A44" s="191"/>
      <c r="B44" s="194"/>
      <c r="C44" s="100" t="s">
        <v>36</v>
      </c>
      <c r="D44" s="101" t="e">
        <f>#REF!</f>
        <v>#REF!</v>
      </c>
      <c r="E44" s="145" t="str">
        <f t="shared" ref="E44:AB44" si="33">IF(ISERROR(E97/$AC99*$B43),"",(E97/$AC99*$B43))</f>
        <v/>
      </c>
      <c r="F44" s="146" t="str">
        <f t="shared" si="33"/>
        <v/>
      </c>
      <c r="G44" s="146" t="str">
        <f t="shared" si="33"/>
        <v/>
      </c>
      <c r="H44" s="146" t="str">
        <f t="shared" si="33"/>
        <v/>
      </c>
      <c r="I44" s="146" t="str">
        <f t="shared" si="33"/>
        <v/>
      </c>
      <c r="J44" s="146" t="str">
        <f t="shared" si="33"/>
        <v/>
      </c>
      <c r="K44" s="146" t="str">
        <f t="shared" si="33"/>
        <v/>
      </c>
      <c r="L44" s="146" t="str">
        <f t="shared" si="33"/>
        <v/>
      </c>
      <c r="M44" s="146" t="str">
        <f t="shared" si="33"/>
        <v/>
      </c>
      <c r="N44" s="146" t="str">
        <f t="shared" si="33"/>
        <v/>
      </c>
      <c r="O44" s="146" t="str">
        <f t="shared" si="33"/>
        <v/>
      </c>
      <c r="P44" s="146" t="str">
        <f t="shared" si="33"/>
        <v/>
      </c>
      <c r="Q44" s="146" t="str">
        <f t="shared" si="33"/>
        <v/>
      </c>
      <c r="R44" s="146" t="str">
        <f t="shared" si="33"/>
        <v/>
      </c>
      <c r="S44" s="146" t="str">
        <f t="shared" si="33"/>
        <v/>
      </c>
      <c r="T44" s="146" t="str">
        <f t="shared" si="33"/>
        <v/>
      </c>
      <c r="U44" s="146" t="str">
        <f t="shared" si="33"/>
        <v/>
      </c>
      <c r="V44" s="146" t="str">
        <f t="shared" si="33"/>
        <v/>
      </c>
      <c r="W44" s="146" t="str">
        <f t="shared" si="33"/>
        <v/>
      </c>
      <c r="X44" s="146" t="str">
        <f t="shared" si="33"/>
        <v/>
      </c>
      <c r="Y44" s="146" t="str">
        <f t="shared" si="33"/>
        <v/>
      </c>
      <c r="Z44" s="146" t="str">
        <f t="shared" si="33"/>
        <v/>
      </c>
      <c r="AA44" s="146" t="str">
        <f t="shared" si="33"/>
        <v/>
      </c>
      <c r="AB44" s="147" t="str">
        <f t="shared" si="33"/>
        <v/>
      </c>
      <c r="AC44" s="152" t="e">
        <f>+SUM(E44:AB44)*D44</f>
        <v>#REF!</v>
      </c>
      <c r="AD44" s="1" t="e">
        <f t="shared" ref="AD44:AD45" si="34">+SUM(L44:U44)*D44</f>
        <v>#REF!</v>
      </c>
      <c r="AF44" s="1" t="str">
        <f>AF40</f>
        <v>SÁB</v>
      </c>
      <c r="AG44" s="1">
        <f>AG43</f>
        <v>9</v>
      </c>
    </row>
    <row r="45" spans="1:33" ht="15" x14ac:dyDescent="0.2">
      <c r="A45" s="191"/>
      <c r="B45" s="194"/>
      <c r="C45" s="106" t="s">
        <v>37</v>
      </c>
      <c r="D45" s="107" t="e">
        <f>#REF!</f>
        <v>#REF!</v>
      </c>
      <c r="E45" s="143" t="str">
        <f t="shared" ref="E45:AB45" si="35">IF(ISERROR(E98/$AC99*$B43),"",(E98/$AC99*$B43))</f>
        <v/>
      </c>
      <c r="F45" s="143" t="str">
        <f t="shared" si="35"/>
        <v/>
      </c>
      <c r="G45" s="143" t="str">
        <f t="shared" si="35"/>
        <v/>
      </c>
      <c r="H45" s="143" t="str">
        <f t="shared" si="35"/>
        <v/>
      </c>
      <c r="I45" s="143" t="str">
        <f t="shared" si="35"/>
        <v/>
      </c>
      <c r="J45" s="143" t="str">
        <f t="shared" si="35"/>
        <v/>
      </c>
      <c r="K45" s="143" t="str">
        <f t="shared" si="35"/>
        <v/>
      </c>
      <c r="L45" s="143" t="str">
        <f t="shared" si="35"/>
        <v/>
      </c>
      <c r="M45" s="143" t="str">
        <f t="shared" si="35"/>
        <v/>
      </c>
      <c r="N45" s="143" t="str">
        <f t="shared" si="35"/>
        <v/>
      </c>
      <c r="O45" s="143" t="str">
        <f t="shared" si="35"/>
        <v/>
      </c>
      <c r="P45" s="143" t="str">
        <f t="shared" si="35"/>
        <v/>
      </c>
      <c r="Q45" s="143" t="str">
        <f t="shared" si="35"/>
        <v/>
      </c>
      <c r="R45" s="143" t="str">
        <f t="shared" si="35"/>
        <v/>
      </c>
      <c r="S45" s="143" t="str">
        <f t="shared" si="35"/>
        <v/>
      </c>
      <c r="T45" s="143" t="str">
        <f t="shared" si="35"/>
        <v/>
      </c>
      <c r="U45" s="143" t="str">
        <f t="shared" si="35"/>
        <v/>
      </c>
      <c r="V45" s="143" t="str">
        <f t="shared" si="35"/>
        <v/>
      </c>
      <c r="W45" s="143" t="str">
        <f t="shared" si="35"/>
        <v/>
      </c>
      <c r="X45" s="143" t="str">
        <f t="shared" si="35"/>
        <v/>
      </c>
      <c r="Y45" s="143" t="str">
        <f t="shared" si="35"/>
        <v/>
      </c>
      <c r="Z45" s="143" t="str">
        <f t="shared" si="35"/>
        <v/>
      </c>
      <c r="AA45" s="143" t="str">
        <f t="shared" si="35"/>
        <v/>
      </c>
      <c r="AB45" s="144" t="str">
        <f t="shared" si="35"/>
        <v/>
      </c>
      <c r="AC45" s="153" t="e">
        <f>+SUM(E45:AB45)*D45</f>
        <v>#REF!</v>
      </c>
      <c r="AD45" s="1" t="e">
        <f t="shared" si="34"/>
        <v>#REF!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92"/>
      <c r="B46" s="195"/>
      <c r="C46" s="112" t="s">
        <v>34</v>
      </c>
      <c r="D46" s="113" t="e">
        <f>+SUM(D43:D45)</f>
        <v>#REF!</v>
      </c>
      <c r="E46" s="109" t="str">
        <f t="shared" ref="E46:AB46" si="36">IF(ISERROR(E43*$D43+E44*$D44+E45*$D45),"",(E43*$D43+E44*$D44+E45*$D45))</f>
        <v/>
      </c>
      <c r="F46" s="109" t="str">
        <f t="shared" si="36"/>
        <v/>
      </c>
      <c r="G46" s="109" t="str">
        <f t="shared" si="36"/>
        <v/>
      </c>
      <c r="H46" s="109" t="str">
        <f t="shared" si="36"/>
        <v/>
      </c>
      <c r="I46" s="109" t="str">
        <f t="shared" si="36"/>
        <v/>
      </c>
      <c r="J46" s="109" t="str">
        <f t="shared" si="36"/>
        <v/>
      </c>
      <c r="K46" s="109" t="str">
        <f t="shared" si="36"/>
        <v/>
      </c>
      <c r="L46" s="109" t="str">
        <f t="shared" si="36"/>
        <v/>
      </c>
      <c r="M46" s="109" t="str">
        <f t="shared" si="36"/>
        <v/>
      </c>
      <c r="N46" s="109" t="str">
        <f t="shared" si="36"/>
        <v/>
      </c>
      <c r="O46" s="109" t="str">
        <f t="shared" si="36"/>
        <v/>
      </c>
      <c r="P46" s="109" t="str">
        <f t="shared" si="36"/>
        <v/>
      </c>
      <c r="Q46" s="109" t="str">
        <f t="shared" si="36"/>
        <v/>
      </c>
      <c r="R46" s="109" t="str">
        <f t="shared" si="36"/>
        <v/>
      </c>
      <c r="S46" s="109" t="str">
        <f t="shared" si="36"/>
        <v/>
      </c>
      <c r="T46" s="109" t="str">
        <f t="shared" si="36"/>
        <v/>
      </c>
      <c r="U46" s="109" t="str">
        <f t="shared" si="36"/>
        <v/>
      </c>
      <c r="V46" s="109" t="str">
        <f t="shared" si="36"/>
        <v/>
      </c>
      <c r="W46" s="109" t="str">
        <f t="shared" si="36"/>
        <v/>
      </c>
      <c r="X46" s="109" t="str">
        <f t="shared" si="36"/>
        <v/>
      </c>
      <c r="Y46" s="109" t="str">
        <f t="shared" si="36"/>
        <v/>
      </c>
      <c r="Z46" s="109" t="str">
        <f t="shared" si="36"/>
        <v/>
      </c>
      <c r="AA46" s="109" t="str">
        <f t="shared" si="36"/>
        <v/>
      </c>
      <c r="AB46" s="142" t="str">
        <f t="shared" si="36"/>
        <v/>
      </c>
      <c r="AC46" s="152" t="e">
        <f>+SUM(AC43:AC45)</f>
        <v>#REF!</v>
      </c>
      <c r="AD46" s="152" t="e">
        <f>+SUM(AD43:AD45)</f>
        <v>#REF!</v>
      </c>
    </row>
    <row r="47" spans="1:33" ht="15" x14ac:dyDescent="0.2">
      <c r="A47" s="191" t="e">
        <f>+DATE(#REF!,10,1)</f>
        <v>#REF!</v>
      </c>
      <c r="B47" s="202">
        <f>+'Formato Resumen 24'!$E24</f>
        <v>3537910.5605042586</v>
      </c>
      <c r="C47" s="94" t="s">
        <v>35</v>
      </c>
      <c r="D47" s="95" t="e">
        <f>#REF!</f>
        <v>#REF!</v>
      </c>
      <c r="E47" s="148" t="str">
        <f t="shared" ref="E47:AB47" si="37">IF(ISERROR(E100/$AC103*$B47),"",(E100/$AC103*$B47))</f>
        <v/>
      </c>
      <c r="F47" s="149" t="str">
        <f t="shared" si="37"/>
        <v/>
      </c>
      <c r="G47" s="149" t="str">
        <f t="shared" si="37"/>
        <v/>
      </c>
      <c r="H47" s="149" t="str">
        <f t="shared" si="37"/>
        <v/>
      </c>
      <c r="I47" s="149" t="str">
        <f t="shared" si="37"/>
        <v/>
      </c>
      <c r="J47" s="149" t="str">
        <f t="shared" si="37"/>
        <v/>
      </c>
      <c r="K47" s="149" t="str">
        <f t="shared" si="37"/>
        <v/>
      </c>
      <c r="L47" s="149" t="str">
        <f t="shared" si="37"/>
        <v/>
      </c>
      <c r="M47" s="149" t="str">
        <f t="shared" si="37"/>
        <v/>
      </c>
      <c r="N47" s="149" t="str">
        <f t="shared" si="37"/>
        <v/>
      </c>
      <c r="O47" s="149" t="str">
        <f t="shared" si="37"/>
        <v/>
      </c>
      <c r="P47" s="149" t="str">
        <f t="shared" si="37"/>
        <v/>
      </c>
      <c r="Q47" s="149" t="str">
        <f t="shared" si="37"/>
        <v/>
      </c>
      <c r="R47" s="149" t="str">
        <f t="shared" si="37"/>
        <v/>
      </c>
      <c r="S47" s="149" t="str">
        <f t="shared" si="37"/>
        <v/>
      </c>
      <c r="T47" s="149" t="str">
        <f t="shared" si="37"/>
        <v/>
      </c>
      <c r="U47" s="149" t="str">
        <f t="shared" si="37"/>
        <v/>
      </c>
      <c r="V47" s="149" t="str">
        <f t="shared" si="37"/>
        <v/>
      </c>
      <c r="W47" s="149" t="str">
        <f t="shared" si="37"/>
        <v/>
      </c>
      <c r="X47" s="149" t="str">
        <f t="shared" si="37"/>
        <v/>
      </c>
      <c r="Y47" s="149" t="str">
        <f t="shared" si="37"/>
        <v/>
      </c>
      <c r="Z47" s="149" t="str">
        <f t="shared" si="37"/>
        <v/>
      </c>
      <c r="AA47" s="149" t="str">
        <f t="shared" si="37"/>
        <v/>
      </c>
      <c r="AB47" s="150" t="str">
        <f t="shared" si="37"/>
        <v/>
      </c>
      <c r="AC47" s="151" t="e">
        <f>+SUM(E47:AB47)*D47</f>
        <v>#REF!</v>
      </c>
      <c r="AD47" s="1" t="e">
        <f>+SUM(L47:U47)*D47</f>
        <v>#REF!</v>
      </c>
      <c r="AF47" s="1" t="str">
        <f>AF43</f>
        <v>ORD</v>
      </c>
      <c r="AG47" s="1">
        <f>AG43+1</f>
        <v>10</v>
      </c>
    </row>
    <row r="48" spans="1:33" ht="15" x14ac:dyDescent="0.2">
      <c r="A48" s="191"/>
      <c r="B48" s="194"/>
      <c r="C48" s="100" t="s">
        <v>36</v>
      </c>
      <c r="D48" s="101" t="e">
        <f>#REF!</f>
        <v>#REF!</v>
      </c>
      <c r="E48" s="145" t="str">
        <f t="shared" ref="E48:AB48" si="38">IF(ISERROR(E101/$AC103*$B47),"",(E101/$AC103*$B47))</f>
        <v/>
      </c>
      <c r="F48" s="146" t="str">
        <f t="shared" si="38"/>
        <v/>
      </c>
      <c r="G48" s="146" t="str">
        <f t="shared" si="38"/>
        <v/>
      </c>
      <c r="H48" s="146" t="str">
        <f t="shared" si="38"/>
        <v/>
      </c>
      <c r="I48" s="146" t="str">
        <f t="shared" si="38"/>
        <v/>
      </c>
      <c r="J48" s="146" t="str">
        <f t="shared" si="38"/>
        <v/>
      </c>
      <c r="K48" s="146" t="str">
        <f t="shared" si="38"/>
        <v/>
      </c>
      <c r="L48" s="146" t="str">
        <f t="shared" si="38"/>
        <v/>
      </c>
      <c r="M48" s="146" t="str">
        <f t="shared" si="38"/>
        <v/>
      </c>
      <c r="N48" s="146" t="str">
        <f t="shared" si="38"/>
        <v/>
      </c>
      <c r="O48" s="146" t="str">
        <f t="shared" si="38"/>
        <v/>
      </c>
      <c r="P48" s="146" t="str">
        <f t="shared" si="38"/>
        <v/>
      </c>
      <c r="Q48" s="146" t="str">
        <f t="shared" si="38"/>
        <v/>
      </c>
      <c r="R48" s="146" t="str">
        <f t="shared" si="38"/>
        <v/>
      </c>
      <c r="S48" s="146" t="str">
        <f t="shared" si="38"/>
        <v/>
      </c>
      <c r="T48" s="146" t="str">
        <f t="shared" si="38"/>
        <v/>
      </c>
      <c r="U48" s="146" t="str">
        <f t="shared" si="38"/>
        <v/>
      </c>
      <c r="V48" s="146" t="str">
        <f t="shared" si="38"/>
        <v/>
      </c>
      <c r="W48" s="146" t="str">
        <f t="shared" si="38"/>
        <v/>
      </c>
      <c r="X48" s="146" t="str">
        <f t="shared" si="38"/>
        <v/>
      </c>
      <c r="Y48" s="146" t="str">
        <f t="shared" si="38"/>
        <v/>
      </c>
      <c r="Z48" s="146" t="str">
        <f t="shared" si="38"/>
        <v/>
      </c>
      <c r="AA48" s="146" t="str">
        <f t="shared" si="38"/>
        <v/>
      </c>
      <c r="AB48" s="147" t="str">
        <f t="shared" si="38"/>
        <v/>
      </c>
      <c r="AC48" s="152" t="e">
        <f>+SUM(E48:AB48)*D48</f>
        <v>#REF!</v>
      </c>
      <c r="AD48" s="1" t="e">
        <f>+SUM(L48:U48)*D48</f>
        <v>#REF!</v>
      </c>
      <c r="AF48" s="1" t="str">
        <f>AF44</f>
        <v>SÁB</v>
      </c>
      <c r="AG48" s="1">
        <f>AG47</f>
        <v>10</v>
      </c>
    </row>
    <row r="49" spans="1:33" ht="15" x14ac:dyDescent="0.2">
      <c r="A49" s="191"/>
      <c r="B49" s="194"/>
      <c r="C49" s="106" t="s">
        <v>37</v>
      </c>
      <c r="D49" s="107" t="e">
        <f>#REF!</f>
        <v>#REF!</v>
      </c>
      <c r="E49" s="143" t="str">
        <f t="shared" ref="E49:AB49" si="39">IF(ISERROR(E102/$AC103*$B47),"",(E102/$AC103*$B47))</f>
        <v/>
      </c>
      <c r="F49" s="143" t="str">
        <f t="shared" si="39"/>
        <v/>
      </c>
      <c r="G49" s="143" t="str">
        <f t="shared" si="39"/>
        <v/>
      </c>
      <c r="H49" s="143" t="str">
        <f t="shared" si="39"/>
        <v/>
      </c>
      <c r="I49" s="143" t="str">
        <f t="shared" si="39"/>
        <v/>
      </c>
      <c r="J49" s="143" t="str">
        <f t="shared" si="39"/>
        <v/>
      </c>
      <c r="K49" s="143" t="str">
        <f t="shared" si="39"/>
        <v/>
      </c>
      <c r="L49" s="143" t="str">
        <f t="shared" si="39"/>
        <v/>
      </c>
      <c r="M49" s="143" t="str">
        <f t="shared" si="39"/>
        <v/>
      </c>
      <c r="N49" s="143" t="str">
        <f t="shared" si="39"/>
        <v/>
      </c>
      <c r="O49" s="143" t="str">
        <f t="shared" si="39"/>
        <v/>
      </c>
      <c r="P49" s="143" t="str">
        <f t="shared" si="39"/>
        <v/>
      </c>
      <c r="Q49" s="143" t="str">
        <f t="shared" si="39"/>
        <v/>
      </c>
      <c r="R49" s="143" t="str">
        <f t="shared" si="39"/>
        <v/>
      </c>
      <c r="S49" s="143" t="str">
        <f t="shared" si="39"/>
        <v/>
      </c>
      <c r="T49" s="143" t="str">
        <f t="shared" si="39"/>
        <v/>
      </c>
      <c r="U49" s="143" t="str">
        <f t="shared" si="39"/>
        <v/>
      </c>
      <c r="V49" s="143" t="str">
        <f t="shared" si="39"/>
        <v/>
      </c>
      <c r="W49" s="143" t="str">
        <f t="shared" si="39"/>
        <v/>
      </c>
      <c r="X49" s="143" t="str">
        <f t="shared" si="39"/>
        <v/>
      </c>
      <c r="Y49" s="143" t="str">
        <f t="shared" si="39"/>
        <v/>
      </c>
      <c r="Z49" s="143" t="str">
        <f t="shared" si="39"/>
        <v/>
      </c>
      <c r="AA49" s="143" t="str">
        <f t="shared" si="39"/>
        <v/>
      </c>
      <c r="AB49" s="144" t="str">
        <f t="shared" si="39"/>
        <v/>
      </c>
      <c r="AC49" s="153" t="e">
        <f>+SUM(E49:AB49)*D49</f>
        <v>#REF!</v>
      </c>
      <c r="AD49" s="1" t="e">
        <f>+SUM(L49:U49)*D49</f>
        <v>#REF!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92"/>
      <c r="B50" s="195"/>
      <c r="C50" s="112" t="s">
        <v>34</v>
      </c>
      <c r="D50" s="113" t="e">
        <f>+SUM(D47:D49)</f>
        <v>#REF!</v>
      </c>
      <c r="E50" s="109" t="str">
        <f t="shared" ref="E50:AB50" si="40">IF(ISERROR(E47*$D47+E48*$D48+E49*$D49),"",(E47*$D47+E48*$D48+E49*$D49))</f>
        <v/>
      </c>
      <c r="F50" s="109" t="str">
        <f t="shared" si="40"/>
        <v/>
      </c>
      <c r="G50" s="109" t="str">
        <f t="shared" si="40"/>
        <v/>
      </c>
      <c r="H50" s="109" t="str">
        <f t="shared" si="40"/>
        <v/>
      </c>
      <c r="I50" s="109" t="str">
        <f t="shared" si="40"/>
        <v/>
      </c>
      <c r="J50" s="109" t="str">
        <f t="shared" si="40"/>
        <v/>
      </c>
      <c r="K50" s="109" t="str">
        <f t="shared" si="40"/>
        <v/>
      </c>
      <c r="L50" s="109" t="str">
        <f t="shared" si="40"/>
        <v/>
      </c>
      <c r="M50" s="109" t="str">
        <f t="shared" si="40"/>
        <v/>
      </c>
      <c r="N50" s="109" t="str">
        <f t="shared" si="40"/>
        <v/>
      </c>
      <c r="O50" s="109" t="str">
        <f t="shared" si="40"/>
        <v/>
      </c>
      <c r="P50" s="109" t="str">
        <f t="shared" si="40"/>
        <v/>
      </c>
      <c r="Q50" s="109" t="str">
        <f t="shared" si="40"/>
        <v/>
      </c>
      <c r="R50" s="109" t="str">
        <f t="shared" si="40"/>
        <v/>
      </c>
      <c r="S50" s="109" t="str">
        <f t="shared" si="40"/>
        <v/>
      </c>
      <c r="T50" s="109" t="str">
        <f t="shared" si="40"/>
        <v/>
      </c>
      <c r="U50" s="109" t="str">
        <f t="shared" si="40"/>
        <v/>
      </c>
      <c r="V50" s="109" t="str">
        <f t="shared" si="40"/>
        <v/>
      </c>
      <c r="W50" s="109" t="str">
        <f t="shared" si="40"/>
        <v/>
      </c>
      <c r="X50" s="109" t="str">
        <f t="shared" si="40"/>
        <v/>
      </c>
      <c r="Y50" s="109" t="str">
        <f t="shared" si="40"/>
        <v/>
      </c>
      <c r="Z50" s="109" t="str">
        <f t="shared" si="40"/>
        <v/>
      </c>
      <c r="AA50" s="109" t="str">
        <f t="shared" si="40"/>
        <v/>
      </c>
      <c r="AB50" s="142" t="str">
        <f t="shared" si="40"/>
        <v/>
      </c>
      <c r="AC50" s="152" t="e">
        <f>+SUM(AC47:AC49)</f>
        <v>#REF!</v>
      </c>
      <c r="AD50" s="152" t="e">
        <f>+SUM(AD47:AD49)</f>
        <v>#REF!</v>
      </c>
    </row>
    <row r="51" spans="1:33" ht="15" x14ac:dyDescent="0.2">
      <c r="A51" s="191" t="e">
        <f>+DATE(#REF!,11,1)</f>
        <v>#REF!</v>
      </c>
      <c r="B51" s="202">
        <f>+'Formato Resumen 24'!$E25</f>
        <v>3522210.3343581557</v>
      </c>
      <c r="C51" s="94" t="s">
        <v>35</v>
      </c>
      <c r="D51" s="95" t="e">
        <f>#REF!</f>
        <v>#REF!</v>
      </c>
      <c r="E51" s="148" t="str">
        <f t="shared" ref="E51:AB51" si="41">IF(ISERROR(E104/$AC107*$B51),"",(E104/$AC107*$B51))</f>
        <v/>
      </c>
      <c r="F51" s="149" t="str">
        <f t="shared" si="41"/>
        <v/>
      </c>
      <c r="G51" s="149" t="str">
        <f t="shared" si="41"/>
        <v/>
      </c>
      <c r="H51" s="149" t="str">
        <f t="shared" si="41"/>
        <v/>
      </c>
      <c r="I51" s="149" t="str">
        <f t="shared" si="41"/>
        <v/>
      </c>
      <c r="J51" s="149" t="str">
        <f t="shared" si="41"/>
        <v/>
      </c>
      <c r="K51" s="149" t="str">
        <f t="shared" si="41"/>
        <v/>
      </c>
      <c r="L51" s="149" t="str">
        <f t="shared" si="41"/>
        <v/>
      </c>
      <c r="M51" s="149" t="str">
        <f t="shared" si="41"/>
        <v/>
      </c>
      <c r="N51" s="149" t="str">
        <f t="shared" si="41"/>
        <v/>
      </c>
      <c r="O51" s="149" t="str">
        <f t="shared" si="41"/>
        <v/>
      </c>
      <c r="P51" s="149" t="str">
        <f t="shared" si="41"/>
        <v/>
      </c>
      <c r="Q51" s="149" t="str">
        <f t="shared" si="41"/>
        <v/>
      </c>
      <c r="R51" s="149" t="str">
        <f t="shared" si="41"/>
        <v/>
      </c>
      <c r="S51" s="149" t="str">
        <f t="shared" si="41"/>
        <v/>
      </c>
      <c r="T51" s="149" t="str">
        <f t="shared" si="41"/>
        <v/>
      </c>
      <c r="U51" s="149" t="str">
        <f t="shared" si="41"/>
        <v/>
      </c>
      <c r="V51" s="149" t="str">
        <f t="shared" si="41"/>
        <v/>
      </c>
      <c r="W51" s="149" t="str">
        <f t="shared" si="41"/>
        <v/>
      </c>
      <c r="X51" s="149" t="str">
        <f t="shared" si="41"/>
        <v/>
      </c>
      <c r="Y51" s="149" t="str">
        <f t="shared" si="41"/>
        <v/>
      </c>
      <c r="Z51" s="149" t="str">
        <f t="shared" si="41"/>
        <v/>
      </c>
      <c r="AA51" s="149" t="str">
        <f t="shared" si="41"/>
        <v/>
      </c>
      <c r="AB51" s="150" t="str">
        <f t="shared" si="41"/>
        <v/>
      </c>
      <c r="AC51" s="151" t="e">
        <f>+SUM(E51:AB51)*D51</f>
        <v>#REF!</v>
      </c>
      <c r="AD51" s="1" t="e">
        <f>+SUM(L51:U51)*D51</f>
        <v>#REF!</v>
      </c>
      <c r="AF51" s="1" t="str">
        <f>AF47</f>
        <v>ORD</v>
      </c>
      <c r="AG51" s="1">
        <f>AG47+1</f>
        <v>11</v>
      </c>
    </row>
    <row r="52" spans="1:33" ht="15" x14ac:dyDescent="0.2">
      <c r="A52" s="191"/>
      <c r="B52" s="194"/>
      <c r="C52" s="100" t="s">
        <v>36</v>
      </c>
      <c r="D52" s="101" t="e">
        <f>#REF!</f>
        <v>#REF!</v>
      </c>
      <c r="E52" s="145" t="str">
        <f t="shared" ref="E52:AB52" si="42">IF(ISERROR(E105/$AC107*$B51),"",(E105/$AC107*$B51))</f>
        <v/>
      </c>
      <c r="F52" s="146" t="str">
        <f t="shared" si="42"/>
        <v/>
      </c>
      <c r="G52" s="146" t="str">
        <f t="shared" si="42"/>
        <v/>
      </c>
      <c r="H52" s="146" t="str">
        <f t="shared" si="42"/>
        <v/>
      </c>
      <c r="I52" s="146" t="str">
        <f t="shared" si="42"/>
        <v/>
      </c>
      <c r="J52" s="146" t="str">
        <f t="shared" si="42"/>
        <v/>
      </c>
      <c r="K52" s="146" t="str">
        <f t="shared" si="42"/>
        <v/>
      </c>
      <c r="L52" s="146" t="str">
        <f t="shared" si="42"/>
        <v/>
      </c>
      <c r="M52" s="146" t="str">
        <f t="shared" si="42"/>
        <v/>
      </c>
      <c r="N52" s="146" t="str">
        <f t="shared" si="42"/>
        <v/>
      </c>
      <c r="O52" s="146" t="str">
        <f t="shared" si="42"/>
        <v/>
      </c>
      <c r="P52" s="146" t="str">
        <f t="shared" si="42"/>
        <v/>
      </c>
      <c r="Q52" s="146" t="str">
        <f t="shared" si="42"/>
        <v/>
      </c>
      <c r="R52" s="146" t="str">
        <f t="shared" si="42"/>
        <v/>
      </c>
      <c r="S52" s="146" t="str">
        <f t="shared" si="42"/>
        <v/>
      </c>
      <c r="T52" s="146" t="str">
        <f t="shared" si="42"/>
        <v/>
      </c>
      <c r="U52" s="146" t="str">
        <f t="shared" si="42"/>
        <v/>
      </c>
      <c r="V52" s="146" t="str">
        <f t="shared" si="42"/>
        <v/>
      </c>
      <c r="W52" s="146" t="str">
        <f t="shared" si="42"/>
        <v/>
      </c>
      <c r="X52" s="146" t="str">
        <f t="shared" si="42"/>
        <v/>
      </c>
      <c r="Y52" s="146" t="str">
        <f t="shared" si="42"/>
        <v/>
      </c>
      <c r="Z52" s="146" t="str">
        <f t="shared" si="42"/>
        <v/>
      </c>
      <c r="AA52" s="146" t="str">
        <f t="shared" si="42"/>
        <v/>
      </c>
      <c r="AB52" s="147" t="str">
        <f t="shared" si="42"/>
        <v/>
      </c>
      <c r="AC52" s="152" t="e">
        <f>+SUM(E52:AB52)*D52</f>
        <v>#REF!</v>
      </c>
      <c r="AD52" s="1" t="e">
        <f>+SUM(L52:U52)*D52</f>
        <v>#REF!</v>
      </c>
      <c r="AF52" s="1" t="str">
        <f>AF48</f>
        <v>SÁB</v>
      </c>
      <c r="AG52" s="1">
        <f>AG51</f>
        <v>11</v>
      </c>
    </row>
    <row r="53" spans="1:33" ht="15" x14ac:dyDescent="0.2">
      <c r="A53" s="191"/>
      <c r="B53" s="194"/>
      <c r="C53" s="106" t="s">
        <v>37</v>
      </c>
      <c r="D53" s="107" t="e">
        <f>#REF!</f>
        <v>#REF!</v>
      </c>
      <c r="E53" s="143" t="str">
        <f t="shared" ref="E53:AB53" si="43">IF(ISERROR(E106/$AC107*$B51),"",(E106/$AC107*$B51))</f>
        <v/>
      </c>
      <c r="F53" s="143" t="str">
        <f t="shared" si="43"/>
        <v/>
      </c>
      <c r="G53" s="143" t="str">
        <f t="shared" si="43"/>
        <v/>
      </c>
      <c r="H53" s="143" t="str">
        <f t="shared" si="43"/>
        <v/>
      </c>
      <c r="I53" s="143" t="str">
        <f t="shared" si="43"/>
        <v/>
      </c>
      <c r="J53" s="143" t="str">
        <f t="shared" si="43"/>
        <v/>
      </c>
      <c r="K53" s="143" t="str">
        <f t="shared" si="43"/>
        <v/>
      </c>
      <c r="L53" s="143" t="str">
        <f t="shared" si="43"/>
        <v/>
      </c>
      <c r="M53" s="143" t="str">
        <f t="shared" si="43"/>
        <v/>
      </c>
      <c r="N53" s="143" t="str">
        <f t="shared" si="43"/>
        <v/>
      </c>
      <c r="O53" s="143" t="str">
        <f t="shared" si="43"/>
        <v/>
      </c>
      <c r="P53" s="143" t="str">
        <f t="shared" si="43"/>
        <v/>
      </c>
      <c r="Q53" s="143" t="str">
        <f t="shared" si="43"/>
        <v/>
      </c>
      <c r="R53" s="143" t="str">
        <f t="shared" si="43"/>
        <v/>
      </c>
      <c r="S53" s="143" t="str">
        <f t="shared" si="43"/>
        <v/>
      </c>
      <c r="T53" s="143" t="str">
        <f t="shared" si="43"/>
        <v/>
      </c>
      <c r="U53" s="143" t="str">
        <f t="shared" si="43"/>
        <v/>
      </c>
      <c r="V53" s="143" t="str">
        <f t="shared" si="43"/>
        <v/>
      </c>
      <c r="W53" s="143" t="str">
        <f t="shared" si="43"/>
        <v/>
      </c>
      <c r="X53" s="143" t="str">
        <f t="shared" si="43"/>
        <v/>
      </c>
      <c r="Y53" s="143" t="str">
        <f t="shared" si="43"/>
        <v/>
      </c>
      <c r="Z53" s="143" t="str">
        <f t="shared" si="43"/>
        <v/>
      </c>
      <c r="AA53" s="143" t="str">
        <f t="shared" si="43"/>
        <v/>
      </c>
      <c r="AB53" s="144" t="str">
        <f t="shared" si="43"/>
        <v/>
      </c>
      <c r="AC53" s="153" t="e">
        <f>+SUM(E53:AB53)*D53</f>
        <v>#REF!</v>
      </c>
      <c r="AD53" s="1" t="e">
        <f>+SUM(L53:U53)*D53</f>
        <v>#REF!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92"/>
      <c r="B54" s="195"/>
      <c r="C54" s="112" t="s">
        <v>34</v>
      </c>
      <c r="D54" s="113" t="e">
        <f>+SUM(D51:D53)</f>
        <v>#REF!</v>
      </c>
      <c r="E54" s="109" t="str">
        <f t="shared" ref="E54:AB54" si="44">IF(ISERROR(E51*$D51+E52*$D52+E53*$D53),"",(E51*$D51+E52*$D52+E53*$D53))</f>
        <v/>
      </c>
      <c r="F54" s="109" t="str">
        <f t="shared" si="44"/>
        <v/>
      </c>
      <c r="G54" s="109" t="str">
        <f t="shared" si="44"/>
        <v/>
      </c>
      <c r="H54" s="109" t="str">
        <f t="shared" si="44"/>
        <v/>
      </c>
      <c r="I54" s="109" t="str">
        <f t="shared" si="44"/>
        <v/>
      </c>
      <c r="J54" s="109" t="str">
        <f t="shared" si="44"/>
        <v/>
      </c>
      <c r="K54" s="109" t="str">
        <f t="shared" si="44"/>
        <v/>
      </c>
      <c r="L54" s="109" t="str">
        <f t="shared" si="44"/>
        <v/>
      </c>
      <c r="M54" s="109" t="str">
        <f t="shared" si="44"/>
        <v/>
      </c>
      <c r="N54" s="109" t="str">
        <f t="shared" si="44"/>
        <v/>
      </c>
      <c r="O54" s="109" t="str">
        <f t="shared" si="44"/>
        <v/>
      </c>
      <c r="P54" s="109" t="str">
        <f t="shared" si="44"/>
        <v/>
      </c>
      <c r="Q54" s="109" t="str">
        <f t="shared" si="44"/>
        <v/>
      </c>
      <c r="R54" s="109" t="str">
        <f t="shared" si="44"/>
        <v/>
      </c>
      <c r="S54" s="109" t="str">
        <f t="shared" si="44"/>
        <v/>
      </c>
      <c r="T54" s="109" t="str">
        <f t="shared" si="44"/>
        <v/>
      </c>
      <c r="U54" s="109" t="str">
        <f t="shared" si="44"/>
        <v/>
      </c>
      <c r="V54" s="109" t="str">
        <f t="shared" si="44"/>
        <v/>
      </c>
      <c r="W54" s="109" t="str">
        <f t="shared" si="44"/>
        <v/>
      </c>
      <c r="X54" s="109" t="str">
        <f t="shared" si="44"/>
        <v/>
      </c>
      <c r="Y54" s="109" t="str">
        <f t="shared" si="44"/>
        <v/>
      </c>
      <c r="Z54" s="109" t="str">
        <f t="shared" si="44"/>
        <v/>
      </c>
      <c r="AA54" s="109" t="str">
        <f t="shared" si="44"/>
        <v/>
      </c>
      <c r="AB54" s="142" t="str">
        <f t="shared" si="44"/>
        <v/>
      </c>
      <c r="AC54" s="152" t="e">
        <f>+SUM(AC51:AC53)</f>
        <v>#REF!</v>
      </c>
      <c r="AD54" s="152" t="e">
        <f>+SUM(AD51:AD53)</f>
        <v>#REF!</v>
      </c>
    </row>
    <row r="55" spans="1:33" ht="15" x14ac:dyDescent="0.2">
      <c r="A55" s="191" t="e">
        <f>+DATE(#REF!,12,1)</f>
        <v>#REF!</v>
      </c>
      <c r="B55" s="202">
        <f>+'Formato Resumen 24'!$E26</f>
        <v>24866880.364220746</v>
      </c>
      <c r="C55" s="94" t="s">
        <v>35</v>
      </c>
      <c r="D55" s="95" t="e">
        <f>#REF!</f>
        <v>#REF!</v>
      </c>
      <c r="E55" s="148" t="str">
        <f t="shared" ref="E55:AB55" si="45">IF(ISERROR(E108/$AC111*$B55),"",(E108/$AC111*$B55))</f>
        <v/>
      </c>
      <c r="F55" s="149" t="str">
        <f t="shared" si="45"/>
        <v/>
      </c>
      <c r="G55" s="149" t="str">
        <f t="shared" si="45"/>
        <v/>
      </c>
      <c r="H55" s="149" t="str">
        <f t="shared" si="45"/>
        <v/>
      </c>
      <c r="I55" s="149" t="str">
        <f t="shared" si="45"/>
        <v/>
      </c>
      <c r="J55" s="149" t="str">
        <f t="shared" si="45"/>
        <v/>
      </c>
      <c r="K55" s="149" t="str">
        <f t="shared" si="45"/>
        <v/>
      </c>
      <c r="L55" s="149" t="str">
        <f t="shared" si="45"/>
        <v/>
      </c>
      <c r="M55" s="149" t="str">
        <f t="shared" si="45"/>
        <v/>
      </c>
      <c r="N55" s="149" t="str">
        <f t="shared" si="45"/>
        <v/>
      </c>
      <c r="O55" s="149" t="str">
        <f t="shared" si="45"/>
        <v/>
      </c>
      <c r="P55" s="149" t="str">
        <f t="shared" si="45"/>
        <v/>
      </c>
      <c r="Q55" s="149" t="str">
        <f t="shared" si="45"/>
        <v/>
      </c>
      <c r="R55" s="149" t="str">
        <f t="shared" si="45"/>
        <v/>
      </c>
      <c r="S55" s="149" t="str">
        <f t="shared" si="45"/>
        <v/>
      </c>
      <c r="T55" s="149" t="str">
        <f t="shared" si="45"/>
        <v/>
      </c>
      <c r="U55" s="149" t="str">
        <f t="shared" si="45"/>
        <v/>
      </c>
      <c r="V55" s="149" t="str">
        <f t="shared" si="45"/>
        <v/>
      </c>
      <c r="W55" s="149" t="str">
        <f t="shared" si="45"/>
        <v/>
      </c>
      <c r="X55" s="149" t="str">
        <f t="shared" si="45"/>
        <v/>
      </c>
      <c r="Y55" s="149" t="str">
        <f t="shared" si="45"/>
        <v/>
      </c>
      <c r="Z55" s="149" t="str">
        <f t="shared" si="45"/>
        <v/>
      </c>
      <c r="AA55" s="149" t="str">
        <f t="shared" si="45"/>
        <v/>
      </c>
      <c r="AB55" s="150" t="str">
        <f t="shared" si="45"/>
        <v/>
      </c>
      <c r="AC55" s="151" t="e">
        <f>+SUM(E55:AB55)*D55</f>
        <v>#REF!</v>
      </c>
      <c r="AD55" s="1" t="e">
        <f>+SUM(L55:U55)*D55</f>
        <v>#REF!</v>
      </c>
      <c r="AF55" s="1" t="str">
        <f>AF51</f>
        <v>ORD</v>
      </c>
      <c r="AG55" s="1">
        <f>AG51+1</f>
        <v>12</v>
      </c>
    </row>
    <row r="56" spans="1:33" ht="15" x14ac:dyDescent="0.2">
      <c r="A56" s="191"/>
      <c r="B56" s="194"/>
      <c r="C56" s="100" t="s">
        <v>36</v>
      </c>
      <c r="D56" s="101" t="e">
        <f>#REF!</f>
        <v>#REF!</v>
      </c>
      <c r="E56" s="145" t="str">
        <f t="shared" ref="E56:AB56" si="46">IF(ISERROR(E109/$AC111*$B55),"",(E109/$AC111*$B55))</f>
        <v/>
      </c>
      <c r="F56" s="146" t="str">
        <f t="shared" si="46"/>
        <v/>
      </c>
      <c r="G56" s="146" t="str">
        <f>IF(ISERROR(G109/$AC111*$B55),"",(G109/$AC111*$B55))</f>
        <v/>
      </c>
      <c r="H56" s="146" t="str">
        <f t="shared" si="46"/>
        <v/>
      </c>
      <c r="I56" s="146" t="str">
        <f t="shared" si="46"/>
        <v/>
      </c>
      <c r="J56" s="146" t="str">
        <f t="shared" si="46"/>
        <v/>
      </c>
      <c r="K56" s="146" t="str">
        <f t="shared" si="46"/>
        <v/>
      </c>
      <c r="L56" s="146" t="str">
        <f t="shared" si="46"/>
        <v/>
      </c>
      <c r="M56" s="146" t="str">
        <f t="shared" si="46"/>
        <v/>
      </c>
      <c r="N56" s="146" t="str">
        <f t="shared" si="46"/>
        <v/>
      </c>
      <c r="O56" s="146" t="str">
        <f t="shared" si="46"/>
        <v/>
      </c>
      <c r="P56" s="146" t="str">
        <f t="shared" si="46"/>
        <v/>
      </c>
      <c r="Q56" s="146" t="str">
        <f t="shared" si="46"/>
        <v/>
      </c>
      <c r="R56" s="146" t="str">
        <f t="shared" si="46"/>
        <v/>
      </c>
      <c r="S56" s="146" t="str">
        <f t="shared" si="46"/>
        <v/>
      </c>
      <c r="T56" s="146" t="str">
        <f t="shared" si="46"/>
        <v/>
      </c>
      <c r="U56" s="146" t="str">
        <f t="shared" si="46"/>
        <v/>
      </c>
      <c r="V56" s="146" t="str">
        <f t="shared" si="46"/>
        <v/>
      </c>
      <c r="W56" s="146" t="str">
        <f t="shared" si="46"/>
        <v/>
      </c>
      <c r="X56" s="146" t="str">
        <f t="shared" si="46"/>
        <v/>
      </c>
      <c r="Y56" s="146" t="str">
        <f t="shared" si="46"/>
        <v/>
      </c>
      <c r="Z56" s="146" t="str">
        <f t="shared" si="46"/>
        <v/>
      </c>
      <c r="AA56" s="146" t="str">
        <f t="shared" si="46"/>
        <v/>
      </c>
      <c r="AB56" s="147" t="str">
        <f t="shared" si="46"/>
        <v/>
      </c>
      <c r="AC56" s="152" t="e">
        <f>+SUM(E56:AB56)*D56</f>
        <v>#REF!</v>
      </c>
      <c r="AD56" s="1" t="e">
        <f>+SUM(L56:U56)*D56</f>
        <v>#REF!</v>
      </c>
      <c r="AF56" s="1" t="str">
        <f>AF52</f>
        <v>SÁB</v>
      </c>
      <c r="AG56" s="1">
        <f>AG55</f>
        <v>12</v>
      </c>
    </row>
    <row r="57" spans="1:33" ht="15" x14ac:dyDescent="0.2">
      <c r="A57" s="191"/>
      <c r="B57" s="194"/>
      <c r="C57" s="106" t="s">
        <v>37</v>
      </c>
      <c r="D57" s="107" t="e">
        <f>#REF!</f>
        <v>#REF!</v>
      </c>
      <c r="E57" s="143" t="str">
        <f t="shared" ref="E57:AB57" si="47">IF(ISERROR(E110/$AC111*$B55),"",(E110/$AC111*$B55))</f>
        <v/>
      </c>
      <c r="F57" s="143" t="str">
        <f t="shared" si="47"/>
        <v/>
      </c>
      <c r="G57" s="143" t="str">
        <f t="shared" si="47"/>
        <v/>
      </c>
      <c r="H57" s="143" t="str">
        <f t="shared" si="47"/>
        <v/>
      </c>
      <c r="I57" s="143" t="str">
        <f t="shared" si="47"/>
        <v/>
      </c>
      <c r="J57" s="143" t="str">
        <f t="shared" si="47"/>
        <v/>
      </c>
      <c r="K57" s="143" t="str">
        <f t="shared" si="47"/>
        <v/>
      </c>
      <c r="L57" s="143" t="str">
        <f t="shared" si="47"/>
        <v/>
      </c>
      <c r="M57" s="143" t="str">
        <f t="shared" si="47"/>
        <v/>
      </c>
      <c r="N57" s="143" t="str">
        <f t="shared" si="47"/>
        <v/>
      </c>
      <c r="O57" s="143" t="str">
        <f t="shared" si="47"/>
        <v/>
      </c>
      <c r="P57" s="143" t="str">
        <f t="shared" si="47"/>
        <v/>
      </c>
      <c r="Q57" s="143" t="str">
        <f t="shared" si="47"/>
        <v/>
      </c>
      <c r="R57" s="143" t="str">
        <f t="shared" si="47"/>
        <v/>
      </c>
      <c r="S57" s="143" t="str">
        <f t="shared" si="47"/>
        <v/>
      </c>
      <c r="T57" s="143" t="str">
        <f t="shared" si="47"/>
        <v/>
      </c>
      <c r="U57" s="143" t="str">
        <f t="shared" si="47"/>
        <v/>
      </c>
      <c r="V57" s="143" t="str">
        <f t="shared" si="47"/>
        <v/>
      </c>
      <c r="W57" s="143" t="str">
        <f t="shared" si="47"/>
        <v/>
      </c>
      <c r="X57" s="143" t="str">
        <f t="shared" si="47"/>
        <v/>
      </c>
      <c r="Y57" s="143" t="str">
        <f t="shared" si="47"/>
        <v/>
      </c>
      <c r="Z57" s="143" t="str">
        <f t="shared" si="47"/>
        <v/>
      </c>
      <c r="AA57" s="143" t="str">
        <f t="shared" si="47"/>
        <v/>
      </c>
      <c r="AB57" s="144" t="str">
        <f t="shared" si="47"/>
        <v/>
      </c>
      <c r="AC57" s="153" t="e">
        <f>+SUM(E57:AB57)*D57</f>
        <v>#REF!</v>
      </c>
      <c r="AD57" s="1" t="e">
        <f>+SUM(L57:U57)*D57</f>
        <v>#REF!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92"/>
      <c r="B58" s="195"/>
      <c r="C58" s="112" t="s">
        <v>34</v>
      </c>
      <c r="D58" s="113" t="e">
        <f>+SUM(D55:D57)</f>
        <v>#REF!</v>
      </c>
      <c r="E58" s="109" t="str">
        <f t="shared" ref="E58:AB58" si="48">IF(ISERROR(E55*$D55+E56*$D56+E57*$D57),"",(E55*$D55+E56*$D56+E57*$D57))</f>
        <v/>
      </c>
      <c r="F58" s="109" t="str">
        <f t="shared" si="48"/>
        <v/>
      </c>
      <c r="G58" s="109" t="str">
        <f t="shared" si="48"/>
        <v/>
      </c>
      <c r="H58" s="109" t="str">
        <f t="shared" si="48"/>
        <v/>
      </c>
      <c r="I58" s="109" t="str">
        <f t="shared" si="48"/>
        <v/>
      </c>
      <c r="J58" s="109" t="str">
        <f t="shared" si="48"/>
        <v/>
      </c>
      <c r="K58" s="109" t="str">
        <f t="shared" si="48"/>
        <v/>
      </c>
      <c r="L58" s="109" t="str">
        <f t="shared" si="48"/>
        <v/>
      </c>
      <c r="M58" s="109" t="str">
        <f t="shared" si="48"/>
        <v/>
      </c>
      <c r="N58" s="109" t="str">
        <f t="shared" si="48"/>
        <v/>
      </c>
      <c r="O58" s="109" t="str">
        <f t="shared" si="48"/>
        <v/>
      </c>
      <c r="P58" s="109" t="str">
        <f t="shared" si="48"/>
        <v/>
      </c>
      <c r="Q58" s="109" t="str">
        <f t="shared" si="48"/>
        <v/>
      </c>
      <c r="R58" s="109" t="str">
        <f t="shared" si="48"/>
        <v/>
      </c>
      <c r="S58" s="109" t="str">
        <f t="shared" si="48"/>
        <v/>
      </c>
      <c r="T58" s="109" t="str">
        <f t="shared" si="48"/>
        <v/>
      </c>
      <c r="U58" s="109" t="str">
        <f t="shared" si="48"/>
        <v/>
      </c>
      <c r="V58" s="109" t="str">
        <f t="shared" si="48"/>
        <v/>
      </c>
      <c r="W58" s="109" t="str">
        <f t="shared" si="48"/>
        <v/>
      </c>
      <c r="X58" s="109" t="str">
        <f t="shared" si="48"/>
        <v/>
      </c>
      <c r="Y58" s="109" t="str">
        <f t="shared" si="48"/>
        <v/>
      </c>
      <c r="Z58" s="109" t="str">
        <f t="shared" si="48"/>
        <v/>
      </c>
      <c r="AA58" s="109" t="str">
        <f t="shared" si="48"/>
        <v/>
      </c>
      <c r="AB58" s="142" t="str">
        <f t="shared" si="48"/>
        <v/>
      </c>
      <c r="AC58" s="152" t="e">
        <f>+SUM(AC55:AC57)</f>
        <v>#REF!</v>
      </c>
      <c r="AD58" s="152" t="e">
        <f>+SUM(AD55:AD57)</f>
        <v>#REF!</v>
      </c>
    </row>
    <row r="59" spans="1:33" s="5" customFormat="1" x14ac:dyDescent="0.2">
      <c r="AD59" s="173" t="e">
        <f>+AD14+AD18+AD22+AD26+AD30+AD34+AD38+AD42+AD46+AD50+AD54+AD58</f>
        <v>#REF!</v>
      </c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W61" s="37"/>
      <c r="Z61" s="7" t="s">
        <v>58</v>
      </c>
    </row>
    <row r="62" spans="1:33" ht="18.75" thickBot="1" x14ac:dyDescent="0.3">
      <c r="B62" s="138"/>
      <c r="Z62" s="139"/>
    </row>
    <row r="63" spans="1:33" ht="26.25" thickBot="1" x14ac:dyDescent="0.25">
      <c r="A63" s="3" t="e">
        <f>+"AÑO: "&amp;$D$6</f>
        <v>#REF!</v>
      </c>
      <c r="B63" s="4" t="s">
        <v>52</v>
      </c>
      <c r="C63" s="8" t="s">
        <v>32</v>
      </c>
      <c r="D63" s="9" t="s">
        <v>33</v>
      </c>
      <c r="E63" s="10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11" t="s">
        <v>14</v>
      </c>
      <c r="P63" s="11" t="s">
        <v>15</v>
      </c>
      <c r="Q63" s="11" t="s">
        <v>16</v>
      </c>
      <c r="R63" s="11" t="s">
        <v>17</v>
      </c>
      <c r="S63" s="11" t="s">
        <v>18</v>
      </c>
      <c r="T63" s="11" t="s">
        <v>19</v>
      </c>
      <c r="U63" s="11" t="s">
        <v>20</v>
      </c>
      <c r="V63" s="11" t="s">
        <v>21</v>
      </c>
      <c r="W63" s="11" t="s">
        <v>22</v>
      </c>
      <c r="X63" s="11" t="s">
        <v>23</v>
      </c>
      <c r="Y63" s="11" t="s">
        <v>24</v>
      </c>
      <c r="Z63" s="11" t="s">
        <v>25</v>
      </c>
      <c r="AA63" s="11" t="s">
        <v>26</v>
      </c>
      <c r="AB63" s="11" t="s">
        <v>27</v>
      </c>
      <c r="AC63" s="12" t="s">
        <v>34</v>
      </c>
    </row>
    <row r="64" spans="1:33" ht="15" x14ac:dyDescent="0.2">
      <c r="A64" s="196" t="e">
        <f>A11</f>
        <v>#REF!</v>
      </c>
      <c r="B64" s="196"/>
      <c r="C64" s="13" t="s">
        <v>35</v>
      </c>
      <c r="D64" s="14" t="e">
        <f>D11</f>
        <v>#REF!</v>
      </c>
      <c r="E64" s="10" t="e">
        <f>#REF!</f>
        <v>#REF!</v>
      </c>
      <c r="F64" s="15" t="e">
        <f>#REF!</f>
        <v>#REF!</v>
      </c>
      <c r="G64" s="15" t="e">
        <f>#REF!</f>
        <v>#REF!</v>
      </c>
      <c r="H64" s="15" t="e">
        <f>#REF!</f>
        <v>#REF!</v>
      </c>
      <c r="I64" s="15" t="e">
        <f>#REF!</f>
        <v>#REF!</v>
      </c>
      <c r="J64" s="15" t="e">
        <f>#REF!</f>
        <v>#REF!</v>
      </c>
      <c r="K64" s="15" t="e">
        <f>#REF!</f>
        <v>#REF!</v>
      </c>
      <c r="L64" s="15" t="e">
        <f>#REF!</f>
        <v>#REF!</v>
      </c>
      <c r="M64" s="15" t="e">
        <f>#REF!</f>
        <v>#REF!</v>
      </c>
      <c r="N64" s="15" t="e">
        <f>#REF!</f>
        <v>#REF!</v>
      </c>
      <c r="O64" s="15" t="e">
        <f>#REF!</f>
        <v>#REF!</v>
      </c>
      <c r="P64" s="15" t="e">
        <f>#REF!</f>
        <v>#REF!</v>
      </c>
      <c r="Q64" s="15" t="e">
        <f>#REF!</f>
        <v>#REF!</v>
      </c>
      <c r="R64" s="15" t="e">
        <f>#REF!</f>
        <v>#REF!</v>
      </c>
      <c r="S64" s="15" t="e">
        <f>#REF!</f>
        <v>#REF!</v>
      </c>
      <c r="T64" s="15" t="e">
        <f>#REF!</f>
        <v>#REF!</v>
      </c>
      <c r="U64" s="15" t="e">
        <f>#REF!</f>
        <v>#REF!</v>
      </c>
      <c r="V64" s="15" t="e">
        <f>#REF!</f>
        <v>#REF!</v>
      </c>
      <c r="W64" s="15" t="e">
        <f>#REF!</f>
        <v>#REF!</v>
      </c>
      <c r="X64" s="15" t="e">
        <f>#REF!</f>
        <v>#REF!</v>
      </c>
      <c r="Y64" s="15" t="e">
        <f>#REF!</f>
        <v>#REF!</v>
      </c>
      <c r="Z64" s="15" t="e">
        <f>#REF!</f>
        <v>#REF!</v>
      </c>
      <c r="AA64" s="15" t="e">
        <f>#REF!</f>
        <v>#REF!</v>
      </c>
      <c r="AB64" s="16" t="e">
        <f>#REF!</f>
        <v>#REF!</v>
      </c>
      <c r="AC64" s="12" t="e">
        <f>+SUM(E64:AB64)*D64</f>
        <v>#REF!</v>
      </c>
    </row>
    <row r="65" spans="1:29" ht="15" x14ac:dyDescent="0.2">
      <c r="A65" s="197"/>
      <c r="B65" s="197"/>
      <c r="C65" s="17" t="s">
        <v>36</v>
      </c>
      <c r="D65" s="18" t="e">
        <f>D12</f>
        <v>#REF!</v>
      </c>
      <c r="E65" s="19" t="e">
        <f>#REF!</f>
        <v>#REF!</v>
      </c>
      <c r="F65" s="20" t="e">
        <f>#REF!</f>
        <v>#REF!</v>
      </c>
      <c r="G65" s="20" t="e">
        <f>#REF!</f>
        <v>#REF!</v>
      </c>
      <c r="H65" s="20" t="e">
        <f>#REF!</f>
        <v>#REF!</v>
      </c>
      <c r="I65" s="20" t="e">
        <f>#REF!</f>
        <v>#REF!</v>
      </c>
      <c r="J65" s="20" t="e">
        <f>#REF!</f>
        <v>#REF!</v>
      </c>
      <c r="K65" s="20" t="e">
        <f>#REF!</f>
        <v>#REF!</v>
      </c>
      <c r="L65" s="20" t="e">
        <f>#REF!</f>
        <v>#REF!</v>
      </c>
      <c r="M65" s="20" t="e">
        <f>#REF!</f>
        <v>#REF!</v>
      </c>
      <c r="N65" s="20" t="e">
        <f>#REF!</f>
        <v>#REF!</v>
      </c>
      <c r="O65" s="20" t="e">
        <f>#REF!</f>
        <v>#REF!</v>
      </c>
      <c r="P65" s="20" t="e">
        <f>#REF!</f>
        <v>#REF!</v>
      </c>
      <c r="Q65" s="20" t="e">
        <f>#REF!</f>
        <v>#REF!</v>
      </c>
      <c r="R65" s="20" t="e">
        <f>#REF!</f>
        <v>#REF!</v>
      </c>
      <c r="S65" s="20" t="e">
        <f>#REF!</f>
        <v>#REF!</v>
      </c>
      <c r="T65" s="20" t="e">
        <f>#REF!</f>
        <v>#REF!</v>
      </c>
      <c r="U65" s="20" t="e">
        <f>#REF!</f>
        <v>#REF!</v>
      </c>
      <c r="V65" s="20" t="e">
        <f>#REF!</f>
        <v>#REF!</v>
      </c>
      <c r="W65" s="20" t="e">
        <f>#REF!</f>
        <v>#REF!</v>
      </c>
      <c r="X65" s="20" t="e">
        <f>#REF!</f>
        <v>#REF!</v>
      </c>
      <c r="Y65" s="20" t="e">
        <f>#REF!</f>
        <v>#REF!</v>
      </c>
      <c r="Z65" s="20" t="e">
        <f>#REF!</f>
        <v>#REF!</v>
      </c>
      <c r="AA65" s="20" t="e">
        <f>#REF!</f>
        <v>#REF!</v>
      </c>
      <c r="AB65" s="21" t="e">
        <f>#REF!</f>
        <v>#REF!</v>
      </c>
      <c r="AC65" s="12" t="e">
        <f>+SUM(E65:AB65)*D65</f>
        <v>#REF!</v>
      </c>
    </row>
    <row r="66" spans="1:29" ht="15" x14ac:dyDescent="0.2">
      <c r="A66" s="197"/>
      <c r="B66" s="197"/>
      <c r="C66" s="22" t="s">
        <v>37</v>
      </c>
      <c r="D66" s="23" t="e">
        <f>D13</f>
        <v>#REF!</v>
      </c>
      <c r="E66" s="24" t="e">
        <f>#REF!</f>
        <v>#REF!</v>
      </c>
      <c r="F66" s="25" t="e">
        <f>#REF!</f>
        <v>#REF!</v>
      </c>
      <c r="G66" s="25" t="e">
        <f>#REF!</f>
        <v>#REF!</v>
      </c>
      <c r="H66" s="25" t="e">
        <f>#REF!</f>
        <v>#REF!</v>
      </c>
      <c r="I66" s="25" t="e">
        <f>#REF!</f>
        <v>#REF!</v>
      </c>
      <c r="J66" s="25" t="e">
        <f>#REF!</f>
        <v>#REF!</v>
      </c>
      <c r="K66" s="25" t="e">
        <f>#REF!</f>
        <v>#REF!</v>
      </c>
      <c r="L66" s="25" t="e">
        <f>#REF!</f>
        <v>#REF!</v>
      </c>
      <c r="M66" s="25" t="e">
        <f>#REF!</f>
        <v>#REF!</v>
      </c>
      <c r="N66" s="25" t="e">
        <f>#REF!</f>
        <v>#REF!</v>
      </c>
      <c r="O66" s="25" t="e">
        <f>#REF!</f>
        <v>#REF!</v>
      </c>
      <c r="P66" s="25" t="e">
        <f>#REF!</f>
        <v>#REF!</v>
      </c>
      <c r="Q66" s="25" t="e">
        <f>#REF!</f>
        <v>#REF!</v>
      </c>
      <c r="R66" s="25" t="e">
        <f>#REF!</f>
        <v>#REF!</v>
      </c>
      <c r="S66" s="25" t="e">
        <f>#REF!</f>
        <v>#REF!</v>
      </c>
      <c r="T66" s="25" t="e">
        <f>#REF!</f>
        <v>#REF!</v>
      </c>
      <c r="U66" s="25" t="e">
        <f>#REF!</f>
        <v>#REF!</v>
      </c>
      <c r="V66" s="25" t="e">
        <f>#REF!</f>
        <v>#REF!</v>
      </c>
      <c r="W66" s="25" t="e">
        <f>#REF!</f>
        <v>#REF!</v>
      </c>
      <c r="X66" s="25" t="e">
        <f>#REF!</f>
        <v>#REF!</v>
      </c>
      <c r="Y66" s="25" t="e">
        <f>#REF!</f>
        <v>#REF!</v>
      </c>
      <c r="Z66" s="25" t="e">
        <f>#REF!</f>
        <v>#REF!</v>
      </c>
      <c r="AA66" s="25" t="e">
        <f>#REF!</f>
        <v>#REF!</v>
      </c>
      <c r="AB66" s="26" t="e">
        <f>#REF!</f>
        <v>#REF!</v>
      </c>
      <c r="AC66" s="12" t="e">
        <f>+SUM(E66:AB66)*D66</f>
        <v>#REF!</v>
      </c>
    </row>
    <row r="67" spans="1:29" ht="15" thickBot="1" x14ac:dyDescent="0.25">
      <c r="A67" s="198"/>
      <c r="B67" s="198"/>
      <c r="C67" s="27" t="s">
        <v>34</v>
      </c>
      <c r="D67" s="28" t="e">
        <f>+SUM(D64:D66)</f>
        <v>#REF!</v>
      </c>
      <c r="E67" s="29" t="e">
        <f>SUMPRODUCT($D64:$D66,E64:E66)</f>
        <v>#REF!</v>
      </c>
      <c r="F67" s="29" t="e">
        <f t="shared" ref="F67:AB67" si="49">SUMPRODUCT($D64:$D66,F64:F66)</f>
        <v>#REF!</v>
      </c>
      <c r="G67" s="29" t="e">
        <f t="shared" si="49"/>
        <v>#REF!</v>
      </c>
      <c r="H67" s="29" t="e">
        <f t="shared" si="49"/>
        <v>#REF!</v>
      </c>
      <c r="I67" s="29" t="e">
        <f t="shared" si="49"/>
        <v>#REF!</v>
      </c>
      <c r="J67" s="29" t="e">
        <f t="shared" si="49"/>
        <v>#REF!</v>
      </c>
      <c r="K67" s="29" t="e">
        <f t="shared" si="49"/>
        <v>#REF!</v>
      </c>
      <c r="L67" s="29" t="e">
        <f t="shared" si="49"/>
        <v>#REF!</v>
      </c>
      <c r="M67" s="29" t="e">
        <f t="shared" si="49"/>
        <v>#REF!</v>
      </c>
      <c r="N67" s="29" t="e">
        <f t="shared" si="49"/>
        <v>#REF!</v>
      </c>
      <c r="O67" s="29" t="e">
        <f t="shared" si="49"/>
        <v>#REF!</v>
      </c>
      <c r="P67" s="29" t="e">
        <f t="shared" si="49"/>
        <v>#REF!</v>
      </c>
      <c r="Q67" s="29" t="e">
        <f t="shared" si="49"/>
        <v>#REF!</v>
      </c>
      <c r="R67" s="29" t="e">
        <f t="shared" si="49"/>
        <v>#REF!</v>
      </c>
      <c r="S67" s="29" t="e">
        <f t="shared" si="49"/>
        <v>#REF!</v>
      </c>
      <c r="T67" s="29" t="e">
        <f t="shared" si="49"/>
        <v>#REF!</v>
      </c>
      <c r="U67" s="29" t="e">
        <f t="shared" si="49"/>
        <v>#REF!</v>
      </c>
      <c r="V67" s="29" t="e">
        <f t="shared" si="49"/>
        <v>#REF!</v>
      </c>
      <c r="W67" s="29" t="e">
        <f t="shared" si="49"/>
        <v>#REF!</v>
      </c>
      <c r="X67" s="29" t="e">
        <f t="shared" si="49"/>
        <v>#REF!</v>
      </c>
      <c r="Y67" s="29" t="e">
        <f t="shared" si="49"/>
        <v>#REF!</v>
      </c>
      <c r="Z67" s="29" t="e">
        <f t="shared" si="49"/>
        <v>#REF!</v>
      </c>
      <c r="AA67" s="29" t="e">
        <f t="shared" si="49"/>
        <v>#REF!</v>
      </c>
      <c r="AB67" s="29" t="e">
        <f t="shared" si="49"/>
        <v>#REF!</v>
      </c>
      <c r="AC67" s="30" t="e">
        <f>+SUM(E67:AB67)</f>
        <v>#REF!</v>
      </c>
    </row>
    <row r="68" spans="1:29" ht="15" x14ac:dyDescent="0.2">
      <c r="A68" s="196" t="e">
        <f t="shared" ref="A68" si="50">A15</f>
        <v>#REF!</v>
      </c>
      <c r="B68" s="197"/>
      <c r="C68" s="13" t="s">
        <v>35</v>
      </c>
      <c r="D68" s="14" t="e">
        <f>D15</f>
        <v>#REF!</v>
      </c>
      <c r="E68" s="10" t="e">
        <f>#REF!</f>
        <v>#REF!</v>
      </c>
      <c r="F68" s="15" t="e">
        <f>#REF!</f>
        <v>#REF!</v>
      </c>
      <c r="G68" s="15" t="e">
        <f>#REF!</f>
        <v>#REF!</v>
      </c>
      <c r="H68" s="15" t="e">
        <f>#REF!</f>
        <v>#REF!</v>
      </c>
      <c r="I68" s="15" t="e">
        <f>#REF!</f>
        <v>#REF!</v>
      </c>
      <c r="J68" s="15" t="e">
        <f>#REF!</f>
        <v>#REF!</v>
      </c>
      <c r="K68" s="15" t="e">
        <f>#REF!</f>
        <v>#REF!</v>
      </c>
      <c r="L68" s="15" t="e">
        <f>#REF!</f>
        <v>#REF!</v>
      </c>
      <c r="M68" s="15" t="e">
        <f>#REF!</f>
        <v>#REF!</v>
      </c>
      <c r="N68" s="15" t="e">
        <f>#REF!</f>
        <v>#REF!</v>
      </c>
      <c r="O68" s="15" t="e">
        <f>#REF!</f>
        <v>#REF!</v>
      </c>
      <c r="P68" s="15" t="e">
        <f>#REF!</f>
        <v>#REF!</v>
      </c>
      <c r="Q68" s="15" t="e">
        <f>#REF!</f>
        <v>#REF!</v>
      </c>
      <c r="R68" s="15" t="e">
        <f>#REF!</f>
        <v>#REF!</v>
      </c>
      <c r="S68" s="15" t="e">
        <f>#REF!</f>
        <v>#REF!</v>
      </c>
      <c r="T68" s="15" t="e">
        <f>#REF!</f>
        <v>#REF!</v>
      </c>
      <c r="U68" s="15" t="e">
        <f>#REF!</f>
        <v>#REF!</v>
      </c>
      <c r="V68" s="15" t="e">
        <f>#REF!</f>
        <v>#REF!</v>
      </c>
      <c r="W68" s="15" t="e">
        <f>#REF!</f>
        <v>#REF!</v>
      </c>
      <c r="X68" s="15" t="e">
        <f>#REF!</f>
        <v>#REF!</v>
      </c>
      <c r="Y68" s="15" t="e">
        <f>#REF!</f>
        <v>#REF!</v>
      </c>
      <c r="Z68" s="15" t="e">
        <f>#REF!</f>
        <v>#REF!</v>
      </c>
      <c r="AA68" s="15" t="e">
        <f>#REF!</f>
        <v>#REF!</v>
      </c>
      <c r="AB68" s="16" t="e">
        <f>#REF!</f>
        <v>#REF!</v>
      </c>
      <c r="AC68" s="12" t="e">
        <f>+SUM(E68:AB68)*D68</f>
        <v>#REF!</v>
      </c>
    </row>
    <row r="69" spans="1:29" ht="15" x14ac:dyDescent="0.2">
      <c r="A69" s="197"/>
      <c r="B69" s="197"/>
      <c r="C69" s="17" t="s">
        <v>36</v>
      </c>
      <c r="D69" s="18" t="e">
        <f>D16</f>
        <v>#REF!</v>
      </c>
      <c r="E69" s="19" t="e">
        <f>#REF!</f>
        <v>#REF!</v>
      </c>
      <c r="F69" s="20" t="e">
        <f>#REF!</f>
        <v>#REF!</v>
      </c>
      <c r="G69" s="20" t="e">
        <f>#REF!</f>
        <v>#REF!</v>
      </c>
      <c r="H69" s="20" t="e">
        <f>#REF!</f>
        <v>#REF!</v>
      </c>
      <c r="I69" s="20" t="e">
        <f>#REF!</f>
        <v>#REF!</v>
      </c>
      <c r="J69" s="20" t="e">
        <f>#REF!</f>
        <v>#REF!</v>
      </c>
      <c r="K69" s="20" t="e">
        <f>#REF!</f>
        <v>#REF!</v>
      </c>
      <c r="L69" s="20" t="e">
        <f>#REF!</f>
        <v>#REF!</v>
      </c>
      <c r="M69" s="20" t="e">
        <f>#REF!</f>
        <v>#REF!</v>
      </c>
      <c r="N69" s="20" t="e">
        <f>#REF!</f>
        <v>#REF!</v>
      </c>
      <c r="O69" s="20" t="e">
        <f>#REF!</f>
        <v>#REF!</v>
      </c>
      <c r="P69" s="20" t="e">
        <f>#REF!</f>
        <v>#REF!</v>
      </c>
      <c r="Q69" s="20" t="e">
        <f>#REF!</f>
        <v>#REF!</v>
      </c>
      <c r="R69" s="20" t="e">
        <f>#REF!</f>
        <v>#REF!</v>
      </c>
      <c r="S69" s="20" t="e">
        <f>#REF!</f>
        <v>#REF!</v>
      </c>
      <c r="T69" s="20" t="e">
        <f>#REF!</f>
        <v>#REF!</v>
      </c>
      <c r="U69" s="20" t="e">
        <f>#REF!</f>
        <v>#REF!</v>
      </c>
      <c r="V69" s="20" t="e">
        <f>#REF!</f>
        <v>#REF!</v>
      </c>
      <c r="W69" s="20" t="e">
        <f>#REF!</f>
        <v>#REF!</v>
      </c>
      <c r="X69" s="20" t="e">
        <f>#REF!</f>
        <v>#REF!</v>
      </c>
      <c r="Y69" s="20" t="e">
        <f>#REF!</f>
        <v>#REF!</v>
      </c>
      <c r="Z69" s="20" t="e">
        <f>#REF!</f>
        <v>#REF!</v>
      </c>
      <c r="AA69" s="20" t="e">
        <f>#REF!</f>
        <v>#REF!</v>
      </c>
      <c r="AB69" s="21" t="e">
        <f>#REF!</f>
        <v>#REF!</v>
      </c>
      <c r="AC69" s="12" t="e">
        <f>+SUM(E69:AB69)*D69</f>
        <v>#REF!</v>
      </c>
    </row>
    <row r="70" spans="1:29" ht="15" x14ac:dyDescent="0.2">
      <c r="A70" s="197"/>
      <c r="B70" s="197"/>
      <c r="C70" s="22" t="s">
        <v>37</v>
      </c>
      <c r="D70" s="23" t="e">
        <f>D17</f>
        <v>#REF!</v>
      </c>
      <c r="E70" s="24" t="e">
        <f>#REF!</f>
        <v>#REF!</v>
      </c>
      <c r="F70" s="25" t="e">
        <f>#REF!</f>
        <v>#REF!</v>
      </c>
      <c r="G70" s="25" t="e">
        <f>#REF!</f>
        <v>#REF!</v>
      </c>
      <c r="H70" s="25" t="e">
        <f>#REF!</f>
        <v>#REF!</v>
      </c>
      <c r="I70" s="25" t="e">
        <f>#REF!</f>
        <v>#REF!</v>
      </c>
      <c r="J70" s="25" t="e">
        <f>#REF!</f>
        <v>#REF!</v>
      </c>
      <c r="K70" s="25" t="e">
        <f>#REF!</f>
        <v>#REF!</v>
      </c>
      <c r="L70" s="25" t="e">
        <f>#REF!</f>
        <v>#REF!</v>
      </c>
      <c r="M70" s="25" t="e">
        <f>#REF!</f>
        <v>#REF!</v>
      </c>
      <c r="N70" s="25" t="e">
        <f>#REF!</f>
        <v>#REF!</v>
      </c>
      <c r="O70" s="25" t="e">
        <f>#REF!</f>
        <v>#REF!</v>
      </c>
      <c r="P70" s="25" t="e">
        <f>#REF!</f>
        <v>#REF!</v>
      </c>
      <c r="Q70" s="25" t="e">
        <f>#REF!</f>
        <v>#REF!</v>
      </c>
      <c r="R70" s="25" t="e">
        <f>#REF!</f>
        <v>#REF!</v>
      </c>
      <c r="S70" s="25" t="e">
        <f>#REF!</f>
        <v>#REF!</v>
      </c>
      <c r="T70" s="25" t="e">
        <f>#REF!</f>
        <v>#REF!</v>
      </c>
      <c r="U70" s="25" t="e">
        <f>#REF!</f>
        <v>#REF!</v>
      </c>
      <c r="V70" s="25" t="e">
        <f>#REF!</f>
        <v>#REF!</v>
      </c>
      <c r="W70" s="25" t="e">
        <f>#REF!</f>
        <v>#REF!</v>
      </c>
      <c r="X70" s="25" t="e">
        <f>#REF!</f>
        <v>#REF!</v>
      </c>
      <c r="Y70" s="25" t="e">
        <f>#REF!</f>
        <v>#REF!</v>
      </c>
      <c r="Z70" s="25" t="e">
        <f>#REF!</f>
        <v>#REF!</v>
      </c>
      <c r="AA70" s="25" t="e">
        <f>#REF!</f>
        <v>#REF!</v>
      </c>
      <c r="AB70" s="26" t="e">
        <f>#REF!</f>
        <v>#REF!</v>
      </c>
      <c r="AC70" s="12" t="e">
        <f>+SUM(E70:AB70)*D70</f>
        <v>#REF!</v>
      </c>
    </row>
    <row r="71" spans="1:29" ht="15" thickBot="1" x14ac:dyDescent="0.25">
      <c r="A71" s="198"/>
      <c r="B71" s="198"/>
      <c r="C71" s="27" t="s">
        <v>34</v>
      </c>
      <c r="D71" s="28" t="e">
        <f>+SUM(D68:D70)</f>
        <v>#REF!</v>
      </c>
      <c r="E71" s="29" t="e">
        <f>SUMPRODUCT($D68:$D70,E68:E70)</f>
        <v>#REF!</v>
      </c>
      <c r="F71" s="29" t="e">
        <f t="shared" ref="F71:AB71" si="51">SUMPRODUCT($D68:$D70,F68:F70)</f>
        <v>#REF!</v>
      </c>
      <c r="G71" s="29" t="e">
        <f t="shared" si="51"/>
        <v>#REF!</v>
      </c>
      <c r="H71" s="29" t="e">
        <f t="shared" si="51"/>
        <v>#REF!</v>
      </c>
      <c r="I71" s="29" t="e">
        <f t="shared" si="51"/>
        <v>#REF!</v>
      </c>
      <c r="J71" s="29" t="e">
        <f t="shared" si="51"/>
        <v>#REF!</v>
      </c>
      <c r="K71" s="29" t="e">
        <f t="shared" si="51"/>
        <v>#REF!</v>
      </c>
      <c r="L71" s="29" t="e">
        <f t="shared" si="51"/>
        <v>#REF!</v>
      </c>
      <c r="M71" s="29" t="e">
        <f t="shared" si="51"/>
        <v>#REF!</v>
      </c>
      <c r="N71" s="29" t="e">
        <f t="shared" si="51"/>
        <v>#REF!</v>
      </c>
      <c r="O71" s="29" t="e">
        <f t="shared" si="51"/>
        <v>#REF!</v>
      </c>
      <c r="P71" s="29" t="e">
        <f t="shared" si="51"/>
        <v>#REF!</v>
      </c>
      <c r="Q71" s="29" t="e">
        <f t="shared" si="51"/>
        <v>#REF!</v>
      </c>
      <c r="R71" s="29" t="e">
        <f t="shared" si="51"/>
        <v>#REF!</v>
      </c>
      <c r="S71" s="29" t="e">
        <f t="shared" si="51"/>
        <v>#REF!</v>
      </c>
      <c r="T71" s="29" t="e">
        <f t="shared" si="51"/>
        <v>#REF!</v>
      </c>
      <c r="U71" s="29" t="e">
        <f t="shared" si="51"/>
        <v>#REF!</v>
      </c>
      <c r="V71" s="29" t="e">
        <f t="shared" si="51"/>
        <v>#REF!</v>
      </c>
      <c r="W71" s="29" t="e">
        <f t="shared" si="51"/>
        <v>#REF!</v>
      </c>
      <c r="X71" s="29" t="e">
        <f t="shared" si="51"/>
        <v>#REF!</v>
      </c>
      <c r="Y71" s="29" t="e">
        <f t="shared" si="51"/>
        <v>#REF!</v>
      </c>
      <c r="Z71" s="29" t="e">
        <f t="shared" si="51"/>
        <v>#REF!</v>
      </c>
      <c r="AA71" s="29" t="e">
        <f t="shared" si="51"/>
        <v>#REF!</v>
      </c>
      <c r="AB71" s="29" t="e">
        <f t="shared" si="51"/>
        <v>#REF!</v>
      </c>
      <c r="AC71" s="30" t="e">
        <f>+SUM(E71:AB71)</f>
        <v>#REF!</v>
      </c>
    </row>
    <row r="72" spans="1:29" ht="15" x14ac:dyDescent="0.2">
      <c r="A72" s="196" t="e">
        <f t="shared" ref="A72" si="52">A19</f>
        <v>#REF!</v>
      </c>
      <c r="B72" s="196"/>
      <c r="C72" s="13" t="s">
        <v>35</v>
      </c>
      <c r="D72" s="14" t="e">
        <f>D19</f>
        <v>#REF!</v>
      </c>
      <c r="E72" s="10" t="e">
        <f>#REF!</f>
        <v>#REF!</v>
      </c>
      <c r="F72" s="15" t="e">
        <f>#REF!</f>
        <v>#REF!</v>
      </c>
      <c r="G72" s="15" t="e">
        <f>#REF!</f>
        <v>#REF!</v>
      </c>
      <c r="H72" s="15" t="e">
        <f>#REF!</f>
        <v>#REF!</v>
      </c>
      <c r="I72" s="15" t="e">
        <f>#REF!</f>
        <v>#REF!</v>
      </c>
      <c r="J72" s="15" t="e">
        <f>#REF!</f>
        <v>#REF!</v>
      </c>
      <c r="K72" s="15" t="e">
        <f>#REF!</f>
        <v>#REF!</v>
      </c>
      <c r="L72" s="15" t="e">
        <f>#REF!</f>
        <v>#REF!</v>
      </c>
      <c r="M72" s="15" t="e">
        <f>#REF!</f>
        <v>#REF!</v>
      </c>
      <c r="N72" s="15" t="e">
        <f>#REF!</f>
        <v>#REF!</v>
      </c>
      <c r="O72" s="15" t="e">
        <f>#REF!</f>
        <v>#REF!</v>
      </c>
      <c r="P72" s="15" t="e">
        <f>#REF!</f>
        <v>#REF!</v>
      </c>
      <c r="Q72" s="15" t="e">
        <f>#REF!</f>
        <v>#REF!</v>
      </c>
      <c r="R72" s="15" t="e">
        <f>#REF!</f>
        <v>#REF!</v>
      </c>
      <c r="S72" s="15" t="e">
        <f>#REF!</f>
        <v>#REF!</v>
      </c>
      <c r="T72" s="15" t="e">
        <f>#REF!</f>
        <v>#REF!</v>
      </c>
      <c r="U72" s="15" t="e">
        <f>#REF!</f>
        <v>#REF!</v>
      </c>
      <c r="V72" s="15" t="e">
        <f>#REF!</f>
        <v>#REF!</v>
      </c>
      <c r="W72" s="15" t="e">
        <f>#REF!</f>
        <v>#REF!</v>
      </c>
      <c r="X72" s="15" t="e">
        <f>#REF!</f>
        <v>#REF!</v>
      </c>
      <c r="Y72" s="15" t="e">
        <f>#REF!</f>
        <v>#REF!</v>
      </c>
      <c r="Z72" s="15" t="e">
        <f>#REF!</f>
        <v>#REF!</v>
      </c>
      <c r="AA72" s="15" t="e">
        <f>#REF!</f>
        <v>#REF!</v>
      </c>
      <c r="AB72" s="16" t="e">
        <f>#REF!</f>
        <v>#REF!</v>
      </c>
      <c r="AC72" s="12" t="e">
        <f>+SUM(E72:AB72)*D72</f>
        <v>#REF!</v>
      </c>
    </row>
    <row r="73" spans="1:29" ht="15" x14ac:dyDescent="0.2">
      <c r="A73" s="197"/>
      <c r="B73" s="197"/>
      <c r="C73" s="17" t="s">
        <v>36</v>
      </c>
      <c r="D73" s="18" t="e">
        <f>D20</f>
        <v>#REF!</v>
      </c>
      <c r="E73" s="19" t="e">
        <f>#REF!</f>
        <v>#REF!</v>
      </c>
      <c r="F73" s="20" t="e">
        <f>#REF!</f>
        <v>#REF!</v>
      </c>
      <c r="G73" s="20" t="e">
        <f>#REF!</f>
        <v>#REF!</v>
      </c>
      <c r="H73" s="20" t="e">
        <f>#REF!</f>
        <v>#REF!</v>
      </c>
      <c r="I73" s="20" t="e">
        <f>#REF!</f>
        <v>#REF!</v>
      </c>
      <c r="J73" s="20" t="e">
        <f>#REF!</f>
        <v>#REF!</v>
      </c>
      <c r="K73" s="20" t="e">
        <f>#REF!</f>
        <v>#REF!</v>
      </c>
      <c r="L73" s="20" t="e">
        <f>#REF!</f>
        <v>#REF!</v>
      </c>
      <c r="M73" s="20" t="e">
        <f>#REF!</f>
        <v>#REF!</v>
      </c>
      <c r="N73" s="20" t="e">
        <f>#REF!</f>
        <v>#REF!</v>
      </c>
      <c r="O73" s="20" t="e">
        <f>#REF!</f>
        <v>#REF!</v>
      </c>
      <c r="P73" s="20" t="e">
        <f>#REF!</f>
        <v>#REF!</v>
      </c>
      <c r="Q73" s="20" t="e">
        <f>#REF!</f>
        <v>#REF!</v>
      </c>
      <c r="R73" s="20" t="e">
        <f>#REF!</f>
        <v>#REF!</v>
      </c>
      <c r="S73" s="20" t="e">
        <f>#REF!</f>
        <v>#REF!</v>
      </c>
      <c r="T73" s="20" t="e">
        <f>#REF!</f>
        <v>#REF!</v>
      </c>
      <c r="U73" s="20" t="e">
        <f>#REF!</f>
        <v>#REF!</v>
      </c>
      <c r="V73" s="20" t="e">
        <f>#REF!</f>
        <v>#REF!</v>
      </c>
      <c r="W73" s="20" t="e">
        <f>#REF!</f>
        <v>#REF!</v>
      </c>
      <c r="X73" s="20" t="e">
        <f>#REF!</f>
        <v>#REF!</v>
      </c>
      <c r="Y73" s="20" t="e">
        <f>#REF!</f>
        <v>#REF!</v>
      </c>
      <c r="Z73" s="20" t="e">
        <f>#REF!</f>
        <v>#REF!</v>
      </c>
      <c r="AA73" s="20" t="e">
        <f>#REF!</f>
        <v>#REF!</v>
      </c>
      <c r="AB73" s="21" t="e">
        <f>#REF!</f>
        <v>#REF!</v>
      </c>
      <c r="AC73" s="12" t="e">
        <f>+SUM(E73:AB73)*D73</f>
        <v>#REF!</v>
      </c>
    </row>
    <row r="74" spans="1:29" ht="15" x14ac:dyDescent="0.2">
      <c r="A74" s="197"/>
      <c r="B74" s="197"/>
      <c r="C74" s="22" t="s">
        <v>37</v>
      </c>
      <c r="D74" s="23" t="e">
        <f>D21</f>
        <v>#REF!</v>
      </c>
      <c r="E74" s="24" t="e">
        <f>#REF!</f>
        <v>#REF!</v>
      </c>
      <c r="F74" s="25" t="e">
        <f>#REF!</f>
        <v>#REF!</v>
      </c>
      <c r="G74" s="25" t="e">
        <f>#REF!</f>
        <v>#REF!</v>
      </c>
      <c r="H74" s="25" t="e">
        <f>#REF!</f>
        <v>#REF!</v>
      </c>
      <c r="I74" s="25" t="e">
        <f>#REF!</f>
        <v>#REF!</v>
      </c>
      <c r="J74" s="25" t="e">
        <f>#REF!</f>
        <v>#REF!</v>
      </c>
      <c r="K74" s="25" t="e">
        <f>#REF!</f>
        <v>#REF!</v>
      </c>
      <c r="L74" s="25" t="e">
        <f>#REF!</f>
        <v>#REF!</v>
      </c>
      <c r="M74" s="25" t="e">
        <f>#REF!</f>
        <v>#REF!</v>
      </c>
      <c r="N74" s="25" t="e">
        <f>#REF!</f>
        <v>#REF!</v>
      </c>
      <c r="O74" s="25" t="e">
        <f>#REF!</f>
        <v>#REF!</v>
      </c>
      <c r="P74" s="25" t="e">
        <f>#REF!</f>
        <v>#REF!</v>
      </c>
      <c r="Q74" s="25" t="e">
        <f>#REF!</f>
        <v>#REF!</v>
      </c>
      <c r="R74" s="25" t="e">
        <f>#REF!</f>
        <v>#REF!</v>
      </c>
      <c r="S74" s="25" t="e">
        <f>#REF!</f>
        <v>#REF!</v>
      </c>
      <c r="T74" s="25" t="e">
        <f>#REF!</f>
        <v>#REF!</v>
      </c>
      <c r="U74" s="25" t="e">
        <f>#REF!</f>
        <v>#REF!</v>
      </c>
      <c r="V74" s="25" t="e">
        <f>#REF!</f>
        <v>#REF!</v>
      </c>
      <c r="W74" s="25" t="e">
        <f>#REF!</f>
        <v>#REF!</v>
      </c>
      <c r="X74" s="25" t="e">
        <f>#REF!</f>
        <v>#REF!</v>
      </c>
      <c r="Y74" s="25" t="e">
        <f>#REF!</f>
        <v>#REF!</v>
      </c>
      <c r="Z74" s="25" t="e">
        <f>#REF!</f>
        <v>#REF!</v>
      </c>
      <c r="AA74" s="25" t="e">
        <f>#REF!</f>
        <v>#REF!</v>
      </c>
      <c r="AB74" s="26" t="e">
        <f>#REF!</f>
        <v>#REF!</v>
      </c>
      <c r="AC74" s="12" t="e">
        <f>+SUM(E74:AB74)*D74</f>
        <v>#REF!</v>
      </c>
    </row>
    <row r="75" spans="1:29" ht="15" thickBot="1" x14ac:dyDescent="0.25">
      <c r="A75" s="198"/>
      <c r="B75" s="198"/>
      <c r="C75" s="27" t="s">
        <v>34</v>
      </c>
      <c r="D75" s="28" t="e">
        <f>+SUM(D72:D74)</f>
        <v>#REF!</v>
      </c>
      <c r="E75" s="29" t="e">
        <f>SUMPRODUCT($D72:$D74,E72:E74)</f>
        <v>#REF!</v>
      </c>
      <c r="F75" s="29" t="e">
        <f t="shared" ref="F75:AB75" si="53">SUMPRODUCT($D72:$D74,F72:F74)</f>
        <v>#REF!</v>
      </c>
      <c r="G75" s="29" t="e">
        <f t="shared" si="53"/>
        <v>#REF!</v>
      </c>
      <c r="H75" s="29" t="e">
        <f t="shared" si="53"/>
        <v>#REF!</v>
      </c>
      <c r="I75" s="29" t="e">
        <f t="shared" si="53"/>
        <v>#REF!</v>
      </c>
      <c r="J75" s="29" t="e">
        <f t="shared" si="53"/>
        <v>#REF!</v>
      </c>
      <c r="K75" s="29" t="e">
        <f t="shared" si="53"/>
        <v>#REF!</v>
      </c>
      <c r="L75" s="29" t="e">
        <f t="shared" si="53"/>
        <v>#REF!</v>
      </c>
      <c r="M75" s="29" t="e">
        <f t="shared" si="53"/>
        <v>#REF!</v>
      </c>
      <c r="N75" s="29" t="e">
        <f t="shared" si="53"/>
        <v>#REF!</v>
      </c>
      <c r="O75" s="29" t="e">
        <f t="shared" si="53"/>
        <v>#REF!</v>
      </c>
      <c r="P75" s="29" t="e">
        <f t="shared" si="53"/>
        <v>#REF!</v>
      </c>
      <c r="Q75" s="29" t="e">
        <f t="shared" si="53"/>
        <v>#REF!</v>
      </c>
      <c r="R75" s="29" t="e">
        <f t="shared" si="53"/>
        <v>#REF!</v>
      </c>
      <c r="S75" s="29" t="e">
        <f t="shared" si="53"/>
        <v>#REF!</v>
      </c>
      <c r="T75" s="29" t="e">
        <f t="shared" si="53"/>
        <v>#REF!</v>
      </c>
      <c r="U75" s="29" t="e">
        <f t="shared" si="53"/>
        <v>#REF!</v>
      </c>
      <c r="V75" s="29" t="e">
        <f t="shared" si="53"/>
        <v>#REF!</v>
      </c>
      <c r="W75" s="29" t="e">
        <f t="shared" si="53"/>
        <v>#REF!</v>
      </c>
      <c r="X75" s="29" t="e">
        <f t="shared" si="53"/>
        <v>#REF!</v>
      </c>
      <c r="Y75" s="29" t="e">
        <f t="shared" si="53"/>
        <v>#REF!</v>
      </c>
      <c r="Z75" s="29" t="e">
        <f t="shared" si="53"/>
        <v>#REF!</v>
      </c>
      <c r="AA75" s="29" t="e">
        <f t="shared" si="53"/>
        <v>#REF!</v>
      </c>
      <c r="AB75" s="29" t="e">
        <f t="shared" si="53"/>
        <v>#REF!</v>
      </c>
      <c r="AC75" s="30" t="e">
        <f>+SUM(E75:AB75)</f>
        <v>#REF!</v>
      </c>
    </row>
    <row r="76" spans="1:29" ht="15" x14ac:dyDescent="0.2">
      <c r="A76" s="196" t="e">
        <f t="shared" ref="A76" si="54">A23</f>
        <v>#REF!</v>
      </c>
      <c r="B76" s="197"/>
      <c r="C76" s="13" t="s">
        <v>35</v>
      </c>
      <c r="D76" s="14" t="e">
        <f>D23</f>
        <v>#REF!</v>
      </c>
      <c r="E76" s="10" t="e">
        <f>#REF!</f>
        <v>#REF!</v>
      </c>
      <c r="F76" s="15" t="e">
        <f>#REF!</f>
        <v>#REF!</v>
      </c>
      <c r="G76" s="15" t="e">
        <f>#REF!</f>
        <v>#REF!</v>
      </c>
      <c r="H76" s="15" t="e">
        <f>#REF!</f>
        <v>#REF!</v>
      </c>
      <c r="I76" s="15" t="e">
        <f>#REF!</f>
        <v>#REF!</v>
      </c>
      <c r="J76" s="15" t="e">
        <f>#REF!</f>
        <v>#REF!</v>
      </c>
      <c r="K76" s="15" t="e">
        <f>#REF!</f>
        <v>#REF!</v>
      </c>
      <c r="L76" s="15" t="e">
        <f>#REF!</f>
        <v>#REF!</v>
      </c>
      <c r="M76" s="15" t="e">
        <f>#REF!</f>
        <v>#REF!</v>
      </c>
      <c r="N76" s="15" t="e">
        <f>#REF!</f>
        <v>#REF!</v>
      </c>
      <c r="O76" s="15" t="e">
        <f>#REF!</f>
        <v>#REF!</v>
      </c>
      <c r="P76" s="15" t="e">
        <f>#REF!</f>
        <v>#REF!</v>
      </c>
      <c r="Q76" s="15" t="e">
        <f>#REF!</f>
        <v>#REF!</v>
      </c>
      <c r="R76" s="15" t="e">
        <f>#REF!</f>
        <v>#REF!</v>
      </c>
      <c r="S76" s="15" t="e">
        <f>#REF!</f>
        <v>#REF!</v>
      </c>
      <c r="T76" s="15" t="e">
        <f>#REF!</f>
        <v>#REF!</v>
      </c>
      <c r="U76" s="15" t="e">
        <f>#REF!</f>
        <v>#REF!</v>
      </c>
      <c r="V76" s="15" t="e">
        <f>#REF!</f>
        <v>#REF!</v>
      </c>
      <c r="W76" s="15" t="e">
        <f>#REF!</f>
        <v>#REF!</v>
      </c>
      <c r="X76" s="15" t="e">
        <f>#REF!</f>
        <v>#REF!</v>
      </c>
      <c r="Y76" s="15" t="e">
        <f>#REF!</f>
        <v>#REF!</v>
      </c>
      <c r="Z76" s="15" t="e">
        <f>#REF!</f>
        <v>#REF!</v>
      </c>
      <c r="AA76" s="15" t="e">
        <f>#REF!</f>
        <v>#REF!</v>
      </c>
      <c r="AB76" s="16" t="e">
        <f>#REF!</f>
        <v>#REF!</v>
      </c>
      <c r="AC76" s="12" t="e">
        <f>+SUM(E76:AB76)*D76</f>
        <v>#REF!</v>
      </c>
    </row>
    <row r="77" spans="1:29" ht="15" x14ac:dyDescent="0.2">
      <c r="A77" s="197"/>
      <c r="B77" s="197"/>
      <c r="C77" s="17" t="s">
        <v>36</v>
      </c>
      <c r="D77" s="18" t="e">
        <f>D24</f>
        <v>#REF!</v>
      </c>
      <c r="E77" s="19" t="e">
        <f>#REF!</f>
        <v>#REF!</v>
      </c>
      <c r="F77" s="20" t="e">
        <f>#REF!</f>
        <v>#REF!</v>
      </c>
      <c r="G77" s="20" t="e">
        <f>#REF!</f>
        <v>#REF!</v>
      </c>
      <c r="H77" s="20" t="e">
        <f>#REF!</f>
        <v>#REF!</v>
      </c>
      <c r="I77" s="20" t="e">
        <f>#REF!</f>
        <v>#REF!</v>
      </c>
      <c r="J77" s="20" t="e">
        <f>#REF!</f>
        <v>#REF!</v>
      </c>
      <c r="K77" s="20" t="e">
        <f>#REF!</f>
        <v>#REF!</v>
      </c>
      <c r="L77" s="20" t="e">
        <f>#REF!</f>
        <v>#REF!</v>
      </c>
      <c r="M77" s="20" t="e">
        <f>#REF!</f>
        <v>#REF!</v>
      </c>
      <c r="N77" s="20" t="e">
        <f>#REF!</f>
        <v>#REF!</v>
      </c>
      <c r="O77" s="20" t="e">
        <f>#REF!</f>
        <v>#REF!</v>
      </c>
      <c r="P77" s="20" t="e">
        <f>#REF!</f>
        <v>#REF!</v>
      </c>
      <c r="Q77" s="20" t="e">
        <f>#REF!</f>
        <v>#REF!</v>
      </c>
      <c r="R77" s="20" t="e">
        <f>#REF!</f>
        <v>#REF!</v>
      </c>
      <c r="S77" s="20" t="e">
        <f>#REF!</f>
        <v>#REF!</v>
      </c>
      <c r="T77" s="20" t="e">
        <f>#REF!</f>
        <v>#REF!</v>
      </c>
      <c r="U77" s="20" t="e">
        <f>#REF!</f>
        <v>#REF!</v>
      </c>
      <c r="V77" s="20" t="e">
        <f>#REF!</f>
        <v>#REF!</v>
      </c>
      <c r="W77" s="20" t="e">
        <f>#REF!</f>
        <v>#REF!</v>
      </c>
      <c r="X77" s="20" t="e">
        <f>#REF!</f>
        <v>#REF!</v>
      </c>
      <c r="Y77" s="20" t="e">
        <f>#REF!</f>
        <v>#REF!</v>
      </c>
      <c r="Z77" s="20" t="e">
        <f>#REF!</f>
        <v>#REF!</v>
      </c>
      <c r="AA77" s="20" t="e">
        <f>#REF!</f>
        <v>#REF!</v>
      </c>
      <c r="AB77" s="21" t="e">
        <f>#REF!</f>
        <v>#REF!</v>
      </c>
      <c r="AC77" s="12" t="e">
        <f>+SUM(E77:AB77)*D77</f>
        <v>#REF!</v>
      </c>
    </row>
    <row r="78" spans="1:29" ht="15" x14ac:dyDescent="0.2">
      <c r="A78" s="197"/>
      <c r="B78" s="197"/>
      <c r="C78" s="22" t="s">
        <v>37</v>
      </c>
      <c r="D78" s="23" t="e">
        <f>D25</f>
        <v>#REF!</v>
      </c>
      <c r="E78" s="24" t="e">
        <f>#REF!</f>
        <v>#REF!</v>
      </c>
      <c r="F78" s="25" t="e">
        <f>#REF!</f>
        <v>#REF!</v>
      </c>
      <c r="G78" s="25" t="e">
        <f>#REF!</f>
        <v>#REF!</v>
      </c>
      <c r="H78" s="25" t="e">
        <f>#REF!</f>
        <v>#REF!</v>
      </c>
      <c r="I78" s="25" t="e">
        <f>#REF!</f>
        <v>#REF!</v>
      </c>
      <c r="J78" s="25" t="e">
        <f>#REF!</f>
        <v>#REF!</v>
      </c>
      <c r="K78" s="25" t="e">
        <f>#REF!</f>
        <v>#REF!</v>
      </c>
      <c r="L78" s="25" t="e">
        <f>#REF!</f>
        <v>#REF!</v>
      </c>
      <c r="M78" s="25" t="e">
        <f>#REF!</f>
        <v>#REF!</v>
      </c>
      <c r="N78" s="25" t="e">
        <f>#REF!</f>
        <v>#REF!</v>
      </c>
      <c r="O78" s="25" t="e">
        <f>#REF!</f>
        <v>#REF!</v>
      </c>
      <c r="P78" s="25" t="e">
        <f>#REF!</f>
        <v>#REF!</v>
      </c>
      <c r="Q78" s="25" t="e">
        <f>#REF!</f>
        <v>#REF!</v>
      </c>
      <c r="R78" s="25" t="e">
        <f>#REF!</f>
        <v>#REF!</v>
      </c>
      <c r="S78" s="25" t="e">
        <f>#REF!</f>
        <v>#REF!</v>
      </c>
      <c r="T78" s="25" t="e">
        <f>#REF!</f>
        <v>#REF!</v>
      </c>
      <c r="U78" s="25" t="e">
        <f>#REF!</f>
        <v>#REF!</v>
      </c>
      <c r="V78" s="25" t="e">
        <f>#REF!</f>
        <v>#REF!</v>
      </c>
      <c r="W78" s="25" t="e">
        <f>#REF!</f>
        <v>#REF!</v>
      </c>
      <c r="X78" s="25" t="e">
        <f>#REF!</f>
        <v>#REF!</v>
      </c>
      <c r="Y78" s="25" t="e">
        <f>#REF!</f>
        <v>#REF!</v>
      </c>
      <c r="Z78" s="25" t="e">
        <f>#REF!</f>
        <v>#REF!</v>
      </c>
      <c r="AA78" s="25" t="e">
        <f>#REF!</f>
        <v>#REF!</v>
      </c>
      <c r="AB78" s="26" t="e">
        <f>#REF!</f>
        <v>#REF!</v>
      </c>
      <c r="AC78" s="12" t="e">
        <f>+SUM(E78:AB78)*D78</f>
        <v>#REF!</v>
      </c>
    </row>
    <row r="79" spans="1:29" ht="15" thickBot="1" x14ac:dyDescent="0.25">
      <c r="A79" s="198"/>
      <c r="B79" s="198"/>
      <c r="C79" s="27" t="s">
        <v>34</v>
      </c>
      <c r="D79" s="28" t="e">
        <f>+SUM(D76:D78)</f>
        <v>#REF!</v>
      </c>
      <c r="E79" s="29" t="e">
        <f>SUMPRODUCT($D76:$D78,E76:E78)</f>
        <v>#REF!</v>
      </c>
      <c r="F79" s="29" t="e">
        <f t="shared" ref="F79:AB79" si="55">SUMPRODUCT($D76:$D78,F76:F78)</f>
        <v>#REF!</v>
      </c>
      <c r="G79" s="29" t="e">
        <f t="shared" si="55"/>
        <v>#REF!</v>
      </c>
      <c r="H79" s="29" t="e">
        <f t="shared" si="55"/>
        <v>#REF!</v>
      </c>
      <c r="I79" s="29" t="e">
        <f t="shared" si="55"/>
        <v>#REF!</v>
      </c>
      <c r="J79" s="29" t="e">
        <f t="shared" si="55"/>
        <v>#REF!</v>
      </c>
      <c r="K79" s="29" t="e">
        <f t="shared" si="55"/>
        <v>#REF!</v>
      </c>
      <c r="L79" s="29" t="e">
        <f t="shared" si="55"/>
        <v>#REF!</v>
      </c>
      <c r="M79" s="29" t="e">
        <f t="shared" si="55"/>
        <v>#REF!</v>
      </c>
      <c r="N79" s="29" t="e">
        <f t="shared" si="55"/>
        <v>#REF!</v>
      </c>
      <c r="O79" s="29" t="e">
        <f t="shared" si="55"/>
        <v>#REF!</v>
      </c>
      <c r="P79" s="29" t="e">
        <f t="shared" si="55"/>
        <v>#REF!</v>
      </c>
      <c r="Q79" s="29" t="e">
        <f t="shared" si="55"/>
        <v>#REF!</v>
      </c>
      <c r="R79" s="29" t="e">
        <f t="shared" si="55"/>
        <v>#REF!</v>
      </c>
      <c r="S79" s="29" t="e">
        <f t="shared" si="55"/>
        <v>#REF!</v>
      </c>
      <c r="T79" s="29" t="e">
        <f t="shared" si="55"/>
        <v>#REF!</v>
      </c>
      <c r="U79" s="29" t="e">
        <f t="shared" si="55"/>
        <v>#REF!</v>
      </c>
      <c r="V79" s="29" t="e">
        <f t="shared" si="55"/>
        <v>#REF!</v>
      </c>
      <c r="W79" s="29" t="e">
        <f t="shared" si="55"/>
        <v>#REF!</v>
      </c>
      <c r="X79" s="29" t="e">
        <f t="shared" si="55"/>
        <v>#REF!</v>
      </c>
      <c r="Y79" s="29" t="e">
        <f t="shared" si="55"/>
        <v>#REF!</v>
      </c>
      <c r="Z79" s="29" t="e">
        <f t="shared" si="55"/>
        <v>#REF!</v>
      </c>
      <c r="AA79" s="29" t="e">
        <f t="shared" si="55"/>
        <v>#REF!</v>
      </c>
      <c r="AB79" s="29" t="e">
        <f t="shared" si="55"/>
        <v>#REF!</v>
      </c>
      <c r="AC79" s="30" t="e">
        <f>+SUM(E79:AB79)</f>
        <v>#REF!</v>
      </c>
    </row>
    <row r="80" spans="1:29" ht="15" x14ac:dyDescent="0.2">
      <c r="A80" s="196" t="e">
        <f t="shared" ref="A80" si="56">A27</f>
        <v>#REF!</v>
      </c>
      <c r="B80" s="196"/>
      <c r="C80" s="13" t="s">
        <v>35</v>
      </c>
      <c r="D80" s="14" t="e">
        <f>+D27</f>
        <v>#REF!</v>
      </c>
      <c r="E80" s="10" t="e">
        <f>#REF!</f>
        <v>#REF!</v>
      </c>
      <c r="F80" s="15" t="e">
        <f>#REF!</f>
        <v>#REF!</v>
      </c>
      <c r="G80" s="15" t="e">
        <f>#REF!</f>
        <v>#REF!</v>
      </c>
      <c r="H80" s="15" t="e">
        <f>#REF!</f>
        <v>#REF!</v>
      </c>
      <c r="I80" s="15" t="e">
        <f>#REF!</f>
        <v>#REF!</v>
      </c>
      <c r="J80" s="15" t="e">
        <f>#REF!</f>
        <v>#REF!</v>
      </c>
      <c r="K80" s="15" t="e">
        <f>#REF!</f>
        <v>#REF!</v>
      </c>
      <c r="L80" s="15" t="e">
        <f>#REF!</f>
        <v>#REF!</v>
      </c>
      <c r="M80" s="15" t="e">
        <f>#REF!</f>
        <v>#REF!</v>
      </c>
      <c r="N80" s="15" t="e">
        <f>#REF!</f>
        <v>#REF!</v>
      </c>
      <c r="O80" s="15" t="e">
        <f>#REF!</f>
        <v>#REF!</v>
      </c>
      <c r="P80" s="15" t="e">
        <f>#REF!</f>
        <v>#REF!</v>
      </c>
      <c r="Q80" s="15" t="e">
        <f>#REF!</f>
        <v>#REF!</v>
      </c>
      <c r="R80" s="15" t="e">
        <f>#REF!</f>
        <v>#REF!</v>
      </c>
      <c r="S80" s="15" t="e">
        <f>#REF!</f>
        <v>#REF!</v>
      </c>
      <c r="T80" s="15" t="e">
        <f>#REF!</f>
        <v>#REF!</v>
      </c>
      <c r="U80" s="15" t="e">
        <f>#REF!</f>
        <v>#REF!</v>
      </c>
      <c r="V80" s="15" t="e">
        <f>#REF!</f>
        <v>#REF!</v>
      </c>
      <c r="W80" s="15" t="e">
        <f>#REF!</f>
        <v>#REF!</v>
      </c>
      <c r="X80" s="15" t="e">
        <f>#REF!</f>
        <v>#REF!</v>
      </c>
      <c r="Y80" s="15" t="e">
        <f>#REF!</f>
        <v>#REF!</v>
      </c>
      <c r="Z80" s="15" t="e">
        <f>#REF!</f>
        <v>#REF!</v>
      </c>
      <c r="AA80" s="15" t="e">
        <f>#REF!</f>
        <v>#REF!</v>
      </c>
      <c r="AB80" s="16" t="e">
        <f>#REF!</f>
        <v>#REF!</v>
      </c>
      <c r="AC80" s="12" t="e">
        <f>+SUM(E80:AB80)*D80</f>
        <v>#REF!</v>
      </c>
    </row>
    <row r="81" spans="1:29" ht="15" x14ac:dyDescent="0.2">
      <c r="A81" s="197"/>
      <c r="B81" s="197"/>
      <c r="C81" s="17" t="s">
        <v>36</v>
      </c>
      <c r="D81" s="18" t="e">
        <f>+D28</f>
        <v>#REF!</v>
      </c>
      <c r="E81" s="19" t="e">
        <f>#REF!</f>
        <v>#REF!</v>
      </c>
      <c r="F81" s="20" t="e">
        <f>#REF!</f>
        <v>#REF!</v>
      </c>
      <c r="G81" s="20" t="e">
        <f>#REF!</f>
        <v>#REF!</v>
      </c>
      <c r="H81" s="20" t="e">
        <f>#REF!</f>
        <v>#REF!</v>
      </c>
      <c r="I81" s="20" t="e">
        <f>#REF!</f>
        <v>#REF!</v>
      </c>
      <c r="J81" s="20" t="e">
        <f>#REF!</f>
        <v>#REF!</v>
      </c>
      <c r="K81" s="20" t="e">
        <f>#REF!</f>
        <v>#REF!</v>
      </c>
      <c r="L81" s="20" t="e">
        <f>#REF!</f>
        <v>#REF!</v>
      </c>
      <c r="M81" s="20" t="e">
        <f>#REF!</f>
        <v>#REF!</v>
      </c>
      <c r="N81" s="20" t="e">
        <f>#REF!</f>
        <v>#REF!</v>
      </c>
      <c r="O81" s="20" t="e">
        <f>#REF!</f>
        <v>#REF!</v>
      </c>
      <c r="P81" s="20" t="e">
        <f>#REF!</f>
        <v>#REF!</v>
      </c>
      <c r="Q81" s="20" t="e">
        <f>#REF!</f>
        <v>#REF!</v>
      </c>
      <c r="R81" s="20" t="e">
        <f>#REF!</f>
        <v>#REF!</v>
      </c>
      <c r="S81" s="20" t="e">
        <f>#REF!</f>
        <v>#REF!</v>
      </c>
      <c r="T81" s="20" t="e">
        <f>#REF!</f>
        <v>#REF!</v>
      </c>
      <c r="U81" s="20" t="e">
        <f>#REF!</f>
        <v>#REF!</v>
      </c>
      <c r="V81" s="20" t="e">
        <f>#REF!</f>
        <v>#REF!</v>
      </c>
      <c r="W81" s="20" t="e">
        <f>#REF!</f>
        <v>#REF!</v>
      </c>
      <c r="X81" s="20" t="e">
        <f>#REF!</f>
        <v>#REF!</v>
      </c>
      <c r="Y81" s="20" t="e">
        <f>#REF!</f>
        <v>#REF!</v>
      </c>
      <c r="Z81" s="20" t="e">
        <f>#REF!</f>
        <v>#REF!</v>
      </c>
      <c r="AA81" s="20" t="e">
        <f>#REF!</f>
        <v>#REF!</v>
      </c>
      <c r="AB81" s="21" t="e">
        <f>#REF!</f>
        <v>#REF!</v>
      </c>
      <c r="AC81" s="12" t="e">
        <f>+SUM(E81:AB81)*D81</f>
        <v>#REF!</v>
      </c>
    </row>
    <row r="82" spans="1:29" ht="15" x14ac:dyDescent="0.2">
      <c r="A82" s="197"/>
      <c r="B82" s="197"/>
      <c r="C82" s="22" t="s">
        <v>37</v>
      </c>
      <c r="D82" s="23" t="e">
        <f>+D29</f>
        <v>#REF!</v>
      </c>
      <c r="E82" s="24" t="e">
        <f>#REF!</f>
        <v>#REF!</v>
      </c>
      <c r="F82" s="25" t="e">
        <f>#REF!</f>
        <v>#REF!</v>
      </c>
      <c r="G82" s="25" t="e">
        <f>#REF!</f>
        <v>#REF!</v>
      </c>
      <c r="H82" s="25" t="e">
        <f>#REF!</f>
        <v>#REF!</v>
      </c>
      <c r="I82" s="25" t="e">
        <f>#REF!</f>
        <v>#REF!</v>
      </c>
      <c r="J82" s="25" t="e">
        <f>#REF!</f>
        <v>#REF!</v>
      </c>
      <c r="K82" s="25" t="e">
        <f>#REF!</f>
        <v>#REF!</v>
      </c>
      <c r="L82" s="25" t="e">
        <f>#REF!</f>
        <v>#REF!</v>
      </c>
      <c r="M82" s="25" t="e">
        <f>#REF!</f>
        <v>#REF!</v>
      </c>
      <c r="N82" s="25" t="e">
        <f>#REF!</f>
        <v>#REF!</v>
      </c>
      <c r="O82" s="25" t="e">
        <f>#REF!</f>
        <v>#REF!</v>
      </c>
      <c r="P82" s="25" t="e">
        <f>#REF!</f>
        <v>#REF!</v>
      </c>
      <c r="Q82" s="25" t="e">
        <f>#REF!</f>
        <v>#REF!</v>
      </c>
      <c r="R82" s="25" t="e">
        <f>#REF!</f>
        <v>#REF!</v>
      </c>
      <c r="S82" s="25" t="e">
        <f>#REF!</f>
        <v>#REF!</v>
      </c>
      <c r="T82" s="25" t="e">
        <f>#REF!</f>
        <v>#REF!</v>
      </c>
      <c r="U82" s="25" t="e">
        <f>#REF!</f>
        <v>#REF!</v>
      </c>
      <c r="V82" s="25" t="e">
        <f>#REF!</f>
        <v>#REF!</v>
      </c>
      <c r="W82" s="25" t="e">
        <f>#REF!</f>
        <v>#REF!</v>
      </c>
      <c r="X82" s="25" t="e">
        <f>#REF!</f>
        <v>#REF!</v>
      </c>
      <c r="Y82" s="25" t="e">
        <f>#REF!</f>
        <v>#REF!</v>
      </c>
      <c r="Z82" s="25" t="e">
        <f>#REF!</f>
        <v>#REF!</v>
      </c>
      <c r="AA82" s="25" t="e">
        <f>#REF!</f>
        <v>#REF!</v>
      </c>
      <c r="AB82" s="26" t="e">
        <f>#REF!</f>
        <v>#REF!</v>
      </c>
      <c r="AC82" s="12" t="e">
        <f>+SUM(E82:AB82)*D82</f>
        <v>#REF!</v>
      </c>
    </row>
    <row r="83" spans="1:29" ht="15" thickBot="1" x14ac:dyDescent="0.25">
      <c r="A83" s="198"/>
      <c r="B83" s="198"/>
      <c r="C83" s="27" t="s">
        <v>34</v>
      </c>
      <c r="D83" s="28" t="e">
        <f>+SUM(D80:D82)</f>
        <v>#REF!</v>
      </c>
      <c r="E83" s="29" t="e">
        <f>SUMPRODUCT($D80:$D82,E80:E82)</f>
        <v>#REF!</v>
      </c>
      <c r="F83" s="29" t="e">
        <f t="shared" ref="F83:AB83" si="57">SUMPRODUCT($D80:$D82,F80:F82)</f>
        <v>#REF!</v>
      </c>
      <c r="G83" s="29" t="e">
        <f t="shared" si="57"/>
        <v>#REF!</v>
      </c>
      <c r="H83" s="29" t="e">
        <f t="shared" si="57"/>
        <v>#REF!</v>
      </c>
      <c r="I83" s="29" t="e">
        <f t="shared" si="57"/>
        <v>#REF!</v>
      </c>
      <c r="J83" s="29" t="e">
        <f t="shared" si="57"/>
        <v>#REF!</v>
      </c>
      <c r="K83" s="29" t="e">
        <f t="shared" si="57"/>
        <v>#REF!</v>
      </c>
      <c r="L83" s="29" t="e">
        <f t="shared" si="57"/>
        <v>#REF!</v>
      </c>
      <c r="M83" s="29" t="e">
        <f t="shared" si="57"/>
        <v>#REF!</v>
      </c>
      <c r="N83" s="29" t="e">
        <f t="shared" si="57"/>
        <v>#REF!</v>
      </c>
      <c r="O83" s="29" t="e">
        <f t="shared" si="57"/>
        <v>#REF!</v>
      </c>
      <c r="P83" s="29" t="e">
        <f t="shared" si="57"/>
        <v>#REF!</v>
      </c>
      <c r="Q83" s="29" t="e">
        <f t="shared" si="57"/>
        <v>#REF!</v>
      </c>
      <c r="R83" s="29" t="e">
        <f t="shared" si="57"/>
        <v>#REF!</v>
      </c>
      <c r="S83" s="29" t="e">
        <f t="shared" si="57"/>
        <v>#REF!</v>
      </c>
      <c r="T83" s="29" t="e">
        <f t="shared" si="57"/>
        <v>#REF!</v>
      </c>
      <c r="U83" s="29" t="e">
        <f t="shared" si="57"/>
        <v>#REF!</v>
      </c>
      <c r="V83" s="29" t="e">
        <f t="shared" si="57"/>
        <v>#REF!</v>
      </c>
      <c r="W83" s="29" t="e">
        <f t="shared" si="57"/>
        <v>#REF!</v>
      </c>
      <c r="X83" s="29" t="e">
        <f t="shared" si="57"/>
        <v>#REF!</v>
      </c>
      <c r="Y83" s="29" t="e">
        <f t="shared" si="57"/>
        <v>#REF!</v>
      </c>
      <c r="Z83" s="29" t="e">
        <f t="shared" si="57"/>
        <v>#REF!</v>
      </c>
      <c r="AA83" s="29" t="e">
        <f t="shared" si="57"/>
        <v>#REF!</v>
      </c>
      <c r="AB83" s="29" t="e">
        <f t="shared" si="57"/>
        <v>#REF!</v>
      </c>
      <c r="AC83" s="30" t="e">
        <f>+SUM(E83:AB83)</f>
        <v>#REF!</v>
      </c>
    </row>
    <row r="84" spans="1:29" ht="15" x14ac:dyDescent="0.2">
      <c r="A84" s="196" t="e">
        <f t="shared" ref="A84" si="58">A31</f>
        <v>#REF!</v>
      </c>
      <c r="B84" s="197"/>
      <c r="C84" s="13" t="s">
        <v>35</v>
      </c>
      <c r="D84" s="14" t="e">
        <f>+D31</f>
        <v>#REF!</v>
      </c>
      <c r="E84" s="10" t="e">
        <f>#REF!</f>
        <v>#REF!</v>
      </c>
      <c r="F84" s="15" t="e">
        <f>#REF!</f>
        <v>#REF!</v>
      </c>
      <c r="G84" s="15" t="e">
        <f>#REF!</f>
        <v>#REF!</v>
      </c>
      <c r="H84" s="15" t="e">
        <f>#REF!</f>
        <v>#REF!</v>
      </c>
      <c r="I84" s="15" t="e">
        <f>#REF!</f>
        <v>#REF!</v>
      </c>
      <c r="J84" s="15" t="e">
        <f>#REF!</f>
        <v>#REF!</v>
      </c>
      <c r="K84" s="15" t="e">
        <f>#REF!</f>
        <v>#REF!</v>
      </c>
      <c r="L84" s="15" t="e">
        <f>#REF!</f>
        <v>#REF!</v>
      </c>
      <c r="M84" s="15" t="e">
        <f>#REF!</f>
        <v>#REF!</v>
      </c>
      <c r="N84" s="15" t="e">
        <f>#REF!</f>
        <v>#REF!</v>
      </c>
      <c r="O84" s="15" t="e">
        <f>#REF!</f>
        <v>#REF!</v>
      </c>
      <c r="P84" s="15" t="e">
        <f>#REF!</f>
        <v>#REF!</v>
      </c>
      <c r="Q84" s="15" t="e">
        <f>#REF!</f>
        <v>#REF!</v>
      </c>
      <c r="R84" s="15" t="e">
        <f>#REF!</f>
        <v>#REF!</v>
      </c>
      <c r="S84" s="15" t="e">
        <f>#REF!</f>
        <v>#REF!</v>
      </c>
      <c r="T84" s="15" t="e">
        <f>#REF!</f>
        <v>#REF!</v>
      </c>
      <c r="U84" s="15" t="e">
        <f>#REF!</f>
        <v>#REF!</v>
      </c>
      <c r="V84" s="15" t="e">
        <f>#REF!</f>
        <v>#REF!</v>
      </c>
      <c r="W84" s="15" t="e">
        <f>#REF!</f>
        <v>#REF!</v>
      </c>
      <c r="X84" s="15" t="e">
        <f>#REF!</f>
        <v>#REF!</v>
      </c>
      <c r="Y84" s="15" t="e">
        <f>#REF!</f>
        <v>#REF!</v>
      </c>
      <c r="Z84" s="15" t="e">
        <f>#REF!</f>
        <v>#REF!</v>
      </c>
      <c r="AA84" s="15" t="e">
        <f>#REF!</f>
        <v>#REF!</v>
      </c>
      <c r="AB84" s="16" t="e">
        <f>#REF!</f>
        <v>#REF!</v>
      </c>
      <c r="AC84" s="12" t="e">
        <f>+SUM(E84:AB84)*D84</f>
        <v>#REF!</v>
      </c>
    </row>
    <row r="85" spans="1:29" ht="15" x14ac:dyDescent="0.2">
      <c r="A85" s="197"/>
      <c r="B85" s="197"/>
      <c r="C85" s="17" t="s">
        <v>36</v>
      </c>
      <c r="D85" s="18" t="e">
        <f>+D32</f>
        <v>#REF!</v>
      </c>
      <c r="E85" s="19" t="e">
        <f>#REF!</f>
        <v>#REF!</v>
      </c>
      <c r="F85" s="20" t="e">
        <f>#REF!</f>
        <v>#REF!</v>
      </c>
      <c r="G85" s="20" t="e">
        <f>#REF!</f>
        <v>#REF!</v>
      </c>
      <c r="H85" s="20" t="e">
        <f>#REF!</f>
        <v>#REF!</v>
      </c>
      <c r="I85" s="20" t="e">
        <f>#REF!</f>
        <v>#REF!</v>
      </c>
      <c r="J85" s="20" t="e">
        <f>#REF!</f>
        <v>#REF!</v>
      </c>
      <c r="K85" s="20" t="e">
        <f>#REF!</f>
        <v>#REF!</v>
      </c>
      <c r="L85" s="20" t="e">
        <f>#REF!</f>
        <v>#REF!</v>
      </c>
      <c r="M85" s="20" t="e">
        <f>#REF!</f>
        <v>#REF!</v>
      </c>
      <c r="N85" s="20" t="e">
        <f>#REF!</f>
        <v>#REF!</v>
      </c>
      <c r="O85" s="20" t="e">
        <f>#REF!</f>
        <v>#REF!</v>
      </c>
      <c r="P85" s="20" t="e">
        <f>#REF!</f>
        <v>#REF!</v>
      </c>
      <c r="Q85" s="20" t="e">
        <f>#REF!</f>
        <v>#REF!</v>
      </c>
      <c r="R85" s="20" t="e">
        <f>#REF!</f>
        <v>#REF!</v>
      </c>
      <c r="S85" s="20" t="e">
        <f>#REF!</f>
        <v>#REF!</v>
      </c>
      <c r="T85" s="20" t="e">
        <f>#REF!</f>
        <v>#REF!</v>
      </c>
      <c r="U85" s="20" t="e">
        <f>#REF!</f>
        <v>#REF!</v>
      </c>
      <c r="V85" s="20" t="e">
        <f>#REF!</f>
        <v>#REF!</v>
      </c>
      <c r="W85" s="20" t="e">
        <f>#REF!</f>
        <v>#REF!</v>
      </c>
      <c r="X85" s="20" t="e">
        <f>#REF!</f>
        <v>#REF!</v>
      </c>
      <c r="Y85" s="20" t="e">
        <f>#REF!</f>
        <v>#REF!</v>
      </c>
      <c r="Z85" s="20" t="e">
        <f>#REF!</f>
        <v>#REF!</v>
      </c>
      <c r="AA85" s="20" t="e">
        <f>#REF!</f>
        <v>#REF!</v>
      </c>
      <c r="AB85" s="21" t="e">
        <f>#REF!</f>
        <v>#REF!</v>
      </c>
      <c r="AC85" s="12" t="e">
        <f>+SUM(E85:AB85)*D85</f>
        <v>#REF!</v>
      </c>
    </row>
    <row r="86" spans="1:29" ht="15" x14ac:dyDescent="0.2">
      <c r="A86" s="197"/>
      <c r="B86" s="197"/>
      <c r="C86" s="22" t="s">
        <v>37</v>
      </c>
      <c r="D86" s="23" t="e">
        <f>+D33</f>
        <v>#REF!</v>
      </c>
      <c r="E86" s="24" t="e">
        <f>#REF!</f>
        <v>#REF!</v>
      </c>
      <c r="F86" s="25" t="e">
        <f>#REF!</f>
        <v>#REF!</v>
      </c>
      <c r="G86" s="25" t="e">
        <f>#REF!</f>
        <v>#REF!</v>
      </c>
      <c r="H86" s="25" t="e">
        <f>#REF!</f>
        <v>#REF!</v>
      </c>
      <c r="I86" s="25" t="e">
        <f>#REF!</f>
        <v>#REF!</v>
      </c>
      <c r="J86" s="25" t="e">
        <f>#REF!</f>
        <v>#REF!</v>
      </c>
      <c r="K86" s="25" t="e">
        <f>#REF!</f>
        <v>#REF!</v>
      </c>
      <c r="L86" s="25" t="e">
        <f>#REF!</f>
        <v>#REF!</v>
      </c>
      <c r="M86" s="25" t="e">
        <f>#REF!</f>
        <v>#REF!</v>
      </c>
      <c r="N86" s="25" t="e">
        <f>#REF!</f>
        <v>#REF!</v>
      </c>
      <c r="O86" s="25" t="e">
        <f>#REF!</f>
        <v>#REF!</v>
      </c>
      <c r="P86" s="25" t="e">
        <f>#REF!</f>
        <v>#REF!</v>
      </c>
      <c r="Q86" s="25" t="e">
        <f>#REF!</f>
        <v>#REF!</v>
      </c>
      <c r="R86" s="25" t="e">
        <f>#REF!</f>
        <v>#REF!</v>
      </c>
      <c r="S86" s="25" t="e">
        <f>#REF!</f>
        <v>#REF!</v>
      </c>
      <c r="T86" s="25" t="e">
        <f>#REF!</f>
        <v>#REF!</v>
      </c>
      <c r="U86" s="25" t="e">
        <f>#REF!</f>
        <v>#REF!</v>
      </c>
      <c r="V86" s="25" t="e">
        <f>#REF!</f>
        <v>#REF!</v>
      </c>
      <c r="W86" s="25" t="e">
        <f>#REF!</f>
        <v>#REF!</v>
      </c>
      <c r="X86" s="25" t="e">
        <f>#REF!</f>
        <v>#REF!</v>
      </c>
      <c r="Y86" s="25" t="e">
        <f>#REF!</f>
        <v>#REF!</v>
      </c>
      <c r="Z86" s="25" t="e">
        <f>#REF!</f>
        <v>#REF!</v>
      </c>
      <c r="AA86" s="25" t="e">
        <f>#REF!</f>
        <v>#REF!</v>
      </c>
      <c r="AB86" s="26" t="e">
        <f>#REF!</f>
        <v>#REF!</v>
      </c>
      <c r="AC86" s="12" t="e">
        <f>+SUM(E86:AB86)*D86</f>
        <v>#REF!</v>
      </c>
    </row>
    <row r="87" spans="1:29" ht="15" thickBot="1" x14ac:dyDescent="0.25">
      <c r="A87" s="198"/>
      <c r="B87" s="198"/>
      <c r="C87" s="27" t="s">
        <v>34</v>
      </c>
      <c r="D87" s="28" t="e">
        <f>+SUM(D84:D86)</f>
        <v>#REF!</v>
      </c>
      <c r="E87" s="29" t="e">
        <f>SUMPRODUCT($D84:$D86,E84:E86)</f>
        <v>#REF!</v>
      </c>
      <c r="F87" s="29" t="e">
        <f t="shared" ref="F87:AB87" si="59">SUMPRODUCT($D84:$D86,F84:F86)</f>
        <v>#REF!</v>
      </c>
      <c r="G87" s="29" t="e">
        <f t="shared" si="59"/>
        <v>#REF!</v>
      </c>
      <c r="H87" s="29" t="e">
        <f t="shared" si="59"/>
        <v>#REF!</v>
      </c>
      <c r="I87" s="29" t="e">
        <f t="shared" si="59"/>
        <v>#REF!</v>
      </c>
      <c r="J87" s="29" t="e">
        <f t="shared" si="59"/>
        <v>#REF!</v>
      </c>
      <c r="K87" s="29" t="e">
        <f t="shared" si="59"/>
        <v>#REF!</v>
      </c>
      <c r="L87" s="29" t="e">
        <f t="shared" si="59"/>
        <v>#REF!</v>
      </c>
      <c r="M87" s="29" t="e">
        <f t="shared" si="59"/>
        <v>#REF!</v>
      </c>
      <c r="N87" s="29" t="e">
        <f t="shared" si="59"/>
        <v>#REF!</v>
      </c>
      <c r="O87" s="29" t="e">
        <f t="shared" si="59"/>
        <v>#REF!</v>
      </c>
      <c r="P87" s="29" t="e">
        <f t="shared" si="59"/>
        <v>#REF!</v>
      </c>
      <c r="Q87" s="29" t="e">
        <f t="shared" si="59"/>
        <v>#REF!</v>
      </c>
      <c r="R87" s="29" t="e">
        <f t="shared" si="59"/>
        <v>#REF!</v>
      </c>
      <c r="S87" s="29" t="e">
        <f t="shared" si="59"/>
        <v>#REF!</v>
      </c>
      <c r="T87" s="29" t="e">
        <f t="shared" si="59"/>
        <v>#REF!</v>
      </c>
      <c r="U87" s="29" t="e">
        <f t="shared" si="59"/>
        <v>#REF!</v>
      </c>
      <c r="V87" s="29" t="e">
        <f t="shared" si="59"/>
        <v>#REF!</v>
      </c>
      <c r="W87" s="29" t="e">
        <f t="shared" si="59"/>
        <v>#REF!</v>
      </c>
      <c r="X87" s="29" t="e">
        <f t="shared" si="59"/>
        <v>#REF!</v>
      </c>
      <c r="Y87" s="29" t="e">
        <f t="shared" si="59"/>
        <v>#REF!</v>
      </c>
      <c r="Z87" s="29" t="e">
        <f t="shared" si="59"/>
        <v>#REF!</v>
      </c>
      <c r="AA87" s="29" t="e">
        <f t="shared" si="59"/>
        <v>#REF!</v>
      </c>
      <c r="AB87" s="29" t="e">
        <f t="shared" si="59"/>
        <v>#REF!</v>
      </c>
      <c r="AC87" s="30" t="e">
        <f>+SUM(E87:AB87)</f>
        <v>#REF!</v>
      </c>
    </row>
    <row r="88" spans="1:29" ht="15" x14ac:dyDescent="0.2">
      <c r="A88" s="196" t="e">
        <f t="shared" ref="A88" si="60">A35</f>
        <v>#REF!</v>
      </c>
      <c r="B88" s="196"/>
      <c r="C88" s="13" t="s">
        <v>35</v>
      </c>
      <c r="D88" s="14" t="e">
        <f>+D35</f>
        <v>#REF!</v>
      </c>
      <c r="E88" s="10" t="e">
        <f>#REF!</f>
        <v>#REF!</v>
      </c>
      <c r="F88" s="15" t="e">
        <f>#REF!</f>
        <v>#REF!</v>
      </c>
      <c r="G88" s="15" t="e">
        <f>#REF!</f>
        <v>#REF!</v>
      </c>
      <c r="H88" s="15" t="e">
        <f>#REF!</f>
        <v>#REF!</v>
      </c>
      <c r="I88" s="15" t="e">
        <f>#REF!</f>
        <v>#REF!</v>
      </c>
      <c r="J88" s="15" t="e">
        <f>#REF!</f>
        <v>#REF!</v>
      </c>
      <c r="K88" s="15" t="e">
        <f>#REF!</f>
        <v>#REF!</v>
      </c>
      <c r="L88" s="15" t="e">
        <f>#REF!</f>
        <v>#REF!</v>
      </c>
      <c r="M88" s="15" t="e">
        <f>#REF!</f>
        <v>#REF!</v>
      </c>
      <c r="N88" s="15" t="e">
        <f>#REF!</f>
        <v>#REF!</v>
      </c>
      <c r="O88" s="15" t="e">
        <f>#REF!</f>
        <v>#REF!</v>
      </c>
      <c r="P88" s="15" t="e">
        <f>#REF!</f>
        <v>#REF!</v>
      </c>
      <c r="Q88" s="15" t="e">
        <f>#REF!</f>
        <v>#REF!</v>
      </c>
      <c r="R88" s="15" t="e">
        <f>#REF!</f>
        <v>#REF!</v>
      </c>
      <c r="S88" s="15" t="e">
        <f>#REF!</f>
        <v>#REF!</v>
      </c>
      <c r="T88" s="15" t="e">
        <f>#REF!</f>
        <v>#REF!</v>
      </c>
      <c r="U88" s="15" t="e">
        <f>#REF!</f>
        <v>#REF!</v>
      </c>
      <c r="V88" s="15" t="e">
        <f>#REF!</f>
        <v>#REF!</v>
      </c>
      <c r="W88" s="15" t="e">
        <f>#REF!</f>
        <v>#REF!</v>
      </c>
      <c r="X88" s="15" t="e">
        <f>#REF!</f>
        <v>#REF!</v>
      </c>
      <c r="Y88" s="15" t="e">
        <f>#REF!</f>
        <v>#REF!</v>
      </c>
      <c r="Z88" s="15" t="e">
        <f>#REF!</f>
        <v>#REF!</v>
      </c>
      <c r="AA88" s="15" t="e">
        <f>#REF!</f>
        <v>#REF!</v>
      </c>
      <c r="AB88" s="16" t="e">
        <f>#REF!</f>
        <v>#REF!</v>
      </c>
      <c r="AC88" s="12" t="e">
        <f>+SUM(E88:AB88)*D88</f>
        <v>#REF!</v>
      </c>
    </row>
    <row r="89" spans="1:29" ht="15" x14ac:dyDescent="0.2">
      <c r="A89" s="197"/>
      <c r="B89" s="197"/>
      <c r="C89" s="17" t="s">
        <v>36</v>
      </c>
      <c r="D89" s="18" t="e">
        <f>+D36</f>
        <v>#REF!</v>
      </c>
      <c r="E89" s="19" t="e">
        <f>#REF!</f>
        <v>#REF!</v>
      </c>
      <c r="F89" s="20" t="e">
        <f>#REF!</f>
        <v>#REF!</v>
      </c>
      <c r="G89" s="20" t="e">
        <f>#REF!</f>
        <v>#REF!</v>
      </c>
      <c r="H89" s="20" t="e">
        <f>#REF!</f>
        <v>#REF!</v>
      </c>
      <c r="I89" s="20" t="e">
        <f>#REF!</f>
        <v>#REF!</v>
      </c>
      <c r="J89" s="20" t="e">
        <f>#REF!</f>
        <v>#REF!</v>
      </c>
      <c r="K89" s="20" t="e">
        <f>#REF!</f>
        <v>#REF!</v>
      </c>
      <c r="L89" s="20" t="e">
        <f>#REF!</f>
        <v>#REF!</v>
      </c>
      <c r="M89" s="20" t="e">
        <f>#REF!</f>
        <v>#REF!</v>
      </c>
      <c r="N89" s="20" t="e">
        <f>#REF!</f>
        <v>#REF!</v>
      </c>
      <c r="O89" s="20" t="e">
        <f>#REF!</f>
        <v>#REF!</v>
      </c>
      <c r="P89" s="20" t="e">
        <f>#REF!</f>
        <v>#REF!</v>
      </c>
      <c r="Q89" s="20" t="e">
        <f>#REF!</f>
        <v>#REF!</v>
      </c>
      <c r="R89" s="20" t="e">
        <f>#REF!</f>
        <v>#REF!</v>
      </c>
      <c r="S89" s="20" t="e">
        <f>#REF!</f>
        <v>#REF!</v>
      </c>
      <c r="T89" s="20" t="e">
        <f>#REF!</f>
        <v>#REF!</v>
      </c>
      <c r="U89" s="20" t="e">
        <f>#REF!</f>
        <v>#REF!</v>
      </c>
      <c r="V89" s="20" t="e">
        <f>#REF!</f>
        <v>#REF!</v>
      </c>
      <c r="W89" s="20" t="e">
        <f>#REF!</f>
        <v>#REF!</v>
      </c>
      <c r="X89" s="20" t="e">
        <f>#REF!</f>
        <v>#REF!</v>
      </c>
      <c r="Y89" s="20" t="e">
        <f>#REF!</f>
        <v>#REF!</v>
      </c>
      <c r="Z89" s="20" t="e">
        <f>#REF!</f>
        <v>#REF!</v>
      </c>
      <c r="AA89" s="20" t="e">
        <f>#REF!</f>
        <v>#REF!</v>
      </c>
      <c r="AB89" s="21" t="e">
        <f>#REF!</f>
        <v>#REF!</v>
      </c>
      <c r="AC89" s="12" t="e">
        <f>+SUM(E89:AB89)*D89</f>
        <v>#REF!</v>
      </c>
    </row>
    <row r="90" spans="1:29" ht="15" x14ac:dyDescent="0.2">
      <c r="A90" s="197"/>
      <c r="B90" s="197"/>
      <c r="C90" s="22" t="s">
        <v>37</v>
      </c>
      <c r="D90" s="23" t="e">
        <f>+D37</f>
        <v>#REF!</v>
      </c>
      <c r="E90" s="24" t="e">
        <f>#REF!</f>
        <v>#REF!</v>
      </c>
      <c r="F90" s="25" t="e">
        <f>#REF!</f>
        <v>#REF!</v>
      </c>
      <c r="G90" s="25" t="e">
        <f>#REF!</f>
        <v>#REF!</v>
      </c>
      <c r="H90" s="25" t="e">
        <f>#REF!</f>
        <v>#REF!</v>
      </c>
      <c r="I90" s="25" t="e">
        <f>#REF!</f>
        <v>#REF!</v>
      </c>
      <c r="J90" s="25" t="e">
        <f>#REF!</f>
        <v>#REF!</v>
      </c>
      <c r="K90" s="25" t="e">
        <f>#REF!</f>
        <v>#REF!</v>
      </c>
      <c r="L90" s="25" t="e">
        <f>#REF!</f>
        <v>#REF!</v>
      </c>
      <c r="M90" s="25" t="e">
        <f>#REF!</f>
        <v>#REF!</v>
      </c>
      <c r="N90" s="25" t="e">
        <f>#REF!</f>
        <v>#REF!</v>
      </c>
      <c r="O90" s="25" t="e">
        <f>#REF!</f>
        <v>#REF!</v>
      </c>
      <c r="P90" s="25" t="e">
        <f>#REF!</f>
        <v>#REF!</v>
      </c>
      <c r="Q90" s="25" t="e">
        <f>#REF!</f>
        <v>#REF!</v>
      </c>
      <c r="R90" s="25" t="e">
        <f>#REF!</f>
        <v>#REF!</v>
      </c>
      <c r="S90" s="25" t="e">
        <f>#REF!</f>
        <v>#REF!</v>
      </c>
      <c r="T90" s="25" t="e">
        <f>#REF!</f>
        <v>#REF!</v>
      </c>
      <c r="U90" s="25" t="e">
        <f>#REF!</f>
        <v>#REF!</v>
      </c>
      <c r="V90" s="25" t="e">
        <f>#REF!</f>
        <v>#REF!</v>
      </c>
      <c r="W90" s="25" t="e">
        <f>#REF!</f>
        <v>#REF!</v>
      </c>
      <c r="X90" s="25" t="e">
        <f>#REF!</f>
        <v>#REF!</v>
      </c>
      <c r="Y90" s="25" t="e">
        <f>#REF!</f>
        <v>#REF!</v>
      </c>
      <c r="Z90" s="25" t="e">
        <f>#REF!</f>
        <v>#REF!</v>
      </c>
      <c r="AA90" s="25" t="e">
        <f>#REF!</f>
        <v>#REF!</v>
      </c>
      <c r="AB90" s="26" t="e">
        <f>#REF!</f>
        <v>#REF!</v>
      </c>
      <c r="AC90" s="12" t="e">
        <f>+SUM(E90:AB90)*D90</f>
        <v>#REF!</v>
      </c>
    </row>
    <row r="91" spans="1:29" ht="15" thickBot="1" x14ac:dyDescent="0.25">
      <c r="A91" s="198"/>
      <c r="B91" s="198"/>
      <c r="C91" s="27" t="s">
        <v>34</v>
      </c>
      <c r="D91" s="28" t="e">
        <f>+SUM(D88:D90)</f>
        <v>#REF!</v>
      </c>
      <c r="E91" s="29" t="e">
        <f>SUMPRODUCT($D88:$D90,E88:E90)</f>
        <v>#REF!</v>
      </c>
      <c r="F91" s="29" t="e">
        <f t="shared" ref="F91:AB91" si="61">SUMPRODUCT($D88:$D90,F88:F90)</f>
        <v>#REF!</v>
      </c>
      <c r="G91" s="29" t="e">
        <f t="shared" si="61"/>
        <v>#REF!</v>
      </c>
      <c r="H91" s="29" t="e">
        <f t="shared" si="61"/>
        <v>#REF!</v>
      </c>
      <c r="I91" s="29" t="e">
        <f t="shared" si="61"/>
        <v>#REF!</v>
      </c>
      <c r="J91" s="29" t="e">
        <f t="shared" si="61"/>
        <v>#REF!</v>
      </c>
      <c r="K91" s="29" t="e">
        <f t="shared" si="61"/>
        <v>#REF!</v>
      </c>
      <c r="L91" s="29" t="e">
        <f t="shared" si="61"/>
        <v>#REF!</v>
      </c>
      <c r="M91" s="29" t="e">
        <f t="shared" si="61"/>
        <v>#REF!</v>
      </c>
      <c r="N91" s="29" t="e">
        <f t="shared" si="61"/>
        <v>#REF!</v>
      </c>
      <c r="O91" s="29" t="e">
        <f t="shared" si="61"/>
        <v>#REF!</v>
      </c>
      <c r="P91" s="29" t="e">
        <f t="shared" si="61"/>
        <v>#REF!</v>
      </c>
      <c r="Q91" s="29" t="e">
        <f t="shared" si="61"/>
        <v>#REF!</v>
      </c>
      <c r="R91" s="29" t="e">
        <f t="shared" si="61"/>
        <v>#REF!</v>
      </c>
      <c r="S91" s="29" t="e">
        <f t="shared" si="61"/>
        <v>#REF!</v>
      </c>
      <c r="T91" s="29" t="e">
        <f t="shared" si="61"/>
        <v>#REF!</v>
      </c>
      <c r="U91" s="29" t="e">
        <f t="shared" si="61"/>
        <v>#REF!</v>
      </c>
      <c r="V91" s="29" t="e">
        <f t="shared" si="61"/>
        <v>#REF!</v>
      </c>
      <c r="W91" s="29" t="e">
        <f t="shared" si="61"/>
        <v>#REF!</v>
      </c>
      <c r="X91" s="29" t="e">
        <f t="shared" si="61"/>
        <v>#REF!</v>
      </c>
      <c r="Y91" s="29" t="e">
        <f t="shared" si="61"/>
        <v>#REF!</v>
      </c>
      <c r="Z91" s="29" t="e">
        <f t="shared" si="61"/>
        <v>#REF!</v>
      </c>
      <c r="AA91" s="29" t="e">
        <f t="shared" si="61"/>
        <v>#REF!</v>
      </c>
      <c r="AB91" s="29" t="e">
        <f t="shared" si="61"/>
        <v>#REF!</v>
      </c>
      <c r="AC91" s="30" t="e">
        <f>+SUM(E91:AB91)</f>
        <v>#REF!</v>
      </c>
    </row>
    <row r="92" spans="1:29" ht="15" x14ac:dyDescent="0.2">
      <c r="A92" s="196" t="e">
        <f t="shared" ref="A92" si="62">A39</f>
        <v>#REF!</v>
      </c>
      <c r="B92" s="196"/>
      <c r="C92" s="13" t="s">
        <v>35</v>
      </c>
      <c r="D92" s="14" t="e">
        <f>+D39</f>
        <v>#REF!</v>
      </c>
      <c r="E92" s="10" t="e">
        <f>#REF!</f>
        <v>#REF!</v>
      </c>
      <c r="F92" s="15" t="e">
        <f>#REF!</f>
        <v>#REF!</v>
      </c>
      <c r="G92" s="15" t="e">
        <f>#REF!</f>
        <v>#REF!</v>
      </c>
      <c r="H92" s="15" t="e">
        <f>#REF!</f>
        <v>#REF!</v>
      </c>
      <c r="I92" s="15" t="e">
        <f>#REF!</f>
        <v>#REF!</v>
      </c>
      <c r="J92" s="15" t="e">
        <f>#REF!</f>
        <v>#REF!</v>
      </c>
      <c r="K92" s="15" t="e">
        <f>#REF!</f>
        <v>#REF!</v>
      </c>
      <c r="L92" s="15" t="e">
        <f>#REF!</f>
        <v>#REF!</v>
      </c>
      <c r="M92" s="15" t="e">
        <f>#REF!</f>
        <v>#REF!</v>
      </c>
      <c r="N92" s="15" t="e">
        <f>#REF!</f>
        <v>#REF!</v>
      </c>
      <c r="O92" s="15" t="e">
        <f>#REF!</f>
        <v>#REF!</v>
      </c>
      <c r="P92" s="15" t="e">
        <f>#REF!</f>
        <v>#REF!</v>
      </c>
      <c r="Q92" s="15" t="e">
        <f>#REF!</f>
        <v>#REF!</v>
      </c>
      <c r="R92" s="15" t="e">
        <f>#REF!</f>
        <v>#REF!</v>
      </c>
      <c r="S92" s="15" t="e">
        <f>#REF!</f>
        <v>#REF!</v>
      </c>
      <c r="T92" s="15" t="e">
        <f>#REF!</f>
        <v>#REF!</v>
      </c>
      <c r="U92" s="15" t="e">
        <f>#REF!</f>
        <v>#REF!</v>
      </c>
      <c r="V92" s="15" t="e">
        <f>#REF!</f>
        <v>#REF!</v>
      </c>
      <c r="W92" s="15" t="e">
        <f>#REF!</f>
        <v>#REF!</v>
      </c>
      <c r="X92" s="15" t="e">
        <f>#REF!</f>
        <v>#REF!</v>
      </c>
      <c r="Y92" s="15" t="e">
        <f>#REF!</f>
        <v>#REF!</v>
      </c>
      <c r="Z92" s="15" t="e">
        <f>#REF!</f>
        <v>#REF!</v>
      </c>
      <c r="AA92" s="15" t="e">
        <f>#REF!</f>
        <v>#REF!</v>
      </c>
      <c r="AB92" s="16" t="e">
        <f>#REF!</f>
        <v>#REF!</v>
      </c>
      <c r="AC92" s="12" t="e">
        <f>+SUM(E92:AB92)*D92</f>
        <v>#REF!</v>
      </c>
    </row>
    <row r="93" spans="1:29" ht="15" x14ac:dyDescent="0.2">
      <c r="A93" s="197"/>
      <c r="B93" s="197"/>
      <c r="C93" s="17" t="s">
        <v>36</v>
      </c>
      <c r="D93" s="18" t="e">
        <f>+D40</f>
        <v>#REF!</v>
      </c>
      <c r="E93" s="19" t="e">
        <f>#REF!</f>
        <v>#REF!</v>
      </c>
      <c r="F93" s="20" t="e">
        <f>#REF!</f>
        <v>#REF!</v>
      </c>
      <c r="G93" s="20" t="e">
        <f>#REF!</f>
        <v>#REF!</v>
      </c>
      <c r="H93" s="20" t="e">
        <f>#REF!</f>
        <v>#REF!</v>
      </c>
      <c r="I93" s="20" t="e">
        <f>#REF!</f>
        <v>#REF!</v>
      </c>
      <c r="J93" s="20" t="e">
        <f>#REF!</f>
        <v>#REF!</v>
      </c>
      <c r="K93" s="20" t="e">
        <f>#REF!</f>
        <v>#REF!</v>
      </c>
      <c r="L93" s="20" t="e">
        <f>#REF!</f>
        <v>#REF!</v>
      </c>
      <c r="M93" s="20" t="e">
        <f>#REF!</f>
        <v>#REF!</v>
      </c>
      <c r="N93" s="20" t="e">
        <f>#REF!</f>
        <v>#REF!</v>
      </c>
      <c r="O93" s="20" t="e">
        <f>#REF!</f>
        <v>#REF!</v>
      </c>
      <c r="P93" s="20" t="e">
        <f>#REF!</f>
        <v>#REF!</v>
      </c>
      <c r="Q93" s="20" t="e">
        <f>#REF!</f>
        <v>#REF!</v>
      </c>
      <c r="R93" s="20" t="e">
        <f>#REF!</f>
        <v>#REF!</v>
      </c>
      <c r="S93" s="20" t="e">
        <f>#REF!</f>
        <v>#REF!</v>
      </c>
      <c r="T93" s="20" t="e">
        <f>#REF!</f>
        <v>#REF!</v>
      </c>
      <c r="U93" s="20" t="e">
        <f>#REF!</f>
        <v>#REF!</v>
      </c>
      <c r="V93" s="20" t="e">
        <f>#REF!</f>
        <v>#REF!</v>
      </c>
      <c r="W93" s="20" t="e">
        <f>#REF!</f>
        <v>#REF!</v>
      </c>
      <c r="X93" s="20" t="e">
        <f>#REF!</f>
        <v>#REF!</v>
      </c>
      <c r="Y93" s="20" t="e">
        <f>#REF!</f>
        <v>#REF!</v>
      </c>
      <c r="Z93" s="20" t="e">
        <f>#REF!</f>
        <v>#REF!</v>
      </c>
      <c r="AA93" s="20" t="e">
        <f>#REF!</f>
        <v>#REF!</v>
      </c>
      <c r="AB93" s="21" t="e">
        <f>#REF!</f>
        <v>#REF!</v>
      </c>
      <c r="AC93" s="12" t="e">
        <f>+SUM(E93:AB93)*D93</f>
        <v>#REF!</v>
      </c>
    </row>
    <row r="94" spans="1:29" ht="15" x14ac:dyDescent="0.2">
      <c r="A94" s="197"/>
      <c r="B94" s="197"/>
      <c r="C94" s="22" t="s">
        <v>37</v>
      </c>
      <c r="D94" s="23" t="e">
        <f>+D41</f>
        <v>#REF!</v>
      </c>
      <c r="E94" s="24" t="e">
        <f>#REF!</f>
        <v>#REF!</v>
      </c>
      <c r="F94" s="25" t="e">
        <f>#REF!</f>
        <v>#REF!</v>
      </c>
      <c r="G94" s="25" t="e">
        <f>#REF!</f>
        <v>#REF!</v>
      </c>
      <c r="H94" s="25" t="e">
        <f>#REF!</f>
        <v>#REF!</v>
      </c>
      <c r="I94" s="25" t="e">
        <f>#REF!</f>
        <v>#REF!</v>
      </c>
      <c r="J94" s="25" t="e">
        <f>#REF!</f>
        <v>#REF!</v>
      </c>
      <c r="K94" s="25" t="e">
        <f>#REF!</f>
        <v>#REF!</v>
      </c>
      <c r="L94" s="25" t="e">
        <f>#REF!</f>
        <v>#REF!</v>
      </c>
      <c r="M94" s="25" t="e">
        <f>#REF!</f>
        <v>#REF!</v>
      </c>
      <c r="N94" s="25" t="e">
        <f>#REF!</f>
        <v>#REF!</v>
      </c>
      <c r="O94" s="25" t="e">
        <f>#REF!</f>
        <v>#REF!</v>
      </c>
      <c r="P94" s="25" t="e">
        <f>#REF!</f>
        <v>#REF!</v>
      </c>
      <c r="Q94" s="25" t="e">
        <f>#REF!</f>
        <v>#REF!</v>
      </c>
      <c r="R94" s="25" t="e">
        <f>#REF!</f>
        <v>#REF!</v>
      </c>
      <c r="S94" s="25" t="e">
        <f>#REF!</f>
        <v>#REF!</v>
      </c>
      <c r="T94" s="25" t="e">
        <f>#REF!</f>
        <v>#REF!</v>
      </c>
      <c r="U94" s="25" t="e">
        <f>#REF!</f>
        <v>#REF!</v>
      </c>
      <c r="V94" s="25" t="e">
        <f>#REF!</f>
        <v>#REF!</v>
      </c>
      <c r="W94" s="25" t="e">
        <f>#REF!</f>
        <v>#REF!</v>
      </c>
      <c r="X94" s="25" t="e">
        <f>#REF!</f>
        <v>#REF!</v>
      </c>
      <c r="Y94" s="25" t="e">
        <f>#REF!</f>
        <v>#REF!</v>
      </c>
      <c r="Z94" s="25" t="e">
        <f>#REF!</f>
        <v>#REF!</v>
      </c>
      <c r="AA94" s="25" t="e">
        <f>#REF!</f>
        <v>#REF!</v>
      </c>
      <c r="AB94" s="26" t="e">
        <f>#REF!</f>
        <v>#REF!</v>
      </c>
      <c r="AC94" s="12" t="e">
        <f>+SUM(E94:AB94)*D94</f>
        <v>#REF!</v>
      </c>
    </row>
    <row r="95" spans="1:29" ht="15" thickBot="1" x14ac:dyDescent="0.25">
      <c r="A95" s="198"/>
      <c r="B95" s="198"/>
      <c r="C95" s="27" t="s">
        <v>34</v>
      </c>
      <c r="D95" s="28" t="e">
        <f>+SUM(D92:D94)</f>
        <v>#REF!</v>
      </c>
      <c r="E95" s="29" t="e">
        <f>SUMPRODUCT($D92:$D94,E92:E94)</f>
        <v>#REF!</v>
      </c>
      <c r="F95" s="29" t="e">
        <f t="shared" ref="F95:AB95" si="63">SUMPRODUCT($D92:$D94,F92:F94)</f>
        <v>#REF!</v>
      </c>
      <c r="G95" s="29" t="e">
        <f t="shared" si="63"/>
        <v>#REF!</v>
      </c>
      <c r="H95" s="29" t="e">
        <f t="shared" si="63"/>
        <v>#REF!</v>
      </c>
      <c r="I95" s="29" t="e">
        <f t="shared" si="63"/>
        <v>#REF!</v>
      </c>
      <c r="J95" s="29" t="e">
        <f t="shared" si="63"/>
        <v>#REF!</v>
      </c>
      <c r="K95" s="29" t="e">
        <f t="shared" si="63"/>
        <v>#REF!</v>
      </c>
      <c r="L95" s="29" t="e">
        <f t="shared" si="63"/>
        <v>#REF!</v>
      </c>
      <c r="M95" s="29" t="e">
        <f t="shared" si="63"/>
        <v>#REF!</v>
      </c>
      <c r="N95" s="29" t="e">
        <f t="shared" si="63"/>
        <v>#REF!</v>
      </c>
      <c r="O95" s="29" t="e">
        <f t="shared" si="63"/>
        <v>#REF!</v>
      </c>
      <c r="P95" s="29" t="e">
        <f t="shared" si="63"/>
        <v>#REF!</v>
      </c>
      <c r="Q95" s="29" t="e">
        <f t="shared" si="63"/>
        <v>#REF!</v>
      </c>
      <c r="R95" s="29" t="e">
        <f t="shared" si="63"/>
        <v>#REF!</v>
      </c>
      <c r="S95" s="29" t="e">
        <f t="shared" si="63"/>
        <v>#REF!</v>
      </c>
      <c r="T95" s="29" t="e">
        <f t="shared" si="63"/>
        <v>#REF!</v>
      </c>
      <c r="U95" s="29" t="e">
        <f t="shared" si="63"/>
        <v>#REF!</v>
      </c>
      <c r="V95" s="29" t="e">
        <f t="shared" si="63"/>
        <v>#REF!</v>
      </c>
      <c r="W95" s="29" t="e">
        <f t="shared" si="63"/>
        <v>#REF!</v>
      </c>
      <c r="X95" s="29" t="e">
        <f t="shared" si="63"/>
        <v>#REF!</v>
      </c>
      <c r="Y95" s="29" t="e">
        <f t="shared" si="63"/>
        <v>#REF!</v>
      </c>
      <c r="Z95" s="29" t="e">
        <f t="shared" si="63"/>
        <v>#REF!</v>
      </c>
      <c r="AA95" s="29" t="e">
        <f t="shared" si="63"/>
        <v>#REF!</v>
      </c>
      <c r="AB95" s="29" t="e">
        <f t="shared" si="63"/>
        <v>#REF!</v>
      </c>
      <c r="AC95" s="30" t="e">
        <f>+SUM(E95:AB95)</f>
        <v>#REF!</v>
      </c>
    </row>
    <row r="96" spans="1:29" ht="15" x14ac:dyDescent="0.2">
      <c r="A96" s="196" t="e">
        <f t="shared" ref="A96" si="64">A43</f>
        <v>#REF!</v>
      </c>
      <c r="B96" s="196"/>
      <c r="C96" s="13" t="s">
        <v>35</v>
      </c>
      <c r="D96" s="14" t="e">
        <f>+D43</f>
        <v>#REF!</v>
      </c>
      <c r="E96" s="10" t="e">
        <f>#REF!</f>
        <v>#REF!</v>
      </c>
      <c r="F96" s="15" t="e">
        <f>#REF!</f>
        <v>#REF!</v>
      </c>
      <c r="G96" s="15" t="e">
        <f>#REF!</f>
        <v>#REF!</v>
      </c>
      <c r="H96" s="15" t="e">
        <f>#REF!</f>
        <v>#REF!</v>
      </c>
      <c r="I96" s="15" t="e">
        <f>#REF!</f>
        <v>#REF!</v>
      </c>
      <c r="J96" s="15" t="e">
        <f>#REF!</f>
        <v>#REF!</v>
      </c>
      <c r="K96" s="15" t="e">
        <f>#REF!</f>
        <v>#REF!</v>
      </c>
      <c r="L96" s="15" t="e">
        <f>#REF!</f>
        <v>#REF!</v>
      </c>
      <c r="M96" s="15" t="e">
        <f>#REF!</f>
        <v>#REF!</v>
      </c>
      <c r="N96" s="15" t="e">
        <f>#REF!</f>
        <v>#REF!</v>
      </c>
      <c r="O96" s="15" t="e">
        <f>#REF!</f>
        <v>#REF!</v>
      </c>
      <c r="P96" s="15" t="e">
        <f>#REF!</f>
        <v>#REF!</v>
      </c>
      <c r="Q96" s="15" t="e">
        <f>#REF!</f>
        <v>#REF!</v>
      </c>
      <c r="R96" s="15" t="e">
        <f>#REF!</f>
        <v>#REF!</v>
      </c>
      <c r="S96" s="15" t="e">
        <f>#REF!</f>
        <v>#REF!</v>
      </c>
      <c r="T96" s="15" t="e">
        <f>#REF!</f>
        <v>#REF!</v>
      </c>
      <c r="U96" s="15" t="e">
        <f>#REF!</f>
        <v>#REF!</v>
      </c>
      <c r="V96" s="15" t="e">
        <f>#REF!</f>
        <v>#REF!</v>
      </c>
      <c r="W96" s="15" t="e">
        <f>#REF!</f>
        <v>#REF!</v>
      </c>
      <c r="X96" s="15" t="e">
        <f>#REF!</f>
        <v>#REF!</v>
      </c>
      <c r="Y96" s="15" t="e">
        <f>#REF!</f>
        <v>#REF!</v>
      </c>
      <c r="Z96" s="15" t="e">
        <f>#REF!</f>
        <v>#REF!</v>
      </c>
      <c r="AA96" s="15" t="e">
        <f>#REF!</f>
        <v>#REF!</v>
      </c>
      <c r="AB96" s="16" t="e">
        <f>#REF!</f>
        <v>#REF!</v>
      </c>
      <c r="AC96" s="12" t="e">
        <f>+SUM(E96:AB96)*D96</f>
        <v>#REF!</v>
      </c>
    </row>
    <row r="97" spans="1:29" ht="15" x14ac:dyDescent="0.2">
      <c r="A97" s="197"/>
      <c r="B97" s="197"/>
      <c r="C97" s="17" t="s">
        <v>36</v>
      </c>
      <c r="D97" s="18" t="e">
        <f>+D44</f>
        <v>#REF!</v>
      </c>
      <c r="E97" s="19" t="e">
        <f>#REF!</f>
        <v>#REF!</v>
      </c>
      <c r="F97" s="20" t="e">
        <f>#REF!</f>
        <v>#REF!</v>
      </c>
      <c r="G97" s="20" t="e">
        <f>#REF!</f>
        <v>#REF!</v>
      </c>
      <c r="H97" s="20" t="e">
        <f>#REF!</f>
        <v>#REF!</v>
      </c>
      <c r="I97" s="20" t="e">
        <f>#REF!</f>
        <v>#REF!</v>
      </c>
      <c r="J97" s="20" t="e">
        <f>#REF!</f>
        <v>#REF!</v>
      </c>
      <c r="K97" s="20" t="e">
        <f>#REF!</f>
        <v>#REF!</v>
      </c>
      <c r="L97" s="20" t="e">
        <f>#REF!</f>
        <v>#REF!</v>
      </c>
      <c r="M97" s="20" t="e">
        <f>#REF!</f>
        <v>#REF!</v>
      </c>
      <c r="N97" s="20" t="e">
        <f>#REF!</f>
        <v>#REF!</v>
      </c>
      <c r="O97" s="20" t="e">
        <f>#REF!</f>
        <v>#REF!</v>
      </c>
      <c r="P97" s="20" t="e">
        <f>#REF!</f>
        <v>#REF!</v>
      </c>
      <c r="Q97" s="20" t="e">
        <f>#REF!</f>
        <v>#REF!</v>
      </c>
      <c r="R97" s="20" t="e">
        <f>#REF!</f>
        <v>#REF!</v>
      </c>
      <c r="S97" s="20" t="e">
        <f>#REF!</f>
        <v>#REF!</v>
      </c>
      <c r="T97" s="20" t="e">
        <f>#REF!</f>
        <v>#REF!</v>
      </c>
      <c r="U97" s="20" t="e">
        <f>#REF!</f>
        <v>#REF!</v>
      </c>
      <c r="V97" s="20" t="e">
        <f>#REF!</f>
        <v>#REF!</v>
      </c>
      <c r="W97" s="20" t="e">
        <f>#REF!</f>
        <v>#REF!</v>
      </c>
      <c r="X97" s="20" t="e">
        <f>#REF!</f>
        <v>#REF!</v>
      </c>
      <c r="Y97" s="20" t="e">
        <f>#REF!</f>
        <v>#REF!</v>
      </c>
      <c r="Z97" s="20" t="e">
        <f>#REF!</f>
        <v>#REF!</v>
      </c>
      <c r="AA97" s="20" t="e">
        <f>#REF!</f>
        <v>#REF!</v>
      </c>
      <c r="AB97" s="21" t="e">
        <f>#REF!</f>
        <v>#REF!</v>
      </c>
      <c r="AC97" s="12" t="e">
        <f>+SUM(E97:AB97)*D97</f>
        <v>#REF!</v>
      </c>
    </row>
    <row r="98" spans="1:29" ht="15" x14ac:dyDescent="0.2">
      <c r="A98" s="197"/>
      <c r="B98" s="197"/>
      <c r="C98" s="22" t="s">
        <v>37</v>
      </c>
      <c r="D98" s="23" t="e">
        <f>+D45</f>
        <v>#REF!</v>
      </c>
      <c r="E98" s="24" t="e">
        <f>#REF!</f>
        <v>#REF!</v>
      </c>
      <c r="F98" s="25" t="e">
        <f>#REF!</f>
        <v>#REF!</v>
      </c>
      <c r="G98" s="25" t="e">
        <f>#REF!</f>
        <v>#REF!</v>
      </c>
      <c r="H98" s="25" t="e">
        <f>#REF!</f>
        <v>#REF!</v>
      </c>
      <c r="I98" s="25" t="e">
        <f>#REF!</f>
        <v>#REF!</v>
      </c>
      <c r="J98" s="25" t="e">
        <f>#REF!</f>
        <v>#REF!</v>
      </c>
      <c r="K98" s="25" t="e">
        <f>#REF!</f>
        <v>#REF!</v>
      </c>
      <c r="L98" s="25" t="e">
        <f>#REF!</f>
        <v>#REF!</v>
      </c>
      <c r="M98" s="25" t="e">
        <f>#REF!</f>
        <v>#REF!</v>
      </c>
      <c r="N98" s="25" t="e">
        <f>#REF!</f>
        <v>#REF!</v>
      </c>
      <c r="O98" s="25" t="e">
        <f>#REF!</f>
        <v>#REF!</v>
      </c>
      <c r="P98" s="25" t="e">
        <f>#REF!</f>
        <v>#REF!</v>
      </c>
      <c r="Q98" s="25" t="e">
        <f>#REF!</f>
        <v>#REF!</v>
      </c>
      <c r="R98" s="25" t="e">
        <f>#REF!</f>
        <v>#REF!</v>
      </c>
      <c r="S98" s="25" t="e">
        <f>#REF!</f>
        <v>#REF!</v>
      </c>
      <c r="T98" s="25" t="e">
        <f>#REF!</f>
        <v>#REF!</v>
      </c>
      <c r="U98" s="25" t="e">
        <f>#REF!</f>
        <v>#REF!</v>
      </c>
      <c r="V98" s="25" t="e">
        <f>#REF!</f>
        <v>#REF!</v>
      </c>
      <c r="W98" s="25" t="e">
        <f>#REF!</f>
        <v>#REF!</v>
      </c>
      <c r="X98" s="25" t="e">
        <f>#REF!</f>
        <v>#REF!</v>
      </c>
      <c r="Y98" s="25" t="e">
        <f>#REF!</f>
        <v>#REF!</v>
      </c>
      <c r="Z98" s="25" t="e">
        <f>#REF!</f>
        <v>#REF!</v>
      </c>
      <c r="AA98" s="25" t="e">
        <f>#REF!</f>
        <v>#REF!</v>
      </c>
      <c r="AB98" s="26" t="e">
        <f>#REF!</f>
        <v>#REF!</v>
      </c>
      <c r="AC98" s="12" t="e">
        <f>+SUM(E98:AB98)*D98</f>
        <v>#REF!</v>
      </c>
    </row>
    <row r="99" spans="1:29" ht="15" thickBot="1" x14ac:dyDescent="0.25">
      <c r="A99" s="198"/>
      <c r="B99" s="198"/>
      <c r="C99" s="27" t="s">
        <v>34</v>
      </c>
      <c r="D99" s="28" t="e">
        <f>+SUM(D96:D98)</f>
        <v>#REF!</v>
      </c>
      <c r="E99" s="29" t="e">
        <f>SUMPRODUCT($D96:$D98,E96:E98)</f>
        <v>#REF!</v>
      </c>
      <c r="F99" s="29" t="e">
        <f t="shared" ref="F99:AB99" si="65">SUMPRODUCT($D96:$D98,F96:F98)</f>
        <v>#REF!</v>
      </c>
      <c r="G99" s="29" t="e">
        <f t="shared" si="65"/>
        <v>#REF!</v>
      </c>
      <c r="H99" s="29" t="e">
        <f t="shared" si="65"/>
        <v>#REF!</v>
      </c>
      <c r="I99" s="29" t="e">
        <f t="shared" si="65"/>
        <v>#REF!</v>
      </c>
      <c r="J99" s="29" t="e">
        <f t="shared" si="65"/>
        <v>#REF!</v>
      </c>
      <c r="K99" s="29" t="e">
        <f t="shared" si="65"/>
        <v>#REF!</v>
      </c>
      <c r="L99" s="29" t="e">
        <f t="shared" si="65"/>
        <v>#REF!</v>
      </c>
      <c r="M99" s="29" t="e">
        <f t="shared" si="65"/>
        <v>#REF!</v>
      </c>
      <c r="N99" s="29" t="e">
        <f t="shared" si="65"/>
        <v>#REF!</v>
      </c>
      <c r="O99" s="29" t="e">
        <f t="shared" si="65"/>
        <v>#REF!</v>
      </c>
      <c r="P99" s="29" t="e">
        <f t="shared" si="65"/>
        <v>#REF!</v>
      </c>
      <c r="Q99" s="29" t="e">
        <f t="shared" si="65"/>
        <v>#REF!</v>
      </c>
      <c r="R99" s="29" t="e">
        <f t="shared" si="65"/>
        <v>#REF!</v>
      </c>
      <c r="S99" s="29" t="e">
        <f t="shared" si="65"/>
        <v>#REF!</v>
      </c>
      <c r="T99" s="29" t="e">
        <f t="shared" si="65"/>
        <v>#REF!</v>
      </c>
      <c r="U99" s="29" t="e">
        <f t="shared" si="65"/>
        <v>#REF!</v>
      </c>
      <c r="V99" s="29" t="e">
        <f t="shared" si="65"/>
        <v>#REF!</v>
      </c>
      <c r="W99" s="29" t="e">
        <f t="shared" si="65"/>
        <v>#REF!</v>
      </c>
      <c r="X99" s="29" t="e">
        <f t="shared" si="65"/>
        <v>#REF!</v>
      </c>
      <c r="Y99" s="29" t="e">
        <f t="shared" si="65"/>
        <v>#REF!</v>
      </c>
      <c r="Z99" s="29" t="e">
        <f t="shared" si="65"/>
        <v>#REF!</v>
      </c>
      <c r="AA99" s="29" t="e">
        <f t="shared" si="65"/>
        <v>#REF!</v>
      </c>
      <c r="AB99" s="29" t="e">
        <f t="shared" si="65"/>
        <v>#REF!</v>
      </c>
      <c r="AC99" s="30" t="e">
        <f>+SUM(E99:AB99)</f>
        <v>#REF!</v>
      </c>
    </row>
    <row r="100" spans="1:29" ht="15" x14ac:dyDescent="0.2">
      <c r="A100" s="196" t="e">
        <f t="shared" ref="A100" si="66">A47</f>
        <v>#REF!</v>
      </c>
      <c r="B100" s="196"/>
      <c r="C100" s="13" t="s">
        <v>35</v>
      </c>
      <c r="D100" s="14" t="e">
        <f>+D47</f>
        <v>#REF!</v>
      </c>
      <c r="E100" s="10" t="e">
        <f>#REF!</f>
        <v>#REF!</v>
      </c>
      <c r="F100" s="15" t="e">
        <f>#REF!</f>
        <v>#REF!</v>
      </c>
      <c r="G100" s="15" t="e">
        <f>#REF!</f>
        <v>#REF!</v>
      </c>
      <c r="H100" s="15" t="e">
        <f>#REF!</f>
        <v>#REF!</v>
      </c>
      <c r="I100" s="15" t="e">
        <f>#REF!</f>
        <v>#REF!</v>
      </c>
      <c r="J100" s="15" t="e">
        <f>#REF!</f>
        <v>#REF!</v>
      </c>
      <c r="K100" s="15" t="e">
        <f>#REF!</f>
        <v>#REF!</v>
      </c>
      <c r="L100" s="15" t="e">
        <f>#REF!</f>
        <v>#REF!</v>
      </c>
      <c r="M100" s="15" t="e">
        <f>#REF!</f>
        <v>#REF!</v>
      </c>
      <c r="N100" s="15" t="e">
        <f>#REF!</f>
        <v>#REF!</v>
      </c>
      <c r="O100" s="15" t="e">
        <f>#REF!</f>
        <v>#REF!</v>
      </c>
      <c r="P100" s="15" t="e">
        <f>#REF!</f>
        <v>#REF!</v>
      </c>
      <c r="Q100" s="15" t="e">
        <f>#REF!</f>
        <v>#REF!</v>
      </c>
      <c r="R100" s="15" t="e">
        <f>#REF!</f>
        <v>#REF!</v>
      </c>
      <c r="S100" s="15" t="e">
        <f>#REF!</f>
        <v>#REF!</v>
      </c>
      <c r="T100" s="15" t="e">
        <f>#REF!</f>
        <v>#REF!</v>
      </c>
      <c r="U100" s="15" t="e">
        <f>#REF!</f>
        <v>#REF!</v>
      </c>
      <c r="V100" s="15" t="e">
        <f>#REF!</f>
        <v>#REF!</v>
      </c>
      <c r="W100" s="15" t="e">
        <f>#REF!</f>
        <v>#REF!</v>
      </c>
      <c r="X100" s="15" t="e">
        <f>#REF!</f>
        <v>#REF!</v>
      </c>
      <c r="Y100" s="15" t="e">
        <f>#REF!</f>
        <v>#REF!</v>
      </c>
      <c r="Z100" s="15" t="e">
        <f>#REF!</f>
        <v>#REF!</v>
      </c>
      <c r="AA100" s="15" t="e">
        <f>#REF!</f>
        <v>#REF!</v>
      </c>
      <c r="AB100" s="16" t="e">
        <f>#REF!</f>
        <v>#REF!</v>
      </c>
      <c r="AC100" s="12" t="e">
        <f>+SUM(E100:AB100)*D100</f>
        <v>#REF!</v>
      </c>
    </row>
    <row r="101" spans="1:29" ht="15" x14ac:dyDescent="0.2">
      <c r="A101" s="197"/>
      <c r="B101" s="197"/>
      <c r="C101" s="17" t="s">
        <v>36</v>
      </c>
      <c r="D101" s="18" t="e">
        <f>+D48</f>
        <v>#REF!</v>
      </c>
      <c r="E101" s="19" t="e">
        <f>#REF!</f>
        <v>#REF!</v>
      </c>
      <c r="F101" s="20" t="e">
        <f>#REF!</f>
        <v>#REF!</v>
      </c>
      <c r="G101" s="20" t="e">
        <f>#REF!</f>
        <v>#REF!</v>
      </c>
      <c r="H101" s="20" t="e">
        <f>#REF!</f>
        <v>#REF!</v>
      </c>
      <c r="I101" s="20" t="e">
        <f>#REF!</f>
        <v>#REF!</v>
      </c>
      <c r="J101" s="20" t="e">
        <f>#REF!</f>
        <v>#REF!</v>
      </c>
      <c r="K101" s="20" t="e">
        <f>#REF!</f>
        <v>#REF!</v>
      </c>
      <c r="L101" s="20" t="e">
        <f>#REF!</f>
        <v>#REF!</v>
      </c>
      <c r="M101" s="20" t="e">
        <f>#REF!</f>
        <v>#REF!</v>
      </c>
      <c r="N101" s="20" t="e">
        <f>#REF!</f>
        <v>#REF!</v>
      </c>
      <c r="O101" s="20" t="e">
        <f>#REF!</f>
        <v>#REF!</v>
      </c>
      <c r="P101" s="20" t="e">
        <f>#REF!</f>
        <v>#REF!</v>
      </c>
      <c r="Q101" s="20" t="e">
        <f>#REF!</f>
        <v>#REF!</v>
      </c>
      <c r="R101" s="20" t="e">
        <f>#REF!</f>
        <v>#REF!</v>
      </c>
      <c r="S101" s="20" t="e">
        <f>#REF!</f>
        <v>#REF!</v>
      </c>
      <c r="T101" s="20" t="e">
        <f>#REF!</f>
        <v>#REF!</v>
      </c>
      <c r="U101" s="20" t="e">
        <f>#REF!</f>
        <v>#REF!</v>
      </c>
      <c r="V101" s="20" t="e">
        <f>#REF!</f>
        <v>#REF!</v>
      </c>
      <c r="W101" s="20" t="e">
        <f>#REF!</f>
        <v>#REF!</v>
      </c>
      <c r="X101" s="20" t="e">
        <f>#REF!</f>
        <v>#REF!</v>
      </c>
      <c r="Y101" s="20" t="e">
        <f>#REF!</f>
        <v>#REF!</v>
      </c>
      <c r="Z101" s="20" t="e">
        <f>#REF!</f>
        <v>#REF!</v>
      </c>
      <c r="AA101" s="20" t="e">
        <f>#REF!</f>
        <v>#REF!</v>
      </c>
      <c r="AB101" s="21" t="e">
        <f>#REF!</f>
        <v>#REF!</v>
      </c>
      <c r="AC101" s="12" t="e">
        <f>+SUM(E101:AB101)*D101</f>
        <v>#REF!</v>
      </c>
    </row>
    <row r="102" spans="1:29" ht="15" x14ac:dyDescent="0.2">
      <c r="A102" s="197"/>
      <c r="B102" s="197"/>
      <c r="C102" s="22" t="s">
        <v>37</v>
      </c>
      <c r="D102" s="23" t="e">
        <f>+D49</f>
        <v>#REF!</v>
      </c>
      <c r="E102" s="24" t="e">
        <f>#REF!</f>
        <v>#REF!</v>
      </c>
      <c r="F102" s="25" t="e">
        <f>#REF!</f>
        <v>#REF!</v>
      </c>
      <c r="G102" s="25" t="e">
        <f>#REF!</f>
        <v>#REF!</v>
      </c>
      <c r="H102" s="25" t="e">
        <f>#REF!</f>
        <v>#REF!</v>
      </c>
      <c r="I102" s="25" t="e">
        <f>#REF!</f>
        <v>#REF!</v>
      </c>
      <c r="J102" s="25" t="e">
        <f>#REF!</f>
        <v>#REF!</v>
      </c>
      <c r="K102" s="25" t="e">
        <f>#REF!</f>
        <v>#REF!</v>
      </c>
      <c r="L102" s="25" t="e">
        <f>#REF!</f>
        <v>#REF!</v>
      </c>
      <c r="M102" s="25" t="e">
        <f>#REF!</f>
        <v>#REF!</v>
      </c>
      <c r="N102" s="25" t="e">
        <f>#REF!</f>
        <v>#REF!</v>
      </c>
      <c r="O102" s="25" t="e">
        <f>#REF!</f>
        <v>#REF!</v>
      </c>
      <c r="P102" s="25" t="e">
        <f>#REF!</f>
        <v>#REF!</v>
      </c>
      <c r="Q102" s="25" t="e">
        <f>#REF!</f>
        <v>#REF!</v>
      </c>
      <c r="R102" s="25" t="e">
        <f>#REF!</f>
        <v>#REF!</v>
      </c>
      <c r="S102" s="25" t="e">
        <f>#REF!</f>
        <v>#REF!</v>
      </c>
      <c r="T102" s="25" t="e">
        <f>#REF!</f>
        <v>#REF!</v>
      </c>
      <c r="U102" s="25" t="e">
        <f>#REF!</f>
        <v>#REF!</v>
      </c>
      <c r="V102" s="25" t="e">
        <f>#REF!</f>
        <v>#REF!</v>
      </c>
      <c r="W102" s="25" t="e">
        <f>#REF!</f>
        <v>#REF!</v>
      </c>
      <c r="X102" s="25" t="e">
        <f>#REF!</f>
        <v>#REF!</v>
      </c>
      <c r="Y102" s="25" t="e">
        <f>#REF!</f>
        <v>#REF!</v>
      </c>
      <c r="Z102" s="25" t="e">
        <f>#REF!</f>
        <v>#REF!</v>
      </c>
      <c r="AA102" s="25" t="e">
        <f>#REF!</f>
        <v>#REF!</v>
      </c>
      <c r="AB102" s="26" t="e">
        <f>#REF!</f>
        <v>#REF!</v>
      </c>
      <c r="AC102" s="12" t="e">
        <f>+SUM(E102:AB102)*D102</f>
        <v>#REF!</v>
      </c>
    </row>
    <row r="103" spans="1:29" ht="15" thickBot="1" x14ac:dyDescent="0.25">
      <c r="A103" s="198"/>
      <c r="B103" s="198"/>
      <c r="C103" s="27" t="s">
        <v>34</v>
      </c>
      <c r="D103" s="28" t="e">
        <f>+SUM(D100:D102)</f>
        <v>#REF!</v>
      </c>
      <c r="E103" s="29" t="e">
        <f>SUMPRODUCT($D100:$D102,E100:E102)</f>
        <v>#REF!</v>
      </c>
      <c r="F103" s="29" t="e">
        <f t="shared" ref="F103:AB103" si="67">SUMPRODUCT($D100:$D102,F100:F102)</f>
        <v>#REF!</v>
      </c>
      <c r="G103" s="29" t="e">
        <f t="shared" si="67"/>
        <v>#REF!</v>
      </c>
      <c r="H103" s="29" t="e">
        <f t="shared" si="67"/>
        <v>#REF!</v>
      </c>
      <c r="I103" s="29" t="e">
        <f t="shared" si="67"/>
        <v>#REF!</v>
      </c>
      <c r="J103" s="29" t="e">
        <f t="shared" si="67"/>
        <v>#REF!</v>
      </c>
      <c r="K103" s="29" t="e">
        <f t="shared" si="67"/>
        <v>#REF!</v>
      </c>
      <c r="L103" s="29" t="e">
        <f t="shared" si="67"/>
        <v>#REF!</v>
      </c>
      <c r="M103" s="29" t="e">
        <f t="shared" si="67"/>
        <v>#REF!</v>
      </c>
      <c r="N103" s="29" t="e">
        <f t="shared" si="67"/>
        <v>#REF!</v>
      </c>
      <c r="O103" s="29" t="e">
        <f t="shared" si="67"/>
        <v>#REF!</v>
      </c>
      <c r="P103" s="29" t="e">
        <f t="shared" si="67"/>
        <v>#REF!</v>
      </c>
      <c r="Q103" s="29" t="e">
        <f t="shared" si="67"/>
        <v>#REF!</v>
      </c>
      <c r="R103" s="29" t="e">
        <f t="shared" si="67"/>
        <v>#REF!</v>
      </c>
      <c r="S103" s="29" t="e">
        <f t="shared" si="67"/>
        <v>#REF!</v>
      </c>
      <c r="T103" s="29" t="e">
        <f t="shared" si="67"/>
        <v>#REF!</v>
      </c>
      <c r="U103" s="29" t="e">
        <f t="shared" si="67"/>
        <v>#REF!</v>
      </c>
      <c r="V103" s="29" t="e">
        <f t="shared" si="67"/>
        <v>#REF!</v>
      </c>
      <c r="W103" s="29" t="e">
        <f t="shared" si="67"/>
        <v>#REF!</v>
      </c>
      <c r="X103" s="29" t="e">
        <f t="shared" si="67"/>
        <v>#REF!</v>
      </c>
      <c r="Y103" s="29" t="e">
        <f t="shared" si="67"/>
        <v>#REF!</v>
      </c>
      <c r="Z103" s="29" t="e">
        <f t="shared" si="67"/>
        <v>#REF!</v>
      </c>
      <c r="AA103" s="29" t="e">
        <f t="shared" si="67"/>
        <v>#REF!</v>
      </c>
      <c r="AB103" s="29" t="e">
        <f t="shared" si="67"/>
        <v>#REF!</v>
      </c>
      <c r="AC103" s="30" t="e">
        <f>+SUM(E103:AB103)</f>
        <v>#REF!</v>
      </c>
    </row>
    <row r="104" spans="1:29" ht="15" x14ac:dyDescent="0.2">
      <c r="A104" s="196" t="e">
        <f t="shared" ref="A104" si="68">A51</f>
        <v>#REF!</v>
      </c>
      <c r="B104" s="196"/>
      <c r="C104" s="13" t="s">
        <v>35</v>
      </c>
      <c r="D104" s="14" t="e">
        <f>+D51</f>
        <v>#REF!</v>
      </c>
      <c r="E104" s="10" t="e">
        <f>#REF!</f>
        <v>#REF!</v>
      </c>
      <c r="F104" s="15" t="e">
        <f>#REF!</f>
        <v>#REF!</v>
      </c>
      <c r="G104" s="15" t="e">
        <f>#REF!</f>
        <v>#REF!</v>
      </c>
      <c r="H104" s="15" t="e">
        <f>#REF!</f>
        <v>#REF!</v>
      </c>
      <c r="I104" s="15" t="e">
        <f>#REF!</f>
        <v>#REF!</v>
      </c>
      <c r="J104" s="15" t="e">
        <f>#REF!</f>
        <v>#REF!</v>
      </c>
      <c r="K104" s="15" t="e">
        <f>#REF!</f>
        <v>#REF!</v>
      </c>
      <c r="L104" s="15" t="e">
        <f>#REF!</f>
        <v>#REF!</v>
      </c>
      <c r="M104" s="15" t="e">
        <f>#REF!</f>
        <v>#REF!</v>
      </c>
      <c r="N104" s="15" t="e">
        <f>#REF!</f>
        <v>#REF!</v>
      </c>
      <c r="O104" s="15" t="e">
        <f>#REF!</f>
        <v>#REF!</v>
      </c>
      <c r="P104" s="15" t="e">
        <f>#REF!</f>
        <v>#REF!</v>
      </c>
      <c r="Q104" s="15" t="e">
        <f>#REF!</f>
        <v>#REF!</v>
      </c>
      <c r="R104" s="15" t="e">
        <f>#REF!</f>
        <v>#REF!</v>
      </c>
      <c r="S104" s="15" t="e">
        <f>#REF!</f>
        <v>#REF!</v>
      </c>
      <c r="T104" s="15" t="e">
        <f>#REF!</f>
        <v>#REF!</v>
      </c>
      <c r="U104" s="15" t="e">
        <f>#REF!</f>
        <v>#REF!</v>
      </c>
      <c r="V104" s="15" t="e">
        <f>#REF!</f>
        <v>#REF!</v>
      </c>
      <c r="W104" s="15" t="e">
        <f>#REF!</f>
        <v>#REF!</v>
      </c>
      <c r="X104" s="15" t="e">
        <f>#REF!</f>
        <v>#REF!</v>
      </c>
      <c r="Y104" s="15" t="e">
        <f>#REF!</f>
        <v>#REF!</v>
      </c>
      <c r="Z104" s="15" t="e">
        <f>#REF!</f>
        <v>#REF!</v>
      </c>
      <c r="AA104" s="15" t="e">
        <f>#REF!</f>
        <v>#REF!</v>
      </c>
      <c r="AB104" s="16" t="e">
        <f>#REF!</f>
        <v>#REF!</v>
      </c>
      <c r="AC104" s="12" t="e">
        <f>+SUM(E104:AB104)*D104</f>
        <v>#REF!</v>
      </c>
    </row>
    <row r="105" spans="1:29" ht="15" x14ac:dyDescent="0.2">
      <c r="A105" s="197"/>
      <c r="B105" s="197"/>
      <c r="C105" s="17" t="s">
        <v>36</v>
      </c>
      <c r="D105" s="18" t="e">
        <f>+D52</f>
        <v>#REF!</v>
      </c>
      <c r="E105" s="19" t="e">
        <f>#REF!</f>
        <v>#REF!</v>
      </c>
      <c r="F105" s="20" t="e">
        <f>#REF!</f>
        <v>#REF!</v>
      </c>
      <c r="G105" s="20" t="e">
        <f>#REF!</f>
        <v>#REF!</v>
      </c>
      <c r="H105" s="20" t="e">
        <f>#REF!</f>
        <v>#REF!</v>
      </c>
      <c r="I105" s="20" t="e">
        <f>#REF!</f>
        <v>#REF!</v>
      </c>
      <c r="J105" s="20" t="e">
        <f>#REF!</f>
        <v>#REF!</v>
      </c>
      <c r="K105" s="20" t="e">
        <f>#REF!</f>
        <v>#REF!</v>
      </c>
      <c r="L105" s="20" t="e">
        <f>#REF!</f>
        <v>#REF!</v>
      </c>
      <c r="M105" s="20" t="e">
        <f>#REF!</f>
        <v>#REF!</v>
      </c>
      <c r="N105" s="20" t="e">
        <f>#REF!</f>
        <v>#REF!</v>
      </c>
      <c r="O105" s="20" t="e">
        <f>#REF!</f>
        <v>#REF!</v>
      </c>
      <c r="P105" s="20" t="e">
        <f>#REF!</f>
        <v>#REF!</v>
      </c>
      <c r="Q105" s="20" t="e">
        <f>#REF!</f>
        <v>#REF!</v>
      </c>
      <c r="R105" s="20" t="e">
        <f>#REF!</f>
        <v>#REF!</v>
      </c>
      <c r="S105" s="20" t="e">
        <f>#REF!</f>
        <v>#REF!</v>
      </c>
      <c r="T105" s="20" t="e">
        <f>#REF!</f>
        <v>#REF!</v>
      </c>
      <c r="U105" s="20" t="e">
        <f>#REF!</f>
        <v>#REF!</v>
      </c>
      <c r="V105" s="20" t="e">
        <f>#REF!</f>
        <v>#REF!</v>
      </c>
      <c r="W105" s="20" t="e">
        <f>#REF!</f>
        <v>#REF!</v>
      </c>
      <c r="X105" s="20" t="e">
        <f>#REF!</f>
        <v>#REF!</v>
      </c>
      <c r="Y105" s="20" t="e">
        <f>#REF!</f>
        <v>#REF!</v>
      </c>
      <c r="Z105" s="20" t="e">
        <f>#REF!</f>
        <v>#REF!</v>
      </c>
      <c r="AA105" s="20" t="e">
        <f>#REF!</f>
        <v>#REF!</v>
      </c>
      <c r="AB105" s="21" t="e">
        <f>#REF!</f>
        <v>#REF!</v>
      </c>
      <c r="AC105" s="12" t="e">
        <f>+SUM(E105:AB105)*D105</f>
        <v>#REF!</v>
      </c>
    </row>
    <row r="106" spans="1:29" ht="15" x14ac:dyDescent="0.2">
      <c r="A106" s="197"/>
      <c r="B106" s="197"/>
      <c r="C106" s="22" t="s">
        <v>37</v>
      </c>
      <c r="D106" s="23" t="e">
        <f>+D53</f>
        <v>#REF!</v>
      </c>
      <c r="E106" s="24" t="e">
        <f>#REF!</f>
        <v>#REF!</v>
      </c>
      <c r="F106" s="25" t="e">
        <f>#REF!</f>
        <v>#REF!</v>
      </c>
      <c r="G106" s="25" t="e">
        <f>#REF!</f>
        <v>#REF!</v>
      </c>
      <c r="H106" s="25" t="e">
        <f>#REF!</f>
        <v>#REF!</v>
      </c>
      <c r="I106" s="25" t="e">
        <f>#REF!</f>
        <v>#REF!</v>
      </c>
      <c r="J106" s="25" t="e">
        <f>#REF!</f>
        <v>#REF!</v>
      </c>
      <c r="K106" s="25" t="e">
        <f>#REF!</f>
        <v>#REF!</v>
      </c>
      <c r="L106" s="25" t="e">
        <f>#REF!</f>
        <v>#REF!</v>
      </c>
      <c r="M106" s="25" t="e">
        <f>#REF!</f>
        <v>#REF!</v>
      </c>
      <c r="N106" s="25" t="e">
        <f>#REF!</f>
        <v>#REF!</v>
      </c>
      <c r="O106" s="25" t="e">
        <f>#REF!</f>
        <v>#REF!</v>
      </c>
      <c r="P106" s="25" t="e">
        <f>#REF!</f>
        <v>#REF!</v>
      </c>
      <c r="Q106" s="25" t="e">
        <f>#REF!</f>
        <v>#REF!</v>
      </c>
      <c r="R106" s="25" t="e">
        <f>#REF!</f>
        <v>#REF!</v>
      </c>
      <c r="S106" s="25" t="e">
        <f>#REF!</f>
        <v>#REF!</v>
      </c>
      <c r="T106" s="25" t="e">
        <f>#REF!</f>
        <v>#REF!</v>
      </c>
      <c r="U106" s="25" t="e">
        <f>#REF!</f>
        <v>#REF!</v>
      </c>
      <c r="V106" s="25" t="e">
        <f>#REF!</f>
        <v>#REF!</v>
      </c>
      <c r="W106" s="25" t="e">
        <f>#REF!</f>
        <v>#REF!</v>
      </c>
      <c r="X106" s="25" t="e">
        <f>#REF!</f>
        <v>#REF!</v>
      </c>
      <c r="Y106" s="25" t="e">
        <f>#REF!</f>
        <v>#REF!</v>
      </c>
      <c r="Z106" s="25" t="e">
        <f>#REF!</f>
        <v>#REF!</v>
      </c>
      <c r="AA106" s="25" t="e">
        <f>#REF!</f>
        <v>#REF!</v>
      </c>
      <c r="AB106" s="26" t="e">
        <f>#REF!</f>
        <v>#REF!</v>
      </c>
      <c r="AC106" s="12" t="e">
        <f>+SUM(E106:AB106)*D106</f>
        <v>#REF!</v>
      </c>
    </row>
    <row r="107" spans="1:29" ht="15" thickBot="1" x14ac:dyDescent="0.25">
      <c r="A107" s="198"/>
      <c r="B107" s="198"/>
      <c r="C107" s="27" t="s">
        <v>34</v>
      </c>
      <c r="D107" s="28" t="e">
        <f>+SUM(D104:D106)</f>
        <v>#REF!</v>
      </c>
      <c r="E107" s="29" t="e">
        <f>SUMPRODUCT($D104:$D106,E104:E106)</f>
        <v>#REF!</v>
      </c>
      <c r="F107" s="29" t="e">
        <f t="shared" ref="F107:AB107" si="69">SUMPRODUCT($D104:$D106,F104:F106)</f>
        <v>#REF!</v>
      </c>
      <c r="G107" s="29" t="e">
        <f t="shared" si="69"/>
        <v>#REF!</v>
      </c>
      <c r="H107" s="29" t="e">
        <f t="shared" si="69"/>
        <v>#REF!</v>
      </c>
      <c r="I107" s="29" t="e">
        <f t="shared" si="69"/>
        <v>#REF!</v>
      </c>
      <c r="J107" s="29" t="e">
        <f t="shared" si="69"/>
        <v>#REF!</v>
      </c>
      <c r="K107" s="29" t="e">
        <f t="shared" si="69"/>
        <v>#REF!</v>
      </c>
      <c r="L107" s="29" t="e">
        <f t="shared" si="69"/>
        <v>#REF!</v>
      </c>
      <c r="M107" s="29" t="e">
        <f t="shared" si="69"/>
        <v>#REF!</v>
      </c>
      <c r="N107" s="29" t="e">
        <f t="shared" si="69"/>
        <v>#REF!</v>
      </c>
      <c r="O107" s="29" t="e">
        <f t="shared" si="69"/>
        <v>#REF!</v>
      </c>
      <c r="P107" s="29" t="e">
        <f t="shared" si="69"/>
        <v>#REF!</v>
      </c>
      <c r="Q107" s="29" t="e">
        <f t="shared" si="69"/>
        <v>#REF!</v>
      </c>
      <c r="R107" s="29" t="e">
        <f t="shared" si="69"/>
        <v>#REF!</v>
      </c>
      <c r="S107" s="29" t="e">
        <f t="shared" si="69"/>
        <v>#REF!</v>
      </c>
      <c r="T107" s="29" t="e">
        <f t="shared" si="69"/>
        <v>#REF!</v>
      </c>
      <c r="U107" s="29" t="e">
        <f t="shared" si="69"/>
        <v>#REF!</v>
      </c>
      <c r="V107" s="29" t="e">
        <f t="shared" si="69"/>
        <v>#REF!</v>
      </c>
      <c r="W107" s="29" t="e">
        <f t="shared" si="69"/>
        <v>#REF!</v>
      </c>
      <c r="X107" s="29" t="e">
        <f t="shared" si="69"/>
        <v>#REF!</v>
      </c>
      <c r="Y107" s="29" t="e">
        <f t="shared" si="69"/>
        <v>#REF!</v>
      </c>
      <c r="Z107" s="29" t="e">
        <f t="shared" si="69"/>
        <v>#REF!</v>
      </c>
      <c r="AA107" s="29" t="e">
        <f t="shared" si="69"/>
        <v>#REF!</v>
      </c>
      <c r="AB107" s="29" t="e">
        <f t="shared" si="69"/>
        <v>#REF!</v>
      </c>
      <c r="AC107" s="30" t="e">
        <f>+SUM(E107:AB107)</f>
        <v>#REF!</v>
      </c>
    </row>
    <row r="108" spans="1:29" ht="15" x14ac:dyDescent="0.2">
      <c r="A108" s="196" t="e">
        <f t="shared" ref="A108" si="70">A55</f>
        <v>#REF!</v>
      </c>
      <c r="B108" s="196"/>
      <c r="C108" s="13" t="s">
        <v>35</v>
      </c>
      <c r="D108" s="14" t="e">
        <f>+D55</f>
        <v>#REF!</v>
      </c>
      <c r="E108" s="10" t="e">
        <f>#REF!</f>
        <v>#REF!</v>
      </c>
      <c r="F108" s="15" t="e">
        <f>#REF!</f>
        <v>#REF!</v>
      </c>
      <c r="G108" s="15" t="e">
        <f>#REF!</f>
        <v>#REF!</v>
      </c>
      <c r="H108" s="15" t="e">
        <f>#REF!</f>
        <v>#REF!</v>
      </c>
      <c r="I108" s="15" t="e">
        <f>#REF!</f>
        <v>#REF!</v>
      </c>
      <c r="J108" s="15" t="e">
        <f>#REF!</f>
        <v>#REF!</v>
      </c>
      <c r="K108" s="15" t="e">
        <f>#REF!</f>
        <v>#REF!</v>
      </c>
      <c r="L108" s="15" t="e">
        <f>#REF!</f>
        <v>#REF!</v>
      </c>
      <c r="M108" s="15" t="e">
        <f>#REF!</f>
        <v>#REF!</v>
      </c>
      <c r="N108" s="15" t="e">
        <f>#REF!</f>
        <v>#REF!</v>
      </c>
      <c r="O108" s="15" t="e">
        <f>#REF!</f>
        <v>#REF!</v>
      </c>
      <c r="P108" s="15" t="e">
        <f>#REF!</f>
        <v>#REF!</v>
      </c>
      <c r="Q108" s="15" t="e">
        <f>#REF!</f>
        <v>#REF!</v>
      </c>
      <c r="R108" s="15" t="e">
        <f>#REF!</f>
        <v>#REF!</v>
      </c>
      <c r="S108" s="15" t="e">
        <f>#REF!</f>
        <v>#REF!</v>
      </c>
      <c r="T108" s="15" t="e">
        <f>#REF!</f>
        <v>#REF!</v>
      </c>
      <c r="U108" s="15" t="e">
        <f>#REF!</f>
        <v>#REF!</v>
      </c>
      <c r="V108" s="15" t="e">
        <f>#REF!</f>
        <v>#REF!</v>
      </c>
      <c r="W108" s="15" t="e">
        <f>#REF!</f>
        <v>#REF!</v>
      </c>
      <c r="X108" s="15" t="e">
        <f>#REF!</f>
        <v>#REF!</v>
      </c>
      <c r="Y108" s="15" t="e">
        <f>#REF!</f>
        <v>#REF!</v>
      </c>
      <c r="Z108" s="15" t="e">
        <f>#REF!</f>
        <v>#REF!</v>
      </c>
      <c r="AA108" s="15" t="e">
        <f>#REF!</f>
        <v>#REF!</v>
      </c>
      <c r="AB108" s="16" t="e">
        <f>#REF!</f>
        <v>#REF!</v>
      </c>
      <c r="AC108" s="12" t="e">
        <f>+SUM(E108:AB108)*D108</f>
        <v>#REF!</v>
      </c>
    </row>
    <row r="109" spans="1:29" ht="15" x14ac:dyDescent="0.2">
      <c r="A109" s="197"/>
      <c r="B109" s="197"/>
      <c r="C109" s="17" t="s">
        <v>36</v>
      </c>
      <c r="D109" s="18" t="e">
        <f>+D56</f>
        <v>#REF!</v>
      </c>
      <c r="E109" s="19" t="e">
        <f>#REF!</f>
        <v>#REF!</v>
      </c>
      <c r="F109" s="20" t="e">
        <f>#REF!</f>
        <v>#REF!</v>
      </c>
      <c r="G109" s="20" t="e">
        <f>#REF!</f>
        <v>#REF!</v>
      </c>
      <c r="H109" s="20" t="e">
        <f>#REF!</f>
        <v>#REF!</v>
      </c>
      <c r="I109" s="20" t="e">
        <f>#REF!</f>
        <v>#REF!</v>
      </c>
      <c r="J109" s="20" t="e">
        <f>#REF!</f>
        <v>#REF!</v>
      </c>
      <c r="K109" s="20" t="e">
        <f>#REF!</f>
        <v>#REF!</v>
      </c>
      <c r="L109" s="20" t="e">
        <f>#REF!</f>
        <v>#REF!</v>
      </c>
      <c r="M109" s="20" t="e">
        <f>#REF!</f>
        <v>#REF!</v>
      </c>
      <c r="N109" s="20" t="e">
        <f>#REF!</f>
        <v>#REF!</v>
      </c>
      <c r="O109" s="20" t="e">
        <f>#REF!</f>
        <v>#REF!</v>
      </c>
      <c r="P109" s="20" t="e">
        <f>#REF!</f>
        <v>#REF!</v>
      </c>
      <c r="Q109" s="20" t="e">
        <f>#REF!</f>
        <v>#REF!</v>
      </c>
      <c r="R109" s="20" t="e">
        <f>#REF!</f>
        <v>#REF!</v>
      </c>
      <c r="S109" s="20" t="e">
        <f>#REF!</f>
        <v>#REF!</v>
      </c>
      <c r="T109" s="20" t="e">
        <f>#REF!</f>
        <v>#REF!</v>
      </c>
      <c r="U109" s="20" t="e">
        <f>#REF!</f>
        <v>#REF!</v>
      </c>
      <c r="V109" s="20" t="e">
        <f>#REF!</f>
        <v>#REF!</v>
      </c>
      <c r="W109" s="20" t="e">
        <f>#REF!</f>
        <v>#REF!</v>
      </c>
      <c r="X109" s="20" t="e">
        <f>#REF!</f>
        <v>#REF!</v>
      </c>
      <c r="Y109" s="20" t="e">
        <f>#REF!</f>
        <v>#REF!</v>
      </c>
      <c r="Z109" s="20" t="e">
        <f>#REF!</f>
        <v>#REF!</v>
      </c>
      <c r="AA109" s="20" t="e">
        <f>#REF!</f>
        <v>#REF!</v>
      </c>
      <c r="AB109" s="21" t="e">
        <f>#REF!</f>
        <v>#REF!</v>
      </c>
      <c r="AC109" s="12" t="e">
        <f>+SUM(E109:AB109)*D109</f>
        <v>#REF!</v>
      </c>
    </row>
    <row r="110" spans="1:29" ht="15" x14ac:dyDescent="0.2">
      <c r="A110" s="197"/>
      <c r="B110" s="197"/>
      <c r="C110" s="22" t="s">
        <v>37</v>
      </c>
      <c r="D110" s="23" t="e">
        <f>+D57</f>
        <v>#REF!</v>
      </c>
      <c r="E110" s="24" t="e">
        <f>#REF!</f>
        <v>#REF!</v>
      </c>
      <c r="F110" s="25" t="e">
        <f>#REF!</f>
        <v>#REF!</v>
      </c>
      <c r="G110" s="25" t="e">
        <f>#REF!</f>
        <v>#REF!</v>
      </c>
      <c r="H110" s="25" t="e">
        <f>#REF!</f>
        <v>#REF!</v>
      </c>
      <c r="I110" s="25" t="e">
        <f>#REF!</f>
        <v>#REF!</v>
      </c>
      <c r="J110" s="25" t="e">
        <f>#REF!</f>
        <v>#REF!</v>
      </c>
      <c r="K110" s="25" t="e">
        <f>#REF!</f>
        <v>#REF!</v>
      </c>
      <c r="L110" s="25" t="e">
        <f>#REF!</f>
        <v>#REF!</v>
      </c>
      <c r="M110" s="25" t="e">
        <f>#REF!</f>
        <v>#REF!</v>
      </c>
      <c r="N110" s="25" t="e">
        <f>#REF!</f>
        <v>#REF!</v>
      </c>
      <c r="O110" s="25" t="e">
        <f>#REF!</f>
        <v>#REF!</v>
      </c>
      <c r="P110" s="25" t="e">
        <f>#REF!</f>
        <v>#REF!</v>
      </c>
      <c r="Q110" s="25" t="e">
        <f>#REF!</f>
        <v>#REF!</v>
      </c>
      <c r="R110" s="25" t="e">
        <f>#REF!</f>
        <v>#REF!</v>
      </c>
      <c r="S110" s="25" t="e">
        <f>#REF!</f>
        <v>#REF!</v>
      </c>
      <c r="T110" s="25" t="e">
        <f>#REF!</f>
        <v>#REF!</v>
      </c>
      <c r="U110" s="25" t="e">
        <f>#REF!</f>
        <v>#REF!</v>
      </c>
      <c r="V110" s="25" t="e">
        <f>#REF!</f>
        <v>#REF!</v>
      </c>
      <c r="W110" s="25" t="e">
        <f>#REF!</f>
        <v>#REF!</v>
      </c>
      <c r="X110" s="25" t="e">
        <f>#REF!</f>
        <v>#REF!</v>
      </c>
      <c r="Y110" s="25" t="e">
        <f>#REF!</f>
        <v>#REF!</v>
      </c>
      <c r="Z110" s="25" t="e">
        <f>#REF!</f>
        <v>#REF!</v>
      </c>
      <c r="AA110" s="25" t="e">
        <f>#REF!</f>
        <v>#REF!</v>
      </c>
      <c r="AB110" s="26" t="e">
        <f>#REF!</f>
        <v>#REF!</v>
      </c>
      <c r="AC110" s="12" t="e">
        <f>+SUM(E110:AB110)*D110</f>
        <v>#REF!</v>
      </c>
    </row>
    <row r="111" spans="1:29" ht="15" thickBot="1" x14ac:dyDescent="0.25">
      <c r="A111" s="198"/>
      <c r="B111" s="198"/>
      <c r="C111" s="27" t="s">
        <v>34</v>
      </c>
      <c r="D111" s="28" t="e">
        <f>+SUM(D108:D110)</f>
        <v>#REF!</v>
      </c>
      <c r="E111" s="29" t="e">
        <f>SUMPRODUCT($D108:$D110,E108:E110)</f>
        <v>#REF!</v>
      </c>
      <c r="F111" s="29" t="e">
        <f t="shared" ref="F111:AB111" si="71">SUMPRODUCT($D108:$D110,F108:F110)</f>
        <v>#REF!</v>
      </c>
      <c r="G111" s="29" t="e">
        <f t="shared" si="71"/>
        <v>#REF!</v>
      </c>
      <c r="H111" s="29" t="e">
        <f t="shared" si="71"/>
        <v>#REF!</v>
      </c>
      <c r="I111" s="29" t="e">
        <f t="shared" si="71"/>
        <v>#REF!</v>
      </c>
      <c r="J111" s="29" t="e">
        <f t="shared" si="71"/>
        <v>#REF!</v>
      </c>
      <c r="K111" s="29" t="e">
        <f t="shared" si="71"/>
        <v>#REF!</v>
      </c>
      <c r="L111" s="29" t="e">
        <f t="shared" si="71"/>
        <v>#REF!</v>
      </c>
      <c r="M111" s="29" t="e">
        <f t="shared" si="71"/>
        <v>#REF!</v>
      </c>
      <c r="N111" s="29" t="e">
        <f t="shared" si="71"/>
        <v>#REF!</v>
      </c>
      <c r="O111" s="29" t="e">
        <f t="shared" si="71"/>
        <v>#REF!</v>
      </c>
      <c r="P111" s="29" t="e">
        <f t="shared" si="71"/>
        <v>#REF!</v>
      </c>
      <c r="Q111" s="29" t="e">
        <f t="shared" si="71"/>
        <v>#REF!</v>
      </c>
      <c r="R111" s="29" t="e">
        <f t="shared" si="71"/>
        <v>#REF!</v>
      </c>
      <c r="S111" s="29" t="e">
        <f t="shared" si="71"/>
        <v>#REF!</v>
      </c>
      <c r="T111" s="29" t="e">
        <f t="shared" si="71"/>
        <v>#REF!</v>
      </c>
      <c r="U111" s="29" t="e">
        <f t="shared" si="71"/>
        <v>#REF!</v>
      </c>
      <c r="V111" s="29" t="e">
        <f t="shared" si="71"/>
        <v>#REF!</v>
      </c>
      <c r="W111" s="29" t="e">
        <f t="shared" si="71"/>
        <v>#REF!</v>
      </c>
      <c r="X111" s="29" t="e">
        <f t="shared" si="71"/>
        <v>#REF!</v>
      </c>
      <c r="Y111" s="29" t="e">
        <f t="shared" si="71"/>
        <v>#REF!</v>
      </c>
      <c r="Z111" s="29" t="e">
        <f t="shared" si="71"/>
        <v>#REF!</v>
      </c>
      <c r="AA111" s="29" t="e">
        <f t="shared" si="71"/>
        <v>#REF!</v>
      </c>
      <c r="AB111" s="29" t="e">
        <f t="shared" si="71"/>
        <v>#REF!</v>
      </c>
      <c r="AC111" s="30" t="e">
        <f>+SUM(E111:AB111)</f>
        <v>#REF!</v>
      </c>
    </row>
  </sheetData>
  <autoFilter ref="A63:AC111" xr:uid="{00000000-0009-0000-0000-000002000000}"/>
  <mergeCells count="50">
    <mergeCell ref="A19:A22"/>
    <mergeCell ref="B19:B22"/>
    <mergeCell ref="C9:D9"/>
    <mergeCell ref="A11:A14"/>
    <mergeCell ref="B11:B14"/>
    <mergeCell ref="A15:A18"/>
    <mergeCell ref="B15:B18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B72:B75"/>
    <mergeCell ref="A47:A50"/>
    <mergeCell ref="B47:B50"/>
    <mergeCell ref="A51:A54"/>
    <mergeCell ref="B51:B54"/>
    <mergeCell ref="A55:A58"/>
    <mergeCell ref="B55:B58"/>
    <mergeCell ref="A108:A111"/>
    <mergeCell ref="B108:B111"/>
    <mergeCell ref="A88:A91"/>
    <mergeCell ref="B88:B91"/>
    <mergeCell ref="A92:A95"/>
    <mergeCell ref="B92:B95"/>
    <mergeCell ref="A96:A99"/>
    <mergeCell ref="B96:B99"/>
    <mergeCell ref="D2:F2"/>
    <mergeCell ref="A100:A103"/>
    <mergeCell ref="B100:B103"/>
    <mergeCell ref="A104:A107"/>
    <mergeCell ref="B104:B107"/>
    <mergeCell ref="A76:A79"/>
    <mergeCell ref="B76:B79"/>
    <mergeCell ref="A80:A83"/>
    <mergeCell ref="B80:B83"/>
    <mergeCell ref="A84:A87"/>
    <mergeCell ref="B84:B87"/>
    <mergeCell ref="A64:A67"/>
    <mergeCell ref="B64:B67"/>
    <mergeCell ref="A68:A71"/>
    <mergeCell ref="B68:B71"/>
    <mergeCell ref="A72:A75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F26FE-8EB6-4048-AA2C-E5731D6D5B24}">
  <sheetPr>
    <tabColor theme="3" tint="0.39997558519241921"/>
    <pageSetUpPr fitToPage="1"/>
  </sheetPr>
  <dimension ref="A1:AG62"/>
  <sheetViews>
    <sheetView showGridLines="0" zoomScale="85" zoomScaleNormal="85" workbookViewId="0">
      <pane xSplit="4" ySplit="10" topLeftCell="E59" activePane="bottomRight" state="frozen"/>
      <selection activeCell="A23" sqref="A1:XFD1048576"/>
      <selection pane="topRight" activeCell="A23" sqref="A1:XFD1048576"/>
      <selection pane="bottomLeft" activeCell="A23" sqref="A1:XFD1048576"/>
      <selection pane="bottomRight" activeCell="F65" sqref="F65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3" width="9.28515625" style="1" customWidth="1"/>
    <col min="4" max="4" width="7.85546875" style="1" customWidth="1"/>
    <col min="5" max="14" width="14.42578125" style="1" bestFit="1" customWidth="1"/>
    <col min="15" max="17" width="15.5703125" style="1" bestFit="1" customWidth="1"/>
    <col min="18" max="23" width="14.42578125" style="1" bestFit="1" customWidth="1"/>
    <col min="24" max="24" width="15.5703125" style="1" bestFit="1" customWidth="1"/>
    <col min="25" max="25" width="14.42578125" style="1" bestFit="1" customWidth="1"/>
    <col min="26" max="26" width="15.8554687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6.5" x14ac:dyDescent="0.2">
      <c r="A1" s="79" t="s">
        <v>79</v>
      </c>
    </row>
    <row r="2" spans="1:33" ht="16.5" x14ac:dyDescent="0.2">
      <c r="A2" s="79" t="s">
        <v>55</v>
      </c>
      <c r="C2" s="80"/>
      <c r="D2" s="201"/>
      <c r="E2" s="201"/>
      <c r="F2" s="201"/>
      <c r="G2" s="201"/>
    </row>
    <row r="3" spans="1:33" ht="16.5" x14ac:dyDescent="0.2">
      <c r="A3" s="79" t="s">
        <v>56</v>
      </c>
      <c r="C3" s="80"/>
      <c r="D3" s="82" t="s">
        <v>121</v>
      </c>
      <c r="E3" s="81"/>
      <c r="F3" s="81"/>
    </row>
    <row r="4" spans="1:33" ht="16.5" x14ac:dyDescent="0.2">
      <c r="A4" s="79" t="s">
        <v>57</v>
      </c>
      <c r="C4" s="80"/>
      <c r="D4" s="2"/>
      <c r="E4" s="81"/>
      <c r="F4" s="81"/>
      <c r="H4" s="83"/>
    </row>
    <row r="5" spans="1:33" ht="16.5" x14ac:dyDescent="0.2">
      <c r="A5" s="79" t="s">
        <v>59</v>
      </c>
      <c r="C5" s="80"/>
      <c r="D5" s="2"/>
      <c r="E5" s="81"/>
      <c r="F5" s="81"/>
    </row>
    <row r="6" spans="1:33" ht="16.5" x14ac:dyDescent="0.2">
      <c r="A6" s="79" t="s">
        <v>28</v>
      </c>
      <c r="C6" s="80"/>
      <c r="D6" s="154">
        <v>2025</v>
      </c>
      <c r="E6" s="84"/>
      <c r="F6" s="84"/>
    </row>
    <row r="7" spans="1:33" ht="16.5" x14ac:dyDescent="0.2">
      <c r="A7" s="79" t="s">
        <v>29</v>
      </c>
      <c r="C7" s="80"/>
      <c r="D7" s="161" t="s">
        <v>94</v>
      </c>
      <c r="E7" s="81"/>
      <c r="F7" s="81"/>
    </row>
    <row r="8" spans="1:33" ht="13.5" customHeight="1" x14ac:dyDescent="0.25">
      <c r="A8" s="87" t="s">
        <v>60</v>
      </c>
      <c r="D8" s="85" t="s">
        <v>38</v>
      </c>
    </row>
    <row r="9" spans="1:33" ht="16.5" thickBot="1" x14ac:dyDescent="0.25">
      <c r="C9" s="199"/>
      <c r="D9" s="199"/>
    </row>
    <row r="10" spans="1:33" s="93" customFormat="1" ht="32.25" thickBot="1" x14ac:dyDescent="0.25">
      <c r="A10" s="3" t="s">
        <v>127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141" t="s">
        <v>27</v>
      </c>
      <c r="AC10" s="140" t="s">
        <v>34</v>
      </c>
    </row>
    <row r="11" spans="1:33" ht="15" x14ac:dyDescent="0.2">
      <c r="A11" s="191">
        <v>45658</v>
      </c>
      <c r="B11" s="194">
        <v>0</v>
      </c>
      <c r="C11" s="94" t="s">
        <v>35</v>
      </c>
      <c r="D11" s="95">
        <v>46389</v>
      </c>
      <c r="E11" s="148">
        <v>0</v>
      </c>
      <c r="F11" s="149">
        <v>0</v>
      </c>
      <c r="G11" s="149">
        <v>0</v>
      </c>
      <c r="H11" s="149">
        <v>0</v>
      </c>
      <c r="I11" s="149">
        <v>0</v>
      </c>
      <c r="J11" s="149">
        <v>0</v>
      </c>
      <c r="K11" s="149">
        <v>0</v>
      </c>
      <c r="L11" s="149">
        <v>0</v>
      </c>
      <c r="M11" s="149">
        <v>0</v>
      </c>
      <c r="N11" s="149">
        <v>0</v>
      </c>
      <c r="O11" s="149">
        <v>0</v>
      </c>
      <c r="P11" s="149">
        <v>0</v>
      </c>
      <c r="Q11" s="149">
        <v>0</v>
      </c>
      <c r="R11" s="149">
        <v>0</v>
      </c>
      <c r="S11" s="149">
        <v>0</v>
      </c>
      <c r="T11" s="149">
        <v>0</v>
      </c>
      <c r="U11" s="149">
        <v>0</v>
      </c>
      <c r="V11" s="149">
        <v>0</v>
      </c>
      <c r="W11" s="149">
        <v>0</v>
      </c>
      <c r="X11" s="149">
        <v>0</v>
      </c>
      <c r="Y11" s="149">
        <v>0</v>
      </c>
      <c r="Z11" s="149">
        <v>0</v>
      </c>
      <c r="AA11" s="149">
        <v>0</v>
      </c>
      <c r="AB11" s="150">
        <v>0</v>
      </c>
      <c r="AC11" s="151">
        <v>0</v>
      </c>
      <c r="AF11" s="1" t="s">
        <v>1</v>
      </c>
      <c r="AG11" s="1">
        <v>1</v>
      </c>
    </row>
    <row r="12" spans="1:33" ht="15" x14ac:dyDescent="0.2">
      <c r="A12" s="191"/>
      <c r="B12" s="194"/>
      <c r="C12" s="100" t="s">
        <v>36</v>
      </c>
      <c r="D12" s="101">
        <v>4</v>
      </c>
      <c r="E12" s="145">
        <v>0</v>
      </c>
      <c r="F12" s="146">
        <v>0</v>
      </c>
      <c r="G12" s="146">
        <v>0</v>
      </c>
      <c r="H12" s="146">
        <v>0</v>
      </c>
      <c r="I12" s="146">
        <v>0</v>
      </c>
      <c r="J12" s="146">
        <v>0</v>
      </c>
      <c r="K12" s="146">
        <v>0</v>
      </c>
      <c r="L12" s="146">
        <v>0</v>
      </c>
      <c r="M12" s="146">
        <v>0</v>
      </c>
      <c r="N12" s="146">
        <v>0</v>
      </c>
      <c r="O12" s="146">
        <v>0</v>
      </c>
      <c r="P12" s="146">
        <v>0</v>
      </c>
      <c r="Q12" s="146">
        <v>0</v>
      </c>
      <c r="R12" s="146">
        <v>0</v>
      </c>
      <c r="S12" s="146">
        <v>0</v>
      </c>
      <c r="T12" s="146">
        <v>0</v>
      </c>
      <c r="U12" s="146">
        <v>0</v>
      </c>
      <c r="V12" s="146">
        <v>0</v>
      </c>
      <c r="W12" s="146">
        <v>0</v>
      </c>
      <c r="X12" s="146">
        <v>0</v>
      </c>
      <c r="Y12" s="146">
        <v>0</v>
      </c>
      <c r="Z12" s="146">
        <v>0</v>
      </c>
      <c r="AA12" s="146">
        <v>0</v>
      </c>
      <c r="AB12" s="147">
        <v>0</v>
      </c>
      <c r="AC12" s="152">
        <v>0</v>
      </c>
      <c r="AF12" s="1" t="s">
        <v>3</v>
      </c>
      <c r="AG12" s="1">
        <v>1</v>
      </c>
    </row>
    <row r="13" spans="1:33" ht="15" x14ac:dyDescent="0.2">
      <c r="A13" s="191"/>
      <c r="B13" s="194"/>
      <c r="C13" s="106" t="s">
        <v>37</v>
      </c>
      <c r="D13" s="107">
        <v>6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  <c r="AB13" s="144">
        <v>0</v>
      </c>
      <c r="AC13" s="153">
        <v>0</v>
      </c>
      <c r="AF13" s="1" t="s">
        <v>2</v>
      </c>
      <c r="AG13" s="1">
        <v>1</v>
      </c>
    </row>
    <row r="14" spans="1:33" ht="15.75" thickBot="1" x14ac:dyDescent="0.25">
      <c r="A14" s="192"/>
      <c r="B14" s="203"/>
      <c r="C14" s="122" t="s">
        <v>34</v>
      </c>
      <c r="D14" s="123">
        <v>46399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42">
        <v>0</v>
      </c>
      <c r="AC14" s="152">
        <v>0</v>
      </c>
      <c r="AD14" s="152"/>
    </row>
    <row r="15" spans="1:33" ht="15" x14ac:dyDescent="0.2">
      <c r="A15" s="191">
        <v>45689</v>
      </c>
      <c r="B15" s="194">
        <v>0</v>
      </c>
      <c r="C15" s="94" t="s">
        <v>35</v>
      </c>
      <c r="D15" s="95">
        <v>20</v>
      </c>
      <c r="E15" s="148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149">
        <v>0</v>
      </c>
      <c r="M15" s="149">
        <v>0</v>
      </c>
      <c r="N15" s="149">
        <v>0</v>
      </c>
      <c r="O15" s="149">
        <v>0</v>
      </c>
      <c r="P15" s="149">
        <v>0</v>
      </c>
      <c r="Q15" s="149">
        <v>0</v>
      </c>
      <c r="R15" s="149">
        <v>0</v>
      </c>
      <c r="S15" s="149">
        <v>0</v>
      </c>
      <c r="T15" s="149">
        <v>0</v>
      </c>
      <c r="U15" s="149">
        <v>0</v>
      </c>
      <c r="V15" s="149">
        <v>0</v>
      </c>
      <c r="W15" s="149">
        <v>0</v>
      </c>
      <c r="X15" s="149">
        <v>0</v>
      </c>
      <c r="Y15" s="149">
        <v>0</v>
      </c>
      <c r="Z15" s="149">
        <v>0</v>
      </c>
      <c r="AA15" s="149">
        <v>0</v>
      </c>
      <c r="AB15" s="150">
        <v>0</v>
      </c>
      <c r="AC15" s="151">
        <v>0</v>
      </c>
      <c r="AF15" s="1" t="s">
        <v>1</v>
      </c>
      <c r="AG15" s="1">
        <v>2</v>
      </c>
    </row>
    <row r="16" spans="1:33" ht="15" x14ac:dyDescent="0.2">
      <c r="A16" s="191"/>
      <c r="B16" s="194"/>
      <c r="C16" s="100" t="s">
        <v>36</v>
      </c>
      <c r="D16" s="101">
        <v>4</v>
      </c>
      <c r="E16" s="145">
        <v>0</v>
      </c>
      <c r="F16" s="146">
        <v>0</v>
      </c>
      <c r="G16" s="146">
        <v>0</v>
      </c>
      <c r="H16" s="146">
        <v>0</v>
      </c>
      <c r="I16" s="146">
        <v>0</v>
      </c>
      <c r="J16" s="146">
        <v>0</v>
      </c>
      <c r="K16" s="146">
        <v>0</v>
      </c>
      <c r="L16" s="146">
        <v>0</v>
      </c>
      <c r="M16" s="146">
        <v>0</v>
      </c>
      <c r="N16" s="146">
        <v>0</v>
      </c>
      <c r="O16" s="146">
        <v>0</v>
      </c>
      <c r="P16" s="146">
        <v>0</v>
      </c>
      <c r="Q16" s="146">
        <v>0</v>
      </c>
      <c r="R16" s="146">
        <v>0</v>
      </c>
      <c r="S16" s="146">
        <v>0</v>
      </c>
      <c r="T16" s="146">
        <v>0</v>
      </c>
      <c r="U16" s="146">
        <v>0</v>
      </c>
      <c r="V16" s="146">
        <v>0</v>
      </c>
      <c r="W16" s="146">
        <v>0</v>
      </c>
      <c r="X16" s="146">
        <v>0</v>
      </c>
      <c r="Y16" s="146">
        <v>0</v>
      </c>
      <c r="Z16" s="146">
        <v>0</v>
      </c>
      <c r="AA16" s="146">
        <v>0</v>
      </c>
      <c r="AB16" s="147">
        <v>0</v>
      </c>
      <c r="AC16" s="152">
        <v>0</v>
      </c>
      <c r="AF16" s="1" t="s">
        <v>3</v>
      </c>
      <c r="AG16" s="1">
        <v>2</v>
      </c>
    </row>
    <row r="17" spans="1:33" ht="15" x14ac:dyDescent="0.2">
      <c r="A17" s="191"/>
      <c r="B17" s="194"/>
      <c r="C17" s="106" t="s">
        <v>37</v>
      </c>
      <c r="D17" s="107">
        <v>4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43">
        <v>0</v>
      </c>
      <c r="X17" s="143">
        <v>0</v>
      </c>
      <c r="Y17" s="143">
        <v>0</v>
      </c>
      <c r="Z17" s="143">
        <v>0</v>
      </c>
      <c r="AA17" s="143">
        <v>0</v>
      </c>
      <c r="AB17" s="144">
        <v>0</v>
      </c>
      <c r="AC17" s="153">
        <v>0</v>
      </c>
      <c r="AF17" s="1" t="s">
        <v>2</v>
      </c>
      <c r="AG17" s="1">
        <v>2</v>
      </c>
    </row>
    <row r="18" spans="1:33" ht="15.75" thickBot="1" x14ac:dyDescent="0.25">
      <c r="A18" s="192"/>
      <c r="B18" s="195"/>
      <c r="C18" s="112" t="s">
        <v>34</v>
      </c>
      <c r="D18" s="113">
        <v>28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0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42">
        <v>0</v>
      </c>
      <c r="AC18" s="152">
        <v>0</v>
      </c>
      <c r="AD18" s="152"/>
    </row>
    <row r="19" spans="1:33" ht="15" x14ac:dyDescent="0.2">
      <c r="A19" s="193">
        <v>45717</v>
      </c>
      <c r="B19" s="194">
        <v>107005109.28509606</v>
      </c>
      <c r="C19" s="94" t="s">
        <v>35</v>
      </c>
      <c r="D19" s="95">
        <v>20</v>
      </c>
      <c r="E19" s="148">
        <v>4401.4128602982964</v>
      </c>
      <c r="F19" s="149">
        <v>0</v>
      </c>
      <c r="G19" s="149">
        <v>0</v>
      </c>
      <c r="H19" s="149">
        <v>0</v>
      </c>
      <c r="I19" s="149">
        <v>27986.708325275958</v>
      </c>
      <c r="J19" s="149">
        <v>125159.95961214074</v>
      </c>
      <c r="K19" s="149">
        <v>145713.46846325012</v>
      </c>
      <c r="L19" s="149">
        <v>189481.98926152277</v>
      </c>
      <c r="M19" s="149">
        <v>212746.98375569249</v>
      </c>
      <c r="N19" s="149">
        <v>224446.2326790535</v>
      </c>
      <c r="O19" s="149">
        <v>238154.67188808718</v>
      </c>
      <c r="P19" s="149">
        <v>246164.2332574013</v>
      </c>
      <c r="Q19" s="149">
        <v>234625.61913977328</v>
      </c>
      <c r="R19" s="149">
        <v>226160.6638091396</v>
      </c>
      <c r="S19" s="149">
        <v>229963.37550458169</v>
      </c>
      <c r="T19" s="149">
        <v>230687.15473778942</v>
      </c>
      <c r="U19" s="149">
        <v>227674.16614476015</v>
      </c>
      <c r="V19" s="149">
        <v>192738.42907078049</v>
      </c>
      <c r="W19" s="149">
        <v>235150.03121004533</v>
      </c>
      <c r="X19" s="149">
        <v>254378.62111209781</v>
      </c>
      <c r="Y19" s="149">
        <v>228651.75770952314</v>
      </c>
      <c r="Z19" s="149">
        <v>177703.65162105524</v>
      </c>
      <c r="AA19" s="149">
        <v>103519.86658359569</v>
      </c>
      <c r="AB19" s="150">
        <v>44336.354509328856</v>
      </c>
      <c r="AC19" s="151">
        <v>75996907.025103852</v>
      </c>
      <c r="AF19" s="1" t="s">
        <v>1</v>
      </c>
      <c r="AG19" s="1">
        <v>3</v>
      </c>
    </row>
    <row r="20" spans="1:33" ht="15" x14ac:dyDescent="0.2">
      <c r="A20" s="191"/>
      <c r="B20" s="194"/>
      <c r="C20" s="100" t="s">
        <v>36</v>
      </c>
      <c r="D20" s="101">
        <v>5</v>
      </c>
      <c r="E20" s="145">
        <v>12607.160559798778</v>
      </c>
      <c r="F20" s="146">
        <v>273.05305394942405</v>
      </c>
      <c r="G20" s="146">
        <v>0</v>
      </c>
      <c r="H20" s="146">
        <v>0</v>
      </c>
      <c r="I20" s="146">
        <v>4757.4582915012725</v>
      </c>
      <c r="J20" s="146">
        <v>27043.733849952816</v>
      </c>
      <c r="K20" s="146">
        <v>73385.42773785688</v>
      </c>
      <c r="L20" s="146">
        <v>155369.92648955254</v>
      </c>
      <c r="M20" s="146">
        <v>195281.07259445376</v>
      </c>
      <c r="N20" s="146">
        <v>219557.68355378939</v>
      </c>
      <c r="O20" s="146">
        <v>234149.65085303865</v>
      </c>
      <c r="P20" s="146">
        <v>241250.9626698374</v>
      </c>
      <c r="Q20" s="146">
        <v>235007.13961669253</v>
      </c>
      <c r="R20" s="146">
        <v>216608.8556514087</v>
      </c>
      <c r="S20" s="146">
        <v>196881.02289300654</v>
      </c>
      <c r="T20" s="146">
        <v>187838.32673896459</v>
      </c>
      <c r="U20" s="146">
        <v>179778.72084629186</v>
      </c>
      <c r="V20" s="146">
        <v>151616.03101302337</v>
      </c>
      <c r="W20" s="146">
        <v>195476.30328349938</v>
      </c>
      <c r="X20" s="146">
        <v>210139.74731800513</v>
      </c>
      <c r="Y20" s="146">
        <v>190653.77211296017</v>
      </c>
      <c r="Z20" s="146">
        <v>154062.20194902827</v>
      </c>
      <c r="AA20" s="146">
        <v>101749.44670694582</v>
      </c>
      <c r="AB20" s="147">
        <v>52168.795952728135</v>
      </c>
      <c r="AC20" s="152">
        <v>16178282.468681427</v>
      </c>
      <c r="AF20" s="1" t="s">
        <v>3</v>
      </c>
      <c r="AG20" s="1">
        <v>3</v>
      </c>
    </row>
    <row r="21" spans="1:33" ht="15" x14ac:dyDescent="0.2">
      <c r="A21" s="191"/>
      <c r="B21" s="194"/>
      <c r="C21" s="106" t="s">
        <v>37</v>
      </c>
      <c r="D21" s="107">
        <v>6</v>
      </c>
      <c r="E21" s="143">
        <v>14686.560008830371</v>
      </c>
      <c r="F21" s="143">
        <v>2803.5691065277206</v>
      </c>
      <c r="G21" s="143">
        <v>0</v>
      </c>
      <c r="H21" s="143">
        <v>0</v>
      </c>
      <c r="I21" s="143">
        <v>276.62764783884631</v>
      </c>
      <c r="J21" s="143">
        <v>134.4172183823151</v>
      </c>
      <c r="K21" s="143">
        <v>15188.538006705136</v>
      </c>
      <c r="L21" s="143">
        <v>84562.778018116223</v>
      </c>
      <c r="M21" s="143">
        <v>126785.85492208786</v>
      </c>
      <c r="N21" s="143">
        <v>156464.54312209439</v>
      </c>
      <c r="O21" s="143">
        <v>174199.71396764953</v>
      </c>
      <c r="P21" s="143">
        <v>181682.49858135235</v>
      </c>
      <c r="Q21" s="143">
        <v>179639.6130736795</v>
      </c>
      <c r="R21" s="143">
        <v>169325.61088665936</v>
      </c>
      <c r="S21" s="143">
        <v>152158.02345129731</v>
      </c>
      <c r="T21" s="143">
        <v>142083.42743488713</v>
      </c>
      <c r="U21" s="143">
        <v>140683.40599253823</v>
      </c>
      <c r="V21" s="143">
        <v>119971.77505632941</v>
      </c>
      <c r="W21" s="143">
        <v>172908.58819432685</v>
      </c>
      <c r="X21" s="143">
        <v>200852.96387122248</v>
      </c>
      <c r="Y21" s="143">
        <v>185983.69794342123</v>
      </c>
      <c r="Z21" s="143">
        <v>141188.18762519085</v>
      </c>
      <c r="AA21" s="143">
        <v>78603.464076962453</v>
      </c>
      <c r="AB21" s="144">
        <v>31469.440345698873</v>
      </c>
      <c r="AC21" s="153">
        <v>14829919.791310787</v>
      </c>
      <c r="AF21" s="1" t="s">
        <v>2</v>
      </c>
      <c r="AG21" s="1">
        <v>3</v>
      </c>
    </row>
    <row r="22" spans="1:33" ht="15.75" thickBot="1" x14ac:dyDescent="0.25">
      <c r="A22" s="192"/>
      <c r="B22" s="195"/>
      <c r="C22" s="112" t="s">
        <v>34</v>
      </c>
      <c r="D22" s="113">
        <v>31</v>
      </c>
      <c r="E22" s="109">
        <v>239183.42005794204</v>
      </c>
      <c r="F22" s="109">
        <v>18186.679908913444</v>
      </c>
      <c r="G22" s="109">
        <v>0</v>
      </c>
      <c r="H22" s="109">
        <v>0</v>
      </c>
      <c r="I22" s="109">
        <v>585181.22385005862</v>
      </c>
      <c r="J22" s="109">
        <v>2639224.3648028728</v>
      </c>
      <c r="K22" s="109">
        <v>3372327.7359945173</v>
      </c>
      <c r="L22" s="109">
        <v>5073866.0857869154</v>
      </c>
      <c r="M22" s="109">
        <v>5992060.1676186454</v>
      </c>
      <c r="N22" s="109">
        <v>6525500.3300825832</v>
      </c>
      <c r="O22" s="109">
        <v>6979039.9758328348</v>
      </c>
      <c r="P22" s="109">
        <v>7219634.4699853268</v>
      </c>
      <c r="Q22" s="109">
        <v>6945385.7593210051</v>
      </c>
      <c r="R22" s="109">
        <v>6622211.2197597912</v>
      </c>
      <c r="S22" s="109">
        <v>6496620.7652644496</v>
      </c>
      <c r="T22" s="109">
        <v>6405435.2930599339</v>
      </c>
      <c r="U22" s="109">
        <v>6296477.3630818911</v>
      </c>
      <c r="V22" s="109">
        <v>5332679.3868187033</v>
      </c>
      <c r="W22" s="109">
        <v>6717833.6697843643</v>
      </c>
      <c r="X22" s="109">
        <v>7343388.9420593167</v>
      </c>
      <c r="Y22" s="109">
        <v>6642206.2024157913</v>
      </c>
      <c r="Z22" s="109">
        <v>5171513.1679173913</v>
      </c>
      <c r="AA22" s="109">
        <v>3050765.3496684181</v>
      </c>
      <c r="AB22" s="142">
        <v>1336387.7120244112</v>
      </c>
      <c r="AC22" s="152">
        <v>107005109.28509606</v>
      </c>
      <c r="AD22" s="152"/>
    </row>
    <row r="23" spans="1:33" ht="15" x14ac:dyDescent="0.2">
      <c r="A23" s="191">
        <v>45748</v>
      </c>
      <c r="B23" s="194">
        <v>99557948.970957398</v>
      </c>
      <c r="C23" s="94" t="s">
        <v>35</v>
      </c>
      <c r="D23" s="95">
        <v>20</v>
      </c>
      <c r="E23" s="148">
        <v>6474.4456432926363</v>
      </c>
      <c r="F23" s="149">
        <v>1352.5059039533023</v>
      </c>
      <c r="G23" s="149">
        <v>95.2915958263562</v>
      </c>
      <c r="H23" s="149">
        <v>247.77203291266341</v>
      </c>
      <c r="I23" s="149">
        <v>26676.203368880819</v>
      </c>
      <c r="J23" s="149">
        <v>106951.65644727832</v>
      </c>
      <c r="K23" s="149">
        <v>128524.2828334683</v>
      </c>
      <c r="L23" s="149">
        <v>186751.96614787576</v>
      </c>
      <c r="M23" s="149">
        <v>215310.41290566008</v>
      </c>
      <c r="N23" s="149">
        <v>228506.19323737602</v>
      </c>
      <c r="O23" s="149">
        <v>241892.27730810374</v>
      </c>
      <c r="P23" s="149">
        <v>250470.97167199349</v>
      </c>
      <c r="Q23" s="149">
        <v>240119.55503400156</v>
      </c>
      <c r="R23" s="149">
        <v>230623.61926159376</v>
      </c>
      <c r="S23" s="149">
        <v>232893.23764068048</v>
      </c>
      <c r="T23" s="149">
        <v>230345.18335517874</v>
      </c>
      <c r="U23" s="149">
        <v>224586.11588507748</v>
      </c>
      <c r="V23" s="149">
        <v>194445.41930519784</v>
      </c>
      <c r="W23" s="149">
        <v>236947.15905645009</v>
      </c>
      <c r="X23" s="149">
        <v>248989.69220404167</v>
      </c>
      <c r="Y23" s="149">
        <v>222016.49333140097</v>
      </c>
      <c r="Z23" s="149">
        <v>174983.84928968406</v>
      </c>
      <c r="AA23" s="149">
        <v>106018.47136168886</v>
      </c>
      <c r="AB23" s="150">
        <v>47746.43314147558</v>
      </c>
      <c r="AC23" s="151">
        <v>75659384.159261867</v>
      </c>
      <c r="AF23" s="1" t="s">
        <v>1</v>
      </c>
      <c r="AG23" s="1">
        <v>4</v>
      </c>
    </row>
    <row r="24" spans="1:33" ht="15" x14ac:dyDescent="0.2">
      <c r="A24" s="191"/>
      <c r="B24" s="194"/>
      <c r="C24" s="100" t="s">
        <v>36</v>
      </c>
      <c r="D24" s="101">
        <v>4</v>
      </c>
      <c r="E24" s="145">
        <v>15896.961685431364</v>
      </c>
      <c r="F24" s="146">
        <v>4470.9759700672594</v>
      </c>
      <c r="G24" s="146">
        <v>0</v>
      </c>
      <c r="H24" s="146">
        <v>0</v>
      </c>
      <c r="I24" s="146">
        <v>7367.0003075844725</v>
      </c>
      <c r="J24" s="146">
        <v>26754.44279712989</v>
      </c>
      <c r="K24" s="146">
        <v>67984.822836748441</v>
      </c>
      <c r="L24" s="146">
        <v>132157.13231997244</v>
      </c>
      <c r="M24" s="146">
        <v>162050.65405374698</v>
      </c>
      <c r="N24" s="146">
        <v>178793.370581892</v>
      </c>
      <c r="O24" s="146">
        <v>198555.39745884491</v>
      </c>
      <c r="P24" s="146">
        <v>207251.13004692929</v>
      </c>
      <c r="Q24" s="146">
        <v>205869.85469833974</v>
      </c>
      <c r="R24" s="146">
        <v>194704.92594196307</v>
      </c>
      <c r="S24" s="146">
        <v>175405.72238900748</v>
      </c>
      <c r="T24" s="146">
        <v>165656.08733716866</v>
      </c>
      <c r="U24" s="146">
        <v>162394.62693705296</v>
      </c>
      <c r="V24" s="146">
        <v>137030.36056022384</v>
      </c>
      <c r="W24" s="146">
        <v>186284.55696568699</v>
      </c>
      <c r="X24" s="146">
        <v>197097.26606550693</v>
      </c>
      <c r="Y24" s="146">
        <v>175544.80492208287</v>
      </c>
      <c r="Z24" s="146">
        <v>142600.98601130696</v>
      </c>
      <c r="AA24" s="146">
        <v>95974.204764580718</v>
      </c>
      <c r="AB24" s="147">
        <v>48036.709433678981</v>
      </c>
      <c r="AC24" s="152">
        <v>11551527.976339784</v>
      </c>
      <c r="AF24" s="1" t="s">
        <v>3</v>
      </c>
      <c r="AG24" s="1">
        <v>4</v>
      </c>
    </row>
    <row r="25" spans="1:33" ht="15" x14ac:dyDescent="0.2">
      <c r="A25" s="191"/>
      <c r="B25" s="194"/>
      <c r="C25" s="106" t="s">
        <v>37</v>
      </c>
      <c r="D25" s="107">
        <v>6</v>
      </c>
      <c r="E25" s="143">
        <v>14063.172427085054</v>
      </c>
      <c r="F25" s="143">
        <v>2536.216721681762</v>
      </c>
      <c r="G25" s="143">
        <v>242.5024059196391</v>
      </c>
      <c r="H25" s="143">
        <v>0</v>
      </c>
      <c r="I25" s="143">
        <v>0</v>
      </c>
      <c r="J25" s="143">
        <v>1146.4133524009378</v>
      </c>
      <c r="K25" s="143">
        <v>16548.431147269926</v>
      </c>
      <c r="L25" s="143">
        <v>59867.449387139066</v>
      </c>
      <c r="M25" s="143">
        <v>96601.520418513523</v>
      </c>
      <c r="N25" s="143">
        <v>127537.82963977252</v>
      </c>
      <c r="O25" s="143">
        <v>146057.23873121658</v>
      </c>
      <c r="P25" s="143">
        <v>155613.06144378905</v>
      </c>
      <c r="Q25" s="143">
        <v>159055.37042311477</v>
      </c>
      <c r="R25" s="143">
        <v>148232.13993837201</v>
      </c>
      <c r="S25" s="143">
        <v>128521.02964500387</v>
      </c>
      <c r="T25" s="143">
        <v>117293.01313427847</v>
      </c>
      <c r="U25" s="143">
        <v>111010.83862226098</v>
      </c>
      <c r="V25" s="143">
        <v>94679.480982917972</v>
      </c>
      <c r="W25" s="143">
        <v>140608.96240526123</v>
      </c>
      <c r="X25" s="143">
        <v>165166.30736817778</v>
      </c>
      <c r="Y25" s="143">
        <v>152463.46499981335</v>
      </c>
      <c r="Z25" s="143">
        <v>118777.69089467076</v>
      </c>
      <c r="AA25" s="143">
        <v>73021.901152907012</v>
      </c>
      <c r="AB25" s="144">
        <v>28795.437317727741</v>
      </c>
      <c r="AC25" s="153">
        <v>12347036.835355764</v>
      </c>
      <c r="AF25" s="1" t="s">
        <v>2</v>
      </c>
      <c r="AG25" s="1">
        <v>4</v>
      </c>
    </row>
    <row r="26" spans="1:33" ht="15.75" thickBot="1" x14ac:dyDescent="0.25">
      <c r="A26" s="192"/>
      <c r="B26" s="195"/>
      <c r="C26" s="112" t="s">
        <v>34</v>
      </c>
      <c r="D26" s="113">
        <v>30</v>
      </c>
      <c r="E26" s="109">
        <v>277455.79417008848</v>
      </c>
      <c r="F26" s="109">
        <v>60151.322289425661</v>
      </c>
      <c r="G26" s="109">
        <v>3360.8463520449586</v>
      </c>
      <c r="H26" s="109">
        <v>4955.4406582532683</v>
      </c>
      <c r="I26" s="109">
        <v>562992.06860795431</v>
      </c>
      <c r="J26" s="109">
        <v>2252929.3802484912</v>
      </c>
      <c r="K26" s="109">
        <v>2941715.5348999794</v>
      </c>
      <c r="L26" s="109">
        <v>4622872.5485602394</v>
      </c>
      <c r="M26" s="109">
        <v>5534019.9968392709</v>
      </c>
      <c r="N26" s="109">
        <v>6050524.3249137243</v>
      </c>
      <c r="O26" s="109">
        <v>6508410.5683847535</v>
      </c>
      <c r="P26" s="109">
        <v>6772102.3222903209</v>
      </c>
      <c r="Q26" s="109">
        <v>6580202.7420120779</v>
      </c>
      <c r="R26" s="109">
        <v>6280684.928629959</v>
      </c>
      <c r="S26" s="109">
        <v>6130613.8202396622</v>
      </c>
      <c r="T26" s="109">
        <v>5973286.0952579202</v>
      </c>
      <c r="U26" s="109">
        <v>5807365.857183327</v>
      </c>
      <c r="V26" s="109">
        <v>5005106.7142423606</v>
      </c>
      <c r="W26" s="109">
        <v>6327735.183423318</v>
      </c>
      <c r="X26" s="109">
        <v>6759180.7525519282</v>
      </c>
      <c r="Y26" s="109">
        <v>6057289.8763152305</v>
      </c>
      <c r="Z26" s="109">
        <v>4782747.0752069335</v>
      </c>
      <c r="AA26" s="109">
        <v>2942397.6532095419</v>
      </c>
      <c r="AB26" s="142">
        <v>1319848.1244705941</v>
      </c>
      <c r="AC26" s="152">
        <v>99557948.970957413</v>
      </c>
      <c r="AD26" s="152"/>
    </row>
    <row r="27" spans="1:33" ht="15" x14ac:dyDescent="0.2">
      <c r="A27" s="191">
        <v>45778</v>
      </c>
      <c r="B27" s="194">
        <v>97268890.5227568</v>
      </c>
      <c r="C27" s="94" t="s">
        <v>35</v>
      </c>
      <c r="D27" s="95">
        <v>21</v>
      </c>
      <c r="E27" s="148">
        <v>0</v>
      </c>
      <c r="F27" s="149">
        <v>0</v>
      </c>
      <c r="G27" s="149">
        <v>0</v>
      </c>
      <c r="H27" s="149">
        <v>0</v>
      </c>
      <c r="I27" s="149">
        <v>4927.4791253761268</v>
      </c>
      <c r="J27" s="149">
        <v>87837.162321800904</v>
      </c>
      <c r="K27" s="149">
        <v>118744.75096012658</v>
      </c>
      <c r="L27" s="149">
        <v>171289.4948888853</v>
      </c>
      <c r="M27" s="149">
        <v>197409.6134253199</v>
      </c>
      <c r="N27" s="149">
        <v>212175.45458554689</v>
      </c>
      <c r="O27" s="149">
        <v>226421.30566779515</v>
      </c>
      <c r="P27" s="149">
        <v>235211.55404256252</v>
      </c>
      <c r="Q27" s="149">
        <v>223993.26051529899</v>
      </c>
      <c r="R27" s="149">
        <v>214237.25208977883</v>
      </c>
      <c r="S27" s="149">
        <v>217652.58780980983</v>
      </c>
      <c r="T27" s="149">
        <v>216948.48288621329</v>
      </c>
      <c r="U27" s="149">
        <v>213441.99804211492</v>
      </c>
      <c r="V27" s="149">
        <v>182100.76148084714</v>
      </c>
      <c r="W27" s="149">
        <v>227318.55919865126</v>
      </c>
      <c r="X27" s="149">
        <v>240375.40704114942</v>
      </c>
      <c r="Y27" s="149">
        <v>210105.63891112799</v>
      </c>
      <c r="Z27" s="149">
        <v>157562.11973094149</v>
      </c>
      <c r="AA27" s="149">
        <v>81164.743502355399</v>
      </c>
      <c r="AB27" s="150">
        <v>22012.587119696178</v>
      </c>
      <c r="AC27" s="151">
        <v>72679534.480253369</v>
      </c>
      <c r="AF27" s="1" t="s">
        <v>1</v>
      </c>
      <c r="AG27" s="1">
        <v>5</v>
      </c>
    </row>
    <row r="28" spans="1:33" ht="15" x14ac:dyDescent="0.2">
      <c r="A28" s="191"/>
      <c r="B28" s="194"/>
      <c r="C28" s="100" t="s">
        <v>36</v>
      </c>
      <c r="D28" s="101">
        <v>5</v>
      </c>
      <c r="E28" s="145">
        <v>0</v>
      </c>
      <c r="F28" s="146">
        <v>0</v>
      </c>
      <c r="G28" s="146">
        <v>0</v>
      </c>
      <c r="H28" s="146">
        <v>0</v>
      </c>
      <c r="I28" s="146">
        <v>0</v>
      </c>
      <c r="J28" s="146">
        <v>3422.320399276121</v>
      </c>
      <c r="K28" s="146">
        <v>45546.674177474903</v>
      </c>
      <c r="L28" s="146">
        <v>131494.57927287882</v>
      </c>
      <c r="M28" s="146">
        <v>175674.861440048</v>
      </c>
      <c r="N28" s="146">
        <v>201976.41020924054</v>
      </c>
      <c r="O28" s="146">
        <v>219028.91615319173</v>
      </c>
      <c r="P28" s="146">
        <v>224658.94831058185</v>
      </c>
      <c r="Q28" s="146">
        <v>216912.16491461056</v>
      </c>
      <c r="R28" s="146">
        <v>198351.37669945811</v>
      </c>
      <c r="S28" s="146">
        <v>176660.82121496362</v>
      </c>
      <c r="T28" s="146">
        <v>162782.51340805733</v>
      </c>
      <c r="U28" s="146">
        <v>154115.34913497334</v>
      </c>
      <c r="V28" s="146">
        <v>127550.19397029869</v>
      </c>
      <c r="W28" s="146">
        <v>174424.58485294678</v>
      </c>
      <c r="X28" s="146">
        <v>191936.27363066952</v>
      </c>
      <c r="Y28" s="146">
        <v>173316.03513197275</v>
      </c>
      <c r="Z28" s="146">
        <v>132056.55968517176</v>
      </c>
      <c r="AA28" s="146">
        <v>77774.880137051296</v>
      </c>
      <c r="AB28" s="147">
        <v>24913.74887079604</v>
      </c>
      <c r="AC28" s="152">
        <v>14062986.058068309</v>
      </c>
      <c r="AF28" s="1" t="s">
        <v>3</v>
      </c>
      <c r="AG28" s="1">
        <v>5</v>
      </c>
    </row>
    <row r="29" spans="1:33" ht="15" x14ac:dyDescent="0.2">
      <c r="A29" s="191"/>
      <c r="B29" s="194"/>
      <c r="C29" s="106" t="s">
        <v>37</v>
      </c>
      <c r="D29" s="107">
        <v>5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>
        <v>973.99355292262044</v>
      </c>
      <c r="L29" s="143">
        <v>60623.539191264776</v>
      </c>
      <c r="M29" s="143">
        <v>105481.25770980178</v>
      </c>
      <c r="N29" s="143">
        <v>138495.65697371223</v>
      </c>
      <c r="O29" s="143">
        <v>157327.09393603884</v>
      </c>
      <c r="P29" s="143">
        <v>164969.37904931494</v>
      </c>
      <c r="Q29" s="143">
        <v>161897.32119540076</v>
      </c>
      <c r="R29" s="143">
        <v>147965.11233351339</v>
      </c>
      <c r="S29" s="143">
        <v>127885.84593574078</v>
      </c>
      <c r="T29" s="143">
        <v>114649.25770360557</v>
      </c>
      <c r="U29" s="143">
        <v>115517.93530412196</v>
      </c>
      <c r="V29" s="143">
        <v>98700.330595326304</v>
      </c>
      <c r="W29" s="143">
        <v>156940.81555620159</v>
      </c>
      <c r="X29" s="143">
        <v>188990.26483122265</v>
      </c>
      <c r="Y29" s="143">
        <v>173667.25875643408</v>
      </c>
      <c r="Z29" s="143">
        <v>126215.73295710106</v>
      </c>
      <c r="AA29" s="143">
        <v>56861.318361347272</v>
      </c>
      <c r="AB29" s="144">
        <v>8111.8829439552737</v>
      </c>
      <c r="AC29" s="153">
        <v>10526369.98443513</v>
      </c>
      <c r="AF29" s="1" t="s">
        <v>2</v>
      </c>
      <c r="AG29" s="1">
        <v>5</v>
      </c>
    </row>
    <row r="30" spans="1:33" ht="15.75" thickBot="1" x14ac:dyDescent="0.25">
      <c r="A30" s="192"/>
      <c r="B30" s="195"/>
      <c r="C30" s="112" t="s">
        <v>34</v>
      </c>
      <c r="D30" s="113">
        <v>31</v>
      </c>
      <c r="E30" s="109">
        <v>0</v>
      </c>
      <c r="F30" s="109">
        <v>0</v>
      </c>
      <c r="G30" s="109">
        <v>0</v>
      </c>
      <c r="H30" s="109">
        <v>0</v>
      </c>
      <c r="I30" s="109">
        <v>103477.06163289867</v>
      </c>
      <c r="J30" s="109">
        <v>1861692.0107541997</v>
      </c>
      <c r="K30" s="109">
        <v>2726243.108814646</v>
      </c>
      <c r="L30" s="109">
        <v>4557669.9849873101</v>
      </c>
      <c r="M30" s="109">
        <v>5551382.4776809672</v>
      </c>
      <c r="N30" s="109">
        <v>6158044.8822112493</v>
      </c>
      <c r="O30" s="109">
        <v>6636627.4694698509</v>
      </c>
      <c r="P30" s="109">
        <v>6887584.2716932967</v>
      </c>
      <c r="Q30" s="109">
        <v>6597905.9013713356</v>
      </c>
      <c r="R30" s="109">
        <v>6230564.7390502132</v>
      </c>
      <c r="S30" s="109">
        <v>6093437.6797595285</v>
      </c>
      <c r="T30" s="109">
        <v>5943076.9961687941</v>
      </c>
      <c r="U30" s="109">
        <v>5830448.3810798898</v>
      </c>
      <c r="V30" s="109">
        <v>4955368.6139259143</v>
      </c>
      <c r="W30" s="109">
        <v>6430516.7452174174</v>
      </c>
      <c r="X30" s="109">
        <v>6952516.2401735988</v>
      </c>
      <c r="Y30" s="109">
        <v>6147134.8865757231</v>
      </c>
      <c r="Z30" s="109">
        <v>4600165.9775611348</v>
      </c>
      <c r="AA30" s="109">
        <v>2377640.6060414561</v>
      </c>
      <c r="AB30" s="142">
        <v>627392.48858737631</v>
      </c>
      <c r="AC30" s="152">
        <v>97268890.5227568</v>
      </c>
      <c r="AD30" s="152"/>
    </row>
    <row r="31" spans="1:33" ht="15" x14ac:dyDescent="0.2">
      <c r="A31" s="191">
        <v>45809</v>
      </c>
      <c r="B31" s="194">
        <v>73236068.765178025</v>
      </c>
      <c r="C31" s="94" t="s">
        <v>35</v>
      </c>
      <c r="D31" s="95">
        <v>18</v>
      </c>
      <c r="E31" s="148">
        <v>0</v>
      </c>
      <c r="F31" s="149">
        <v>0</v>
      </c>
      <c r="G31" s="149">
        <v>0</v>
      </c>
      <c r="H31" s="149">
        <v>0</v>
      </c>
      <c r="I31" s="149">
        <v>4049.0132417723262</v>
      </c>
      <c r="J31" s="149">
        <v>60610.605457741192</v>
      </c>
      <c r="K31" s="149">
        <v>83584.028334700997</v>
      </c>
      <c r="L31" s="149">
        <v>139332.53898568504</v>
      </c>
      <c r="M31" s="149">
        <v>166745.57880645129</v>
      </c>
      <c r="N31" s="149">
        <v>181632.61734085417</v>
      </c>
      <c r="O31" s="149">
        <v>195364.74008327755</v>
      </c>
      <c r="P31" s="149">
        <v>201341.69463623635</v>
      </c>
      <c r="Q31" s="149">
        <v>191267.09013049188</v>
      </c>
      <c r="R31" s="149">
        <v>184743.95028414542</v>
      </c>
      <c r="S31" s="149">
        <v>184393.66545744185</v>
      </c>
      <c r="T31" s="149">
        <v>179678.92590970619</v>
      </c>
      <c r="U31" s="149">
        <v>173467.86333436644</v>
      </c>
      <c r="V31" s="149">
        <v>153343.54828719827</v>
      </c>
      <c r="W31" s="149">
        <v>191733.72250526969</v>
      </c>
      <c r="X31" s="149">
        <v>211080.19581854049</v>
      </c>
      <c r="Y31" s="149">
        <v>185178.63344644234</v>
      </c>
      <c r="Z31" s="149">
        <v>134460.0531725843</v>
      </c>
      <c r="AA31" s="149">
        <v>64460.789615551621</v>
      </c>
      <c r="AB31" s="150">
        <v>12703.431658961686</v>
      </c>
      <c r="AC31" s="151">
        <v>52185108.357133545</v>
      </c>
      <c r="AF31" s="1" t="s">
        <v>1</v>
      </c>
      <c r="AG31" s="1">
        <v>6</v>
      </c>
    </row>
    <row r="32" spans="1:33" ht="15" x14ac:dyDescent="0.2">
      <c r="A32" s="191"/>
      <c r="B32" s="194"/>
      <c r="C32" s="100" t="s">
        <v>36</v>
      </c>
      <c r="D32" s="101">
        <v>4</v>
      </c>
      <c r="E32" s="145">
        <v>0</v>
      </c>
      <c r="F32" s="146">
        <v>0</v>
      </c>
      <c r="G32" s="146">
        <v>0</v>
      </c>
      <c r="H32" s="146">
        <v>0</v>
      </c>
      <c r="I32" s="146">
        <v>0</v>
      </c>
      <c r="J32" s="146">
        <v>0</v>
      </c>
      <c r="K32" s="146">
        <v>29337.295241380809</v>
      </c>
      <c r="L32" s="146">
        <v>101875.41106918354</v>
      </c>
      <c r="M32" s="146">
        <v>144580.56410230329</v>
      </c>
      <c r="N32" s="146">
        <v>170264.35806518441</v>
      </c>
      <c r="O32" s="146">
        <v>185532.6053671976</v>
      </c>
      <c r="P32" s="146">
        <v>177656.32610782378</v>
      </c>
      <c r="Q32" s="146">
        <v>166584.34556810569</v>
      </c>
      <c r="R32" s="146">
        <v>153049.01037395958</v>
      </c>
      <c r="S32" s="146">
        <v>136248.36282476396</v>
      </c>
      <c r="T32" s="146">
        <v>109887.15690040152</v>
      </c>
      <c r="U32" s="146">
        <v>106005.33591038959</v>
      </c>
      <c r="V32" s="146">
        <v>96119.503827501263</v>
      </c>
      <c r="W32" s="146">
        <v>133856.00168108015</v>
      </c>
      <c r="X32" s="146">
        <v>154176.37108929368</v>
      </c>
      <c r="Y32" s="146">
        <v>136368.60522610723</v>
      </c>
      <c r="Z32" s="146">
        <v>98140.245556699621</v>
      </c>
      <c r="AA32" s="146">
        <v>48492.668513777629</v>
      </c>
      <c r="AB32" s="147">
        <v>11302.753142740316</v>
      </c>
      <c r="AC32" s="152">
        <v>8637907.6822715737</v>
      </c>
      <c r="AF32" s="1" t="s">
        <v>3</v>
      </c>
      <c r="AG32" s="1">
        <v>6</v>
      </c>
    </row>
    <row r="33" spans="1:33" ht="15" x14ac:dyDescent="0.2">
      <c r="A33" s="191"/>
      <c r="B33" s="194"/>
      <c r="C33" s="106" t="s">
        <v>37</v>
      </c>
      <c r="D33" s="107">
        <v>8</v>
      </c>
      <c r="E33" s="143">
        <v>931.34244443243358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682.41586267409718</v>
      </c>
      <c r="L33" s="143">
        <v>34183.807686939006</v>
      </c>
      <c r="M33" s="143">
        <v>67536.137955160593</v>
      </c>
      <c r="N33" s="143">
        <v>98433.606635848089</v>
      </c>
      <c r="O33" s="143">
        <v>116666.9183539006</v>
      </c>
      <c r="P33" s="143">
        <v>127398.22713324346</v>
      </c>
      <c r="Q33" s="143">
        <v>124884.0256652742</v>
      </c>
      <c r="R33" s="143">
        <v>115861.63599079858</v>
      </c>
      <c r="S33" s="143">
        <v>98359.795071991161</v>
      </c>
      <c r="T33" s="143">
        <v>87150.825478256258</v>
      </c>
      <c r="U33" s="143">
        <v>85100.406450483773</v>
      </c>
      <c r="V33" s="143">
        <v>71296.995007809455</v>
      </c>
      <c r="W33" s="143">
        <v>112215.76161422321</v>
      </c>
      <c r="X33" s="143">
        <v>143925.87710766832</v>
      </c>
      <c r="Y33" s="143">
        <v>131187.58717442458</v>
      </c>
      <c r="Z33" s="143">
        <v>93227.098089045947</v>
      </c>
      <c r="AA33" s="143">
        <v>38079.459676300692</v>
      </c>
      <c r="AB33" s="144">
        <v>4509.6673231385503</v>
      </c>
      <c r="AC33" s="153">
        <v>12413052.725772904</v>
      </c>
      <c r="AF33" s="1" t="s">
        <v>2</v>
      </c>
      <c r="AG33" s="1">
        <v>6</v>
      </c>
    </row>
    <row r="34" spans="1:33" ht="15.75" thickBot="1" x14ac:dyDescent="0.25">
      <c r="A34" s="192"/>
      <c r="B34" s="195"/>
      <c r="C34" s="112" t="s">
        <v>34</v>
      </c>
      <c r="D34" s="113">
        <v>30</v>
      </c>
      <c r="E34" s="109">
        <v>7450.7395554594686</v>
      </c>
      <c r="F34" s="109">
        <v>0</v>
      </c>
      <c r="G34" s="109">
        <v>0</v>
      </c>
      <c r="H34" s="109">
        <v>0</v>
      </c>
      <c r="I34" s="109">
        <v>72882.238351901877</v>
      </c>
      <c r="J34" s="109">
        <v>1090990.8982393416</v>
      </c>
      <c r="K34" s="109">
        <v>1627321.0178915339</v>
      </c>
      <c r="L34" s="109">
        <v>3188957.8075145767</v>
      </c>
      <c r="M34" s="109">
        <v>4120031.7785666212</v>
      </c>
      <c r="N34" s="109">
        <v>4737913.3974828972</v>
      </c>
      <c r="O34" s="109">
        <v>5192031.0897989906</v>
      </c>
      <c r="P34" s="109">
        <v>5353961.6249494972</v>
      </c>
      <c r="Q34" s="109">
        <v>5108217.2099434705</v>
      </c>
      <c r="R34" s="109">
        <v>4864480.2345368443</v>
      </c>
      <c r="S34" s="109">
        <v>4650957.7901089387</v>
      </c>
      <c r="T34" s="109">
        <v>4370975.8978023669</v>
      </c>
      <c r="U34" s="109">
        <v>4227246.1352640241</v>
      </c>
      <c r="V34" s="109">
        <v>3715037.8445420498</v>
      </c>
      <c r="W34" s="109">
        <v>4884357.1047329605</v>
      </c>
      <c r="X34" s="109">
        <v>5567556.0259522498</v>
      </c>
      <c r="Y34" s="109">
        <v>4928190.5203357879</v>
      </c>
      <c r="Z34" s="109">
        <v>3558658.7240456836</v>
      </c>
      <c r="AA34" s="109">
        <v>1658900.5645454451</v>
      </c>
      <c r="AB34" s="142">
        <v>309950.12101738004</v>
      </c>
      <c r="AC34" s="152">
        <v>73236068.765178025</v>
      </c>
      <c r="AD34" s="152"/>
    </row>
    <row r="35" spans="1:33" ht="15" x14ac:dyDescent="0.2">
      <c r="A35" s="191">
        <v>45839</v>
      </c>
      <c r="B35" s="194">
        <v>69965213.659347981</v>
      </c>
      <c r="C35" s="94" t="s">
        <v>35</v>
      </c>
      <c r="D35" s="95">
        <v>23</v>
      </c>
      <c r="E35" s="148">
        <v>0</v>
      </c>
      <c r="F35" s="149">
        <v>0</v>
      </c>
      <c r="G35" s="149">
        <v>0</v>
      </c>
      <c r="H35" s="149">
        <v>0</v>
      </c>
      <c r="I35" s="149">
        <v>247.36430764475665</v>
      </c>
      <c r="J35" s="149">
        <v>53166.091217034678</v>
      </c>
      <c r="K35" s="149">
        <v>74585.34861393999</v>
      </c>
      <c r="L35" s="149">
        <v>119452.82216747032</v>
      </c>
      <c r="M35" s="149">
        <v>142903.68849186643</v>
      </c>
      <c r="N35" s="149">
        <v>155076.80508265583</v>
      </c>
      <c r="O35" s="149">
        <v>167945.08277913652</v>
      </c>
      <c r="P35" s="149">
        <v>174255.11703007581</v>
      </c>
      <c r="Q35" s="149">
        <v>165569.61172288464</v>
      </c>
      <c r="R35" s="149">
        <v>156429.58225868084</v>
      </c>
      <c r="S35" s="149">
        <v>154003.70524290897</v>
      </c>
      <c r="T35" s="149">
        <v>152028.83322574015</v>
      </c>
      <c r="U35" s="149">
        <v>148059.40846777978</v>
      </c>
      <c r="V35" s="149">
        <v>125272.5854643277</v>
      </c>
      <c r="W35" s="149">
        <v>155019.68946122</v>
      </c>
      <c r="X35" s="149">
        <v>178276.63900954777</v>
      </c>
      <c r="Y35" s="149">
        <v>158089.85822054525</v>
      </c>
      <c r="Z35" s="149">
        <v>112047.56118444949</v>
      </c>
      <c r="AA35" s="149">
        <v>49928.975015023825</v>
      </c>
      <c r="AB35" s="150">
        <v>7205.7041770002679</v>
      </c>
      <c r="AC35" s="151">
        <v>56339982.882218458</v>
      </c>
      <c r="AF35" s="1" t="s">
        <v>1</v>
      </c>
      <c r="AG35" s="1">
        <v>7</v>
      </c>
    </row>
    <row r="36" spans="1:33" ht="15" x14ac:dyDescent="0.2">
      <c r="A36" s="191"/>
      <c r="B36" s="194"/>
      <c r="C36" s="100" t="s">
        <v>36</v>
      </c>
      <c r="D36" s="101">
        <v>4</v>
      </c>
      <c r="E36" s="145">
        <v>0</v>
      </c>
      <c r="F36" s="146">
        <v>0</v>
      </c>
      <c r="G36" s="146">
        <v>0</v>
      </c>
      <c r="H36" s="146">
        <v>0</v>
      </c>
      <c r="I36" s="146">
        <v>0</v>
      </c>
      <c r="J36" s="146">
        <v>0</v>
      </c>
      <c r="K36" s="146">
        <v>21324.257162227055</v>
      </c>
      <c r="L36" s="146">
        <v>86014.779855148488</v>
      </c>
      <c r="M36" s="146">
        <v>120185.93228914711</v>
      </c>
      <c r="N36" s="146">
        <v>145189.32596712705</v>
      </c>
      <c r="O36" s="146">
        <v>160175.96204125916</v>
      </c>
      <c r="P36" s="146">
        <v>165672.8557383235</v>
      </c>
      <c r="Q36" s="146">
        <v>159192.7530340963</v>
      </c>
      <c r="R36" s="146">
        <v>143879.28460770065</v>
      </c>
      <c r="S36" s="146">
        <v>125735.40523661458</v>
      </c>
      <c r="T36" s="146">
        <v>115303.93818831193</v>
      </c>
      <c r="U36" s="146">
        <v>109918.02584910994</v>
      </c>
      <c r="V36" s="146">
        <v>92609.250639037986</v>
      </c>
      <c r="W36" s="146">
        <v>126329.77519676456</v>
      </c>
      <c r="X36" s="146">
        <v>144868.99496626173</v>
      </c>
      <c r="Y36" s="146">
        <v>129421.33335508981</v>
      </c>
      <c r="Z36" s="146">
        <v>94013.959024963799</v>
      </c>
      <c r="AA36" s="146">
        <v>47996.499031569409</v>
      </c>
      <c r="AB36" s="147">
        <v>6092.8808523078887</v>
      </c>
      <c r="AC36" s="152">
        <v>7975700.852140245</v>
      </c>
      <c r="AF36" s="1" t="s">
        <v>3</v>
      </c>
      <c r="AG36" s="1">
        <v>7</v>
      </c>
    </row>
    <row r="37" spans="1:33" ht="15" x14ac:dyDescent="0.2">
      <c r="A37" s="191"/>
      <c r="B37" s="194"/>
      <c r="C37" s="106" t="s">
        <v>37</v>
      </c>
      <c r="D37" s="107">
        <v>4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>
        <v>0</v>
      </c>
      <c r="L37" s="143">
        <v>32160.729395087183</v>
      </c>
      <c r="M37" s="143">
        <v>66528.692986284368</v>
      </c>
      <c r="N37" s="143">
        <v>92840.275757205862</v>
      </c>
      <c r="O37" s="143">
        <v>105006.70946577327</v>
      </c>
      <c r="P37" s="143">
        <v>111819.65257297918</v>
      </c>
      <c r="Q37" s="143">
        <v>113790.75816597762</v>
      </c>
      <c r="R37" s="143">
        <v>105116.48458591523</v>
      </c>
      <c r="S37" s="143">
        <v>90512.237284834395</v>
      </c>
      <c r="T37" s="143">
        <v>79982.500775433378</v>
      </c>
      <c r="U37" s="143">
        <v>75142.06651859956</v>
      </c>
      <c r="V37" s="143">
        <v>58731.732328925456</v>
      </c>
      <c r="W37" s="143">
        <v>101288.3355828132</v>
      </c>
      <c r="X37" s="143">
        <v>136836.41477696816</v>
      </c>
      <c r="Y37" s="143">
        <v>127812.43239184836</v>
      </c>
      <c r="Z37" s="143">
        <v>86405.289676159693</v>
      </c>
      <c r="AA37" s="143">
        <v>28408.16898251207</v>
      </c>
      <c r="AB37" s="144">
        <v>0</v>
      </c>
      <c r="AC37" s="153">
        <v>5649529.9249892673</v>
      </c>
      <c r="AF37" s="1" t="s">
        <v>2</v>
      </c>
      <c r="AG37" s="1">
        <v>7</v>
      </c>
    </row>
    <row r="38" spans="1:33" ht="15.75" thickBot="1" x14ac:dyDescent="0.25">
      <c r="A38" s="192"/>
      <c r="B38" s="195"/>
      <c r="C38" s="112" t="s">
        <v>34</v>
      </c>
      <c r="D38" s="113">
        <v>31</v>
      </c>
      <c r="E38" s="109">
        <v>0</v>
      </c>
      <c r="F38" s="109">
        <v>0</v>
      </c>
      <c r="G38" s="109">
        <v>0</v>
      </c>
      <c r="H38" s="109">
        <v>0</v>
      </c>
      <c r="I38" s="109">
        <v>5689.3790758294026</v>
      </c>
      <c r="J38" s="109">
        <v>1222820.0979917976</v>
      </c>
      <c r="K38" s="109">
        <v>1800760.046769528</v>
      </c>
      <c r="L38" s="109">
        <v>3220116.9468527604</v>
      </c>
      <c r="M38" s="109">
        <v>4033643.3364146538</v>
      </c>
      <c r="N38" s="109">
        <v>4518884.9237984158</v>
      </c>
      <c r="O38" s="109">
        <v>4923467.5899482695</v>
      </c>
      <c r="P38" s="109">
        <v>5117837.7249369547</v>
      </c>
      <c r="Q38" s="109">
        <v>4900035.1144266427</v>
      </c>
      <c r="R38" s="109">
        <v>4593863.4687241223</v>
      </c>
      <c r="S38" s="109">
        <v>4407075.7906727027</v>
      </c>
      <c r="T38" s="109">
        <v>4277808.9200470047</v>
      </c>
      <c r="U38" s="109">
        <v>4145606.7642297731</v>
      </c>
      <c r="V38" s="109">
        <v>3486633.3975513913</v>
      </c>
      <c r="W38" s="109">
        <v>4475925.3007263709</v>
      </c>
      <c r="X38" s="109">
        <v>5227184.3361925175</v>
      </c>
      <c r="Y38" s="109">
        <v>4665001.802060293</v>
      </c>
      <c r="Z38" s="109">
        <v>3298770.9020468323</v>
      </c>
      <c r="AA38" s="109">
        <v>1453985.0974018739</v>
      </c>
      <c r="AB38" s="142">
        <v>190102.71948023772</v>
      </c>
      <c r="AC38" s="152">
        <v>69965213.659347966</v>
      </c>
      <c r="AD38" s="152"/>
    </row>
    <row r="39" spans="1:33" ht="15" x14ac:dyDescent="0.2">
      <c r="A39" s="191">
        <v>45870</v>
      </c>
      <c r="B39" s="194">
        <v>89887093.471836701</v>
      </c>
      <c r="C39" s="94" t="s">
        <v>35</v>
      </c>
      <c r="D39" s="95">
        <v>19</v>
      </c>
      <c r="E39" s="148">
        <v>1170.5187066238448</v>
      </c>
      <c r="F39" s="149">
        <v>0</v>
      </c>
      <c r="G39" s="149">
        <v>0</v>
      </c>
      <c r="H39" s="149">
        <v>0</v>
      </c>
      <c r="I39" s="149">
        <v>9262.2792556119148</v>
      </c>
      <c r="J39" s="149">
        <v>93044.62414746506</v>
      </c>
      <c r="K39" s="149">
        <v>120749.45781193979</v>
      </c>
      <c r="L39" s="149">
        <v>159172.14037180549</v>
      </c>
      <c r="M39" s="149">
        <v>184578.89238505103</v>
      </c>
      <c r="N39" s="149">
        <v>196675.33574576743</v>
      </c>
      <c r="O39" s="149">
        <v>210349.92095539122</v>
      </c>
      <c r="P39" s="149">
        <v>218012.14142604021</v>
      </c>
      <c r="Q39" s="149">
        <v>205827.8415854545</v>
      </c>
      <c r="R39" s="149">
        <v>197409.73094998274</v>
      </c>
      <c r="S39" s="149">
        <v>200614.79781249035</v>
      </c>
      <c r="T39" s="149">
        <v>200086.48697867253</v>
      </c>
      <c r="U39" s="149">
        <v>197560.90061894912</v>
      </c>
      <c r="V39" s="149">
        <v>174547.65457372236</v>
      </c>
      <c r="W39" s="149">
        <v>216188.36129815027</v>
      </c>
      <c r="X39" s="149">
        <v>236825.09442148672</v>
      </c>
      <c r="Y39" s="149">
        <v>211136.99348355451</v>
      </c>
      <c r="Z39" s="149">
        <v>156444.19133126404</v>
      </c>
      <c r="AA39" s="149">
        <v>84601.35327842283</v>
      </c>
      <c r="AB39" s="150">
        <v>25620.426092440033</v>
      </c>
      <c r="AC39" s="151">
        <v>62697703.721375443</v>
      </c>
      <c r="AF39" s="1" t="s">
        <v>1</v>
      </c>
      <c r="AG39" s="1">
        <v>8</v>
      </c>
    </row>
    <row r="40" spans="1:33" ht="15" x14ac:dyDescent="0.2">
      <c r="A40" s="191"/>
      <c r="B40" s="194"/>
      <c r="C40" s="100" t="s">
        <v>36</v>
      </c>
      <c r="D40" s="101">
        <v>5</v>
      </c>
      <c r="E40" s="145">
        <v>358.90420242759865</v>
      </c>
      <c r="F40" s="146">
        <v>0</v>
      </c>
      <c r="G40" s="146">
        <v>0</v>
      </c>
      <c r="H40" s="146">
        <v>0</v>
      </c>
      <c r="I40" s="146">
        <v>0</v>
      </c>
      <c r="J40" s="146">
        <v>6814.0515249716127</v>
      </c>
      <c r="K40" s="146">
        <v>48481.819796123731</v>
      </c>
      <c r="L40" s="146">
        <v>122571.44612327298</v>
      </c>
      <c r="M40" s="146">
        <v>164431.12838987104</v>
      </c>
      <c r="N40" s="146">
        <v>189157.13914977273</v>
      </c>
      <c r="O40" s="146">
        <v>204038.9913189584</v>
      </c>
      <c r="P40" s="146">
        <v>211115.6980840124</v>
      </c>
      <c r="Q40" s="146">
        <v>203069.69851884205</v>
      </c>
      <c r="R40" s="146">
        <v>183568.72127236339</v>
      </c>
      <c r="S40" s="146">
        <v>162934.72881628107</v>
      </c>
      <c r="T40" s="146">
        <v>150537.96704139389</v>
      </c>
      <c r="U40" s="146">
        <v>142155.3793191367</v>
      </c>
      <c r="V40" s="146">
        <v>124716.59680873368</v>
      </c>
      <c r="W40" s="146">
        <v>168046.59834555959</v>
      </c>
      <c r="X40" s="146">
        <v>192145.61656569783</v>
      </c>
      <c r="Y40" s="146">
        <v>175317.43870617187</v>
      </c>
      <c r="Z40" s="146">
        <v>134693.42051017805</v>
      </c>
      <c r="AA40" s="146">
        <v>78560.301897288678</v>
      </c>
      <c r="AB40" s="147">
        <v>28999.079017724864</v>
      </c>
      <c r="AC40" s="152">
        <v>13458573.627043908</v>
      </c>
      <c r="AF40" s="1" t="s">
        <v>3</v>
      </c>
      <c r="AG40" s="1">
        <v>8</v>
      </c>
    </row>
    <row r="41" spans="1:33" ht="15" x14ac:dyDescent="0.2">
      <c r="A41" s="191"/>
      <c r="B41" s="194"/>
      <c r="C41" s="106" t="s">
        <v>37</v>
      </c>
      <c r="D41" s="107">
        <v>7</v>
      </c>
      <c r="E41" s="143">
        <v>715.87907527473624</v>
      </c>
      <c r="F41" s="143">
        <v>0</v>
      </c>
      <c r="G41" s="143">
        <v>0</v>
      </c>
      <c r="H41" s="143">
        <v>0</v>
      </c>
      <c r="I41" s="143">
        <v>0</v>
      </c>
      <c r="J41" s="143">
        <v>0</v>
      </c>
      <c r="K41" s="143">
        <v>1752.4981043714963</v>
      </c>
      <c r="L41" s="143">
        <v>52772.675672193633</v>
      </c>
      <c r="M41" s="143">
        <v>95702.213461881591</v>
      </c>
      <c r="N41" s="143">
        <v>126535.99002527894</v>
      </c>
      <c r="O41" s="143">
        <v>143618.12526735902</v>
      </c>
      <c r="P41" s="143">
        <v>151719.51006781342</v>
      </c>
      <c r="Q41" s="143">
        <v>150957.63304681788</v>
      </c>
      <c r="R41" s="143">
        <v>138509.43051351508</v>
      </c>
      <c r="S41" s="143">
        <v>121406.92154126133</v>
      </c>
      <c r="T41" s="143">
        <v>108525.22169790592</v>
      </c>
      <c r="U41" s="143">
        <v>103091.85696509028</v>
      </c>
      <c r="V41" s="143">
        <v>90002.353988085248</v>
      </c>
      <c r="W41" s="143">
        <v>145027.73305435595</v>
      </c>
      <c r="X41" s="143">
        <v>179681.02366302841</v>
      </c>
      <c r="Y41" s="143">
        <v>165978.87645437993</v>
      </c>
      <c r="Z41" s="143">
        <v>121315.19975082297</v>
      </c>
      <c r="AA41" s="143">
        <v>57819.357801499471</v>
      </c>
      <c r="AB41" s="144">
        <v>6412.6603372575819</v>
      </c>
      <c r="AC41" s="153">
        <v>13730816.123417351</v>
      </c>
      <c r="AF41" s="1" t="s">
        <v>2</v>
      </c>
      <c r="AG41" s="1">
        <v>8</v>
      </c>
    </row>
    <row r="42" spans="1:33" ht="15.75" thickBot="1" x14ac:dyDescent="0.25">
      <c r="A42" s="192"/>
      <c r="B42" s="195"/>
      <c r="C42" s="112" t="s">
        <v>34</v>
      </c>
      <c r="D42" s="113">
        <v>31</v>
      </c>
      <c r="E42" s="109">
        <v>29045.529964914196</v>
      </c>
      <c r="F42" s="109">
        <v>0</v>
      </c>
      <c r="G42" s="109">
        <v>0</v>
      </c>
      <c r="H42" s="109">
        <v>0</v>
      </c>
      <c r="I42" s="109">
        <v>175983.30585662639</v>
      </c>
      <c r="J42" s="109">
        <v>1801918.1164266942</v>
      </c>
      <c r="K42" s="109">
        <v>2548916.2841380751</v>
      </c>
      <c r="L42" s="109">
        <v>4006536.6273860247</v>
      </c>
      <c r="M42" s="109">
        <v>4999070.091498496</v>
      </c>
      <c r="N42" s="109">
        <v>5568369.0050953971</v>
      </c>
      <c r="O42" s="109">
        <v>6022170.3316187384</v>
      </c>
      <c r="P42" s="109">
        <v>6259845.7479895204</v>
      </c>
      <c r="Q42" s="109">
        <v>5982780.9140455704</v>
      </c>
      <c r="R42" s="109">
        <v>5638194.508006094</v>
      </c>
      <c r="S42" s="109">
        <v>5476203.2533075511</v>
      </c>
      <c r="T42" s="109">
        <v>5314009.6396870892</v>
      </c>
      <c r="U42" s="109">
        <v>5186077.0071113491</v>
      </c>
      <c r="V42" s="109">
        <v>4570004.8988609901</v>
      </c>
      <c r="W42" s="109">
        <v>5963005.9877731446</v>
      </c>
      <c r="X42" s="109">
        <v>6718172.0424779356</v>
      </c>
      <c r="Y42" s="109">
        <v>6050042.204899055</v>
      </c>
      <c r="Z42" s="109">
        <v>4495113.1361006685</v>
      </c>
      <c r="AA42" s="109">
        <v>2404962.7263869732</v>
      </c>
      <c r="AB42" s="142">
        <v>676672.11320578807</v>
      </c>
      <c r="AC42" s="152">
        <v>89887093.471836701</v>
      </c>
      <c r="AD42" s="152"/>
    </row>
    <row r="43" spans="1:33" ht="15" x14ac:dyDescent="0.2">
      <c r="A43" s="191">
        <v>45901</v>
      </c>
      <c r="B43" s="194">
        <v>68126075.634650975</v>
      </c>
      <c r="C43" s="94" t="s">
        <v>35</v>
      </c>
      <c r="D43" s="95">
        <v>22</v>
      </c>
      <c r="E43" s="148">
        <v>0</v>
      </c>
      <c r="F43" s="149">
        <v>0</v>
      </c>
      <c r="G43" s="149">
        <v>0</v>
      </c>
      <c r="H43" s="149">
        <v>0</v>
      </c>
      <c r="I43" s="149">
        <v>0</v>
      </c>
      <c r="J43" s="149">
        <v>56709.972482071891</v>
      </c>
      <c r="K43" s="149">
        <v>81746.928352517745</v>
      </c>
      <c r="L43" s="149">
        <v>116095.735982649</v>
      </c>
      <c r="M43" s="149">
        <v>139368.08615827915</v>
      </c>
      <c r="N43" s="149">
        <v>150986.64276232911</v>
      </c>
      <c r="O43" s="149">
        <v>162981.85255601935</v>
      </c>
      <c r="P43" s="149">
        <v>170874.78115409915</v>
      </c>
      <c r="Q43" s="149">
        <v>159919.42416367383</v>
      </c>
      <c r="R43" s="149">
        <v>151699.10132845008</v>
      </c>
      <c r="S43" s="149">
        <v>153997.37634684614</v>
      </c>
      <c r="T43" s="149">
        <v>153472.50145208827</v>
      </c>
      <c r="U43" s="149">
        <v>152190.40984916477</v>
      </c>
      <c r="V43" s="149">
        <v>134202.38596527782</v>
      </c>
      <c r="W43" s="149">
        <v>176936.35621033405</v>
      </c>
      <c r="X43" s="149">
        <v>188368.30025938008</v>
      </c>
      <c r="Y43" s="149">
        <v>164242.04758000319</v>
      </c>
      <c r="Z43" s="149">
        <v>116405.23087754127</v>
      </c>
      <c r="AA43" s="149">
        <v>49605.738863894927</v>
      </c>
      <c r="AB43" s="150">
        <v>7168.6782145414163</v>
      </c>
      <c r="AC43" s="151">
        <v>54713374.112301558</v>
      </c>
      <c r="AF43" s="1" t="s">
        <v>1</v>
      </c>
      <c r="AG43" s="1">
        <v>9</v>
      </c>
    </row>
    <row r="44" spans="1:33" ht="15" x14ac:dyDescent="0.2">
      <c r="A44" s="191"/>
      <c r="B44" s="194"/>
      <c r="C44" s="100" t="s">
        <v>36</v>
      </c>
      <c r="D44" s="101">
        <v>4</v>
      </c>
      <c r="E44" s="145"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17725.395445865695</v>
      </c>
      <c r="L44" s="146">
        <v>87746.409297992082</v>
      </c>
      <c r="M44" s="146">
        <v>122759.3282167162</v>
      </c>
      <c r="N44" s="146">
        <v>145214.61355109818</v>
      </c>
      <c r="O44" s="146">
        <v>157891.21734842163</v>
      </c>
      <c r="P44" s="146">
        <v>165429.45623320152</v>
      </c>
      <c r="Q44" s="146">
        <v>159544.03919176475</v>
      </c>
      <c r="R44" s="146">
        <v>142239.27839801088</v>
      </c>
      <c r="S44" s="146">
        <v>123636.13084024339</v>
      </c>
      <c r="T44" s="146">
        <v>114644.764491344</v>
      </c>
      <c r="U44" s="146">
        <v>107133.88516536403</v>
      </c>
      <c r="V44" s="146">
        <v>92264.354363817329</v>
      </c>
      <c r="W44" s="146">
        <v>139090.13000012693</v>
      </c>
      <c r="X44" s="146">
        <v>147829.57731374091</v>
      </c>
      <c r="Y44" s="146">
        <v>129982.03751643405</v>
      </c>
      <c r="Z44" s="146">
        <v>95830.477155379864</v>
      </c>
      <c r="AA44" s="146">
        <v>46831.708841908585</v>
      </c>
      <c r="AB44" s="147">
        <v>6059.2956281445513</v>
      </c>
      <c r="AC44" s="152">
        <v>8007408.3959982991</v>
      </c>
      <c r="AF44" s="1" t="s">
        <v>3</v>
      </c>
      <c r="AG44" s="1">
        <v>9</v>
      </c>
    </row>
    <row r="45" spans="1:33" ht="15" x14ac:dyDescent="0.2">
      <c r="A45" s="191"/>
      <c r="B45" s="194"/>
      <c r="C45" s="106" t="s">
        <v>37</v>
      </c>
      <c r="D45" s="107">
        <v>4</v>
      </c>
      <c r="E45" s="143">
        <v>0</v>
      </c>
      <c r="F45" s="143">
        <v>0</v>
      </c>
      <c r="G45" s="143">
        <v>0</v>
      </c>
      <c r="H45" s="143">
        <v>0</v>
      </c>
      <c r="I45" s="143">
        <v>0</v>
      </c>
      <c r="J45" s="143">
        <v>0</v>
      </c>
      <c r="K45" s="143">
        <v>0</v>
      </c>
      <c r="L45" s="143">
        <v>25411.720217690428</v>
      </c>
      <c r="M45" s="143">
        <v>56681.864107788351</v>
      </c>
      <c r="N45" s="143">
        <v>85488.143000594995</v>
      </c>
      <c r="O45" s="143">
        <v>99250.074834449057</v>
      </c>
      <c r="P45" s="143">
        <v>106907.4088179308</v>
      </c>
      <c r="Q45" s="143">
        <v>107718.39063011624</v>
      </c>
      <c r="R45" s="143">
        <v>100320.28485828698</v>
      </c>
      <c r="S45" s="143">
        <v>85116.906830533597</v>
      </c>
      <c r="T45" s="143">
        <v>74568.295610849993</v>
      </c>
      <c r="U45" s="143">
        <v>70478.546353950267</v>
      </c>
      <c r="V45" s="143">
        <v>61808.13983722277</v>
      </c>
      <c r="W45" s="143">
        <v>115870.40156302521</v>
      </c>
      <c r="X45" s="143">
        <v>135874.87474007168</v>
      </c>
      <c r="Y45" s="143">
        <v>122376.83752003925</v>
      </c>
      <c r="Z45" s="143">
        <v>80214.286272171725</v>
      </c>
      <c r="AA45" s="143">
        <v>23237.106393063212</v>
      </c>
      <c r="AB45" s="144">
        <v>0</v>
      </c>
      <c r="AC45" s="153">
        <v>5405293.1263511376</v>
      </c>
      <c r="AF45" s="1" t="s">
        <v>2</v>
      </c>
      <c r="AG45" s="1">
        <v>9</v>
      </c>
    </row>
    <row r="46" spans="1:33" ht="15.75" thickBot="1" x14ac:dyDescent="0.25">
      <c r="A46" s="192"/>
      <c r="B46" s="195"/>
      <c r="C46" s="112" t="s">
        <v>34</v>
      </c>
      <c r="D46" s="113">
        <v>30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1247619.3946055816</v>
      </c>
      <c r="K46" s="109">
        <v>1869334.0055388531</v>
      </c>
      <c r="L46" s="109">
        <v>3006738.7096810085</v>
      </c>
      <c r="M46" s="109">
        <v>3783862.6647801595</v>
      </c>
      <c r="N46" s="109">
        <v>4244517.1669780128</v>
      </c>
      <c r="O46" s="109">
        <v>4614165.9249639083</v>
      </c>
      <c r="P46" s="109">
        <v>4848592.6455947105</v>
      </c>
      <c r="Q46" s="109">
        <v>4587277.0508883484</v>
      </c>
      <c r="R46" s="109">
        <v>4307618.4822510937</v>
      </c>
      <c r="S46" s="109">
        <v>4222954.4303137232</v>
      </c>
      <c r="T46" s="109">
        <v>4133247.2723547178</v>
      </c>
      <c r="U46" s="109">
        <v>4058638.7427588822</v>
      </c>
      <c r="V46" s="109">
        <v>3568742.4680402726</v>
      </c>
      <c r="W46" s="109">
        <v>4912441.9628799586</v>
      </c>
      <c r="X46" s="109">
        <v>5278920.4139216114</v>
      </c>
      <c r="Y46" s="109">
        <v>4622760.5469059637</v>
      </c>
      <c r="Z46" s="109">
        <v>3265094.1330161141</v>
      </c>
      <c r="AA46" s="109">
        <v>1371601.5159455757</v>
      </c>
      <c r="AB46" s="142">
        <v>181948.10323248937</v>
      </c>
      <c r="AC46" s="152">
        <v>68126075.63465099</v>
      </c>
      <c r="AD46" s="152"/>
    </row>
    <row r="47" spans="1:33" ht="15" x14ac:dyDescent="0.2">
      <c r="A47" s="191">
        <v>45931</v>
      </c>
      <c r="B47" s="194">
        <v>71723749.968407586</v>
      </c>
      <c r="C47" s="94" t="s">
        <v>35</v>
      </c>
      <c r="D47" s="95">
        <v>22</v>
      </c>
      <c r="E47" s="148">
        <v>0</v>
      </c>
      <c r="F47" s="149">
        <v>0</v>
      </c>
      <c r="G47" s="149">
        <v>0</v>
      </c>
      <c r="H47" s="149">
        <v>0</v>
      </c>
      <c r="I47" s="149">
        <v>0</v>
      </c>
      <c r="J47" s="149">
        <v>52470.835343957944</v>
      </c>
      <c r="K47" s="149">
        <v>75025.423243747835</v>
      </c>
      <c r="L47" s="149">
        <v>122422.8355397761</v>
      </c>
      <c r="M47" s="149">
        <v>147595.72317655315</v>
      </c>
      <c r="N47" s="149">
        <v>160474.01021136568</v>
      </c>
      <c r="O47" s="149">
        <v>172775.95330494299</v>
      </c>
      <c r="P47" s="149">
        <v>182521.2992346134</v>
      </c>
      <c r="Q47" s="149">
        <v>173746.95117149956</v>
      </c>
      <c r="R47" s="149">
        <v>163560.05712671409</v>
      </c>
      <c r="S47" s="149">
        <v>166151.15457786285</v>
      </c>
      <c r="T47" s="149">
        <v>165246.12089648773</v>
      </c>
      <c r="U47" s="149">
        <v>162833.20008864588</v>
      </c>
      <c r="V47" s="149">
        <v>147578.02487323963</v>
      </c>
      <c r="W47" s="149">
        <v>184093.90434972616</v>
      </c>
      <c r="X47" s="149">
        <v>182652.93454702711</v>
      </c>
      <c r="Y47" s="149">
        <v>158001.66061057587</v>
      </c>
      <c r="Z47" s="149">
        <v>113223.55779267203</v>
      </c>
      <c r="AA47" s="149">
        <v>46339.694740927669</v>
      </c>
      <c r="AB47" s="150">
        <v>5736.9221548948171</v>
      </c>
      <c r="AC47" s="151">
        <v>56813905.785675079</v>
      </c>
      <c r="AF47" s="1" t="s">
        <v>1</v>
      </c>
      <c r="AG47" s="1">
        <v>10</v>
      </c>
    </row>
    <row r="48" spans="1:33" ht="15" x14ac:dyDescent="0.2">
      <c r="A48" s="191"/>
      <c r="B48" s="194"/>
      <c r="C48" s="100" t="s">
        <v>36</v>
      </c>
      <c r="D48" s="101">
        <v>4</v>
      </c>
      <c r="E48" s="145"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15381.10156007198</v>
      </c>
      <c r="L48" s="146">
        <v>85746.189664677877</v>
      </c>
      <c r="M48" s="146">
        <v>127668.9243989901</v>
      </c>
      <c r="N48" s="146">
        <v>152240.02466824267</v>
      </c>
      <c r="O48" s="146">
        <v>168023.45435408954</v>
      </c>
      <c r="P48" s="146">
        <v>175102.24963993448</v>
      </c>
      <c r="Q48" s="146">
        <v>171165.71610607661</v>
      </c>
      <c r="R48" s="146">
        <v>150360.80499400597</v>
      </c>
      <c r="S48" s="146">
        <v>129734.28228160668</v>
      </c>
      <c r="T48" s="146">
        <v>118966.30879226167</v>
      </c>
      <c r="U48" s="146">
        <v>113486.82667856527</v>
      </c>
      <c r="V48" s="146">
        <v>104447.00947081482</v>
      </c>
      <c r="W48" s="146">
        <v>144644.25106731273</v>
      </c>
      <c r="X48" s="146">
        <v>144843.76520551374</v>
      </c>
      <c r="Y48" s="146">
        <v>124903.90120926236</v>
      </c>
      <c r="Z48" s="146">
        <v>87701.228148792681</v>
      </c>
      <c r="AA48" s="146">
        <v>38141.009678221155</v>
      </c>
      <c r="AB48" s="147">
        <v>1236.8055859834128</v>
      </c>
      <c r="AC48" s="152">
        <v>8215175.4140176941</v>
      </c>
      <c r="AF48" s="1" t="s">
        <v>3</v>
      </c>
      <c r="AG48" s="1">
        <v>10</v>
      </c>
    </row>
    <row r="49" spans="1:33" ht="15" x14ac:dyDescent="0.2">
      <c r="A49" s="191"/>
      <c r="B49" s="194"/>
      <c r="C49" s="106" t="s">
        <v>37</v>
      </c>
      <c r="D49" s="107">
        <v>5</v>
      </c>
      <c r="E49" s="143">
        <v>0</v>
      </c>
      <c r="F49" s="143">
        <v>0</v>
      </c>
      <c r="G49" s="143">
        <v>0</v>
      </c>
      <c r="H49" s="143">
        <v>0</v>
      </c>
      <c r="I49" s="143">
        <v>0</v>
      </c>
      <c r="J49" s="143">
        <v>0</v>
      </c>
      <c r="K49" s="143">
        <v>0</v>
      </c>
      <c r="L49" s="143">
        <v>20222.165491501586</v>
      </c>
      <c r="M49" s="143">
        <v>52904.675866760888</v>
      </c>
      <c r="N49" s="143">
        <v>82103.32091896786</v>
      </c>
      <c r="O49" s="143">
        <v>101375.07229160221</v>
      </c>
      <c r="P49" s="143">
        <v>110010.76978324846</v>
      </c>
      <c r="Q49" s="143">
        <v>110751.15727652416</v>
      </c>
      <c r="R49" s="143">
        <v>102314.14405448156</v>
      </c>
      <c r="S49" s="143">
        <v>86476.256626529794</v>
      </c>
      <c r="T49" s="143">
        <v>75205.535194358279</v>
      </c>
      <c r="U49" s="143">
        <v>71587.904660963221</v>
      </c>
      <c r="V49" s="143">
        <v>68950.959371342731</v>
      </c>
      <c r="W49" s="143">
        <v>117344.35354317923</v>
      </c>
      <c r="X49" s="143">
        <v>130344.05043879121</v>
      </c>
      <c r="Y49" s="143">
        <v>114489.85510821868</v>
      </c>
      <c r="Z49" s="143">
        <v>73175.380651495085</v>
      </c>
      <c r="AA49" s="143">
        <v>20267.278514791808</v>
      </c>
      <c r="AB49" s="144">
        <v>1410.8739502048118</v>
      </c>
      <c r="AC49" s="153">
        <v>6694668.7687148079</v>
      </c>
      <c r="AF49" s="1" t="s">
        <v>2</v>
      </c>
      <c r="AG49" s="1">
        <v>10</v>
      </c>
    </row>
    <row r="50" spans="1:33" ht="15.75" thickBot="1" x14ac:dyDescent="0.25">
      <c r="A50" s="192"/>
      <c r="B50" s="195"/>
      <c r="C50" s="112" t="s">
        <v>34</v>
      </c>
      <c r="D50" s="113">
        <v>31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  <c r="J50" s="109">
        <v>1154358.3775670747</v>
      </c>
      <c r="K50" s="109">
        <v>1712083.7176027403</v>
      </c>
      <c r="L50" s="109">
        <v>3137397.9679912939</v>
      </c>
      <c r="M50" s="109">
        <v>4022304.9868139341</v>
      </c>
      <c r="N50" s="109">
        <v>4549904.9279178549</v>
      </c>
      <c r="O50" s="109">
        <v>4980040.1515831146</v>
      </c>
      <c r="P50" s="109">
        <v>5265931.4306374742</v>
      </c>
      <c r="Q50" s="109">
        <v>5060851.5765799172</v>
      </c>
      <c r="R50" s="109">
        <v>4711335.1970361415</v>
      </c>
      <c r="S50" s="109">
        <v>4606643.8129720585</v>
      </c>
      <c r="T50" s="109">
        <v>4487307.5708635682</v>
      </c>
      <c r="U50" s="109">
        <v>4394217.2319692867</v>
      </c>
      <c r="V50" s="109">
        <v>4009259.3819512445</v>
      </c>
      <c r="W50" s="109">
        <v>5215364.6676791226</v>
      </c>
      <c r="X50" s="109">
        <v>5249459.8730506068</v>
      </c>
      <c r="Y50" s="109">
        <v>4548101.4138108119</v>
      </c>
      <c r="Z50" s="109">
        <v>3207600.0872914302</v>
      </c>
      <c r="AA50" s="109">
        <v>1273373.7155872523</v>
      </c>
      <c r="AB50" s="142">
        <v>138213.87950264369</v>
      </c>
      <c r="AC50" s="152">
        <v>71723749.968407571</v>
      </c>
      <c r="AD50" s="152"/>
    </row>
    <row r="51" spans="1:33" ht="15" x14ac:dyDescent="0.2">
      <c r="A51" s="191">
        <v>45962</v>
      </c>
      <c r="B51" s="194">
        <v>66492165.387110144</v>
      </c>
      <c r="C51" s="94" t="s">
        <v>35</v>
      </c>
      <c r="D51" s="95">
        <v>18</v>
      </c>
      <c r="E51" s="148">
        <v>0</v>
      </c>
      <c r="F51" s="149">
        <v>0</v>
      </c>
      <c r="G51" s="149">
        <v>0</v>
      </c>
      <c r="H51" s="149">
        <v>0</v>
      </c>
      <c r="I51" s="149">
        <v>0</v>
      </c>
      <c r="J51" s="149">
        <v>41835.277412749245</v>
      </c>
      <c r="K51" s="149">
        <v>68268.938748769637</v>
      </c>
      <c r="L51" s="149">
        <v>124778.69387657434</v>
      </c>
      <c r="M51" s="149">
        <v>149815.28090211551</v>
      </c>
      <c r="N51" s="149">
        <v>162108.16221326764</v>
      </c>
      <c r="O51" s="149">
        <v>173615.13476654197</v>
      </c>
      <c r="P51" s="149">
        <v>182833.98031769824</v>
      </c>
      <c r="Q51" s="149">
        <v>175475.37289391371</v>
      </c>
      <c r="R51" s="149">
        <v>166413.26803309287</v>
      </c>
      <c r="S51" s="149">
        <v>169928.86655576483</v>
      </c>
      <c r="T51" s="149">
        <v>170431.11178304537</v>
      </c>
      <c r="U51" s="149">
        <v>171056.27833901846</v>
      </c>
      <c r="V51" s="149">
        <v>153170.07251765192</v>
      </c>
      <c r="W51" s="149">
        <v>185421.90507619834</v>
      </c>
      <c r="X51" s="149">
        <v>183688.60046404204</v>
      </c>
      <c r="Y51" s="149">
        <v>159071.68878496834</v>
      </c>
      <c r="Z51" s="149">
        <v>112871.49856395146</v>
      </c>
      <c r="AA51" s="149">
        <v>44877.822854848171</v>
      </c>
      <c r="AB51" s="150">
        <v>4489.2927766093435</v>
      </c>
      <c r="AC51" s="151">
        <v>46802722.443854786</v>
      </c>
      <c r="AF51" s="1" t="s">
        <v>1</v>
      </c>
      <c r="AG51" s="1">
        <v>11</v>
      </c>
    </row>
    <row r="52" spans="1:33" ht="15" x14ac:dyDescent="0.2">
      <c r="A52" s="191"/>
      <c r="B52" s="194"/>
      <c r="C52" s="100" t="s">
        <v>36</v>
      </c>
      <c r="D52" s="101">
        <v>5</v>
      </c>
      <c r="E52" s="145">
        <v>0</v>
      </c>
      <c r="F52" s="146">
        <v>0</v>
      </c>
      <c r="G52" s="146">
        <v>0</v>
      </c>
      <c r="H52" s="146">
        <v>0</v>
      </c>
      <c r="I52" s="146">
        <v>0</v>
      </c>
      <c r="J52" s="146">
        <v>0</v>
      </c>
      <c r="K52" s="146">
        <v>9893.7720205517471</v>
      </c>
      <c r="L52" s="146">
        <v>87612.836076064952</v>
      </c>
      <c r="M52" s="146">
        <v>127033.93740799023</v>
      </c>
      <c r="N52" s="146">
        <v>149984.91621993069</v>
      </c>
      <c r="O52" s="146">
        <v>164059.01363150708</v>
      </c>
      <c r="P52" s="146">
        <v>170623.78659881532</v>
      </c>
      <c r="Q52" s="146">
        <v>167018.60540140435</v>
      </c>
      <c r="R52" s="146">
        <v>151961.06239682139</v>
      </c>
      <c r="S52" s="146">
        <v>133452.0197489151</v>
      </c>
      <c r="T52" s="146">
        <v>122609.9932670187</v>
      </c>
      <c r="U52" s="146">
        <v>114939.16575055319</v>
      </c>
      <c r="V52" s="146">
        <v>102838.98461144803</v>
      </c>
      <c r="W52" s="146">
        <v>142012.51584769998</v>
      </c>
      <c r="X52" s="146">
        <v>143236.64304706667</v>
      </c>
      <c r="Y52" s="146">
        <v>125377.77073676203</v>
      </c>
      <c r="Z52" s="146">
        <v>87692.566369209162</v>
      </c>
      <c r="AA52" s="146">
        <v>37055.961082605449</v>
      </c>
      <c r="AB52" s="147">
        <v>5589.4474479296932</v>
      </c>
      <c r="AC52" s="152">
        <v>10214964.988311471</v>
      </c>
      <c r="AF52" s="1" t="s">
        <v>3</v>
      </c>
      <c r="AG52" s="1">
        <v>11</v>
      </c>
    </row>
    <row r="53" spans="1:33" ht="15" x14ac:dyDescent="0.2">
      <c r="A53" s="191"/>
      <c r="B53" s="194"/>
      <c r="C53" s="106" t="s">
        <v>37</v>
      </c>
      <c r="D53" s="107">
        <v>7</v>
      </c>
      <c r="E53" s="143">
        <v>0</v>
      </c>
      <c r="F53" s="143">
        <v>0</v>
      </c>
      <c r="G53" s="143">
        <v>0</v>
      </c>
      <c r="H53" s="143">
        <v>0</v>
      </c>
      <c r="I53" s="143">
        <v>0</v>
      </c>
      <c r="J53" s="143">
        <v>0</v>
      </c>
      <c r="K53" s="143">
        <v>0</v>
      </c>
      <c r="L53" s="143">
        <v>20848.318521048655</v>
      </c>
      <c r="M53" s="143">
        <v>59564.006253455598</v>
      </c>
      <c r="N53" s="143">
        <v>87602.920744787785</v>
      </c>
      <c r="O53" s="143">
        <v>104387.17090796819</v>
      </c>
      <c r="P53" s="143">
        <v>113618.37158023492</v>
      </c>
      <c r="Q53" s="143">
        <v>113980.98741483391</v>
      </c>
      <c r="R53" s="143">
        <v>105431.40699505295</v>
      </c>
      <c r="S53" s="143">
        <v>88859.844519069171</v>
      </c>
      <c r="T53" s="143">
        <v>77693.346249286915</v>
      </c>
      <c r="U53" s="143">
        <v>72238.440743689323</v>
      </c>
      <c r="V53" s="143">
        <v>62921.970758701566</v>
      </c>
      <c r="W53" s="143">
        <v>115306.96540628841</v>
      </c>
      <c r="X53" s="143">
        <v>125566.44035919172</v>
      </c>
      <c r="Y53" s="143">
        <v>111134.81935091503</v>
      </c>
      <c r="Z53" s="143">
        <v>73563.220595634091</v>
      </c>
      <c r="AA53" s="143">
        <v>20655.027438766603</v>
      </c>
      <c r="AB53" s="144">
        <v>123.59286734443488</v>
      </c>
      <c r="AC53" s="153">
        <v>9474477.9549438842</v>
      </c>
      <c r="AF53" s="1" t="s">
        <v>2</v>
      </c>
      <c r="AG53" s="1">
        <v>11</v>
      </c>
    </row>
    <row r="54" spans="1:33" ht="15.75" thickBot="1" x14ac:dyDescent="0.25">
      <c r="A54" s="192"/>
      <c r="B54" s="195"/>
      <c r="C54" s="112" t="s">
        <v>34</v>
      </c>
      <c r="D54" s="113">
        <v>30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  <c r="J54" s="109">
        <v>753034.99342948641</v>
      </c>
      <c r="K54" s="109">
        <v>1278309.7575806123</v>
      </c>
      <c r="L54" s="109">
        <v>2830018.8998060036</v>
      </c>
      <c r="M54" s="109">
        <v>3748792.7870522197</v>
      </c>
      <c r="N54" s="109">
        <v>4281091.9461519858</v>
      </c>
      <c r="O54" s="109">
        <v>4676077.6903110687</v>
      </c>
      <c r="P54" s="109">
        <v>4939459.179774289</v>
      </c>
      <c r="Q54" s="109">
        <v>4791516.6510013063</v>
      </c>
      <c r="R54" s="109">
        <v>4493263.9855451491</v>
      </c>
      <c r="S54" s="109">
        <v>4347998.6083818264</v>
      </c>
      <c r="T54" s="109">
        <v>4224663.4021749189</v>
      </c>
      <c r="U54" s="109">
        <v>4159377.924060924</v>
      </c>
      <c r="V54" s="109">
        <v>3711710.0236858851</v>
      </c>
      <c r="W54" s="109">
        <v>4854805.6284540892</v>
      </c>
      <c r="X54" s="109">
        <v>4901543.1061024321</v>
      </c>
      <c r="Y54" s="109">
        <v>4268122.9872696456</v>
      </c>
      <c r="Z54" s="109">
        <v>2985092.3501666109</v>
      </c>
      <c r="AA54" s="109">
        <v>1137665.8088716604</v>
      </c>
      <c r="AB54" s="142">
        <v>109619.65729002768</v>
      </c>
      <c r="AC54" s="152">
        <v>66492165.387110144</v>
      </c>
      <c r="AD54" s="152"/>
    </row>
    <row r="55" spans="1:33" ht="15" x14ac:dyDescent="0.2">
      <c r="A55" s="191">
        <v>45992</v>
      </c>
      <c r="B55" s="194">
        <v>87876234.257430106</v>
      </c>
      <c r="C55" s="94" t="s">
        <v>35</v>
      </c>
      <c r="D55" s="95">
        <v>21</v>
      </c>
      <c r="E55" s="148">
        <v>10121.78185626913</v>
      </c>
      <c r="F55" s="149">
        <v>1424.9156222389843</v>
      </c>
      <c r="G55" s="149">
        <v>0</v>
      </c>
      <c r="H55" s="149">
        <v>0</v>
      </c>
      <c r="I55" s="149">
        <v>10467.252461303346</v>
      </c>
      <c r="J55" s="149">
        <v>41426.698491720897</v>
      </c>
      <c r="K55" s="149">
        <v>80056.861129185301</v>
      </c>
      <c r="L55" s="149">
        <v>139429.43831872777</v>
      </c>
      <c r="M55" s="149">
        <v>171397.57063345923</v>
      </c>
      <c r="N55" s="149">
        <v>190786.35985062618</v>
      </c>
      <c r="O55" s="149">
        <v>204222.15039061895</v>
      </c>
      <c r="P55" s="149">
        <v>212317.39756541085</v>
      </c>
      <c r="Q55" s="149">
        <v>207453.1776300768</v>
      </c>
      <c r="R55" s="149">
        <v>196470.12093352625</v>
      </c>
      <c r="S55" s="149">
        <v>191774.7070251292</v>
      </c>
      <c r="T55" s="149">
        <v>186581.82267170615</v>
      </c>
      <c r="U55" s="149">
        <v>180801.02090486608</v>
      </c>
      <c r="V55" s="149">
        <v>156834.24484311338</v>
      </c>
      <c r="W55" s="149">
        <v>198813.53870327547</v>
      </c>
      <c r="X55" s="149">
        <v>206955.64308947732</v>
      </c>
      <c r="Y55" s="149">
        <v>189458.57558071197</v>
      </c>
      <c r="Z55" s="149">
        <v>157660.90130197364</v>
      </c>
      <c r="AA55" s="149">
        <v>103682.07731065215</v>
      </c>
      <c r="AB55" s="150">
        <v>50985.858798555222</v>
      </c>
      <c r="AC55" s="151">
        <v>64871564.417365097</v>
      </c>
      <c r="AF55" s="1" t="s">
        <v>1</v>
      </c>
      <c r="AG55" s="1">
        <v>12</v>
      </c>
    </row>
    <row r="56" spans="1:33" ht="15" x14ac:dyDescent="0.2">
      <c r="A56" s="191"/>
      <c r="B56" s="194"/>
      <c r="C56" s="100" t="s">
        <v>36</v>
      </c>
      <c r="D56" s="101">
        <v>4</v>
      </c>
      <c r="E56" s="145">
        <v>15278.896750947692</v>
      </c>
      <c r="F56" s="146">
        <v>413.54348189660226</v>
      </c>
      <c r="G56" s="146">
        <v>0</v>
      </c>
      <c r="H56" s="146">
        <v>0</v>
      </c>
      <c r="I56" s="146">
        <v>1329.6735379719755</v>
      </c>
      <c r="J56" s="146">
        <v>16746.227015078151</v>
      </c>
      <c r="K56" s="146">
        <v>48516.678861363987</v>
      </c>
      <c r="L56" s="146">
        <v>109206.21711804367</v>
      </c>
      <c r="M56" s="146">
        <v>150348.3032473003</v>
      </c>
      <c r="N56" s="146">
        <v>179559.04976009668</v>
      </c>
      <c r="O56" s="146">
        <v>195963.16781837319</v>
      </c>
      <c r="P56" s="146">
        <v>204471.26664262739</v>
      </c>
      <c r="Q56" s="146">
        <v>202010.10417061928</v>
      </c>
      <c r="R56" s="146">
        <v>186524.06790752671</v>
      </c>
      <c r="S56" s="146">
        <v>169704.06167804849</v>
      </c>
      <c r="T56" s="146">
        <v>160457.70961580003</v>
      </c>
      <c r="U56" s="146">
        <v>154928.40015969254</v>
      </c>
      <c r="V56" s="146">
        <v>131152.52802722744</v>
      </c>
      <c r="W56" s="146">
        <v>178894.51531652123</v>
      </c>
      <c r="X56" s="146">
        <v>186841.89170685736</v>
      </c>
      <c r="Y56" s="146">
        <v>171401.00736565702</v>
      </c>
      <c r="Z56" s="146">
        <v>140036.83222441963</v>
      </c>
      <c r="AA56" s="146">
        <v>95448.502519827496</v>
      </c>
      <c r="AB56" s="147">
        <v>50635.981841380933</v>
      </c>
      <c r="AC56" s="152">
        <v>10999474.507069109</v>
      </c>
      <c r="AF56" s="1" t="s">
        <v>3</v>
      </c>
      <c r="AG56" s="1">
        <v>12</v>
      </c>
    </row>
    <row r="57" spans="1:33" ht="15" x14ac:dyDescent="0.2">
      <c r="A57" s="191"/>
      <c r="B57" s="194"/>
      <c r="C57" s="106" t="s">
        <v>37</v>
      </c>
      <c r="D57" s="107">
        <v>6</v>
      </c>
      <c r="E57" s="143">
        <v>29828.509878401001</v>
      </c>
      <c r="F57" s="143">
        <v>24827.013784185587</v>
      </c>
      <c r="G57" s="143">
        <v>15705.981113590104</v>
      </c>
      <c r="H57" s="143">
        <v>7275.5521766361189</v>
      </c>
      <c r="I57" s="143">
        <v>290.32599991453264</v>
      </c>
      <c r="J57" s="143">
        <v>0</v>
      </c>
      <c r="K57" s="143">
        <v>11908.968575598923</v>
      </c>
      <c r="L57" s="143">
        <v>59833.656153997777</v>
      </c>
      <c r="M57" s="143">
        <v>91660.251629298815</v>
      </c>
      <c r="N57" s="143">
        <v>116941.30498712002</v>
      </c>
      <c r="O57" s="143">
        <v>131598.05950874023</v>
      </c>
      <c r="P57" s="143">
        <v>138594.40831399284</v>
      </c>
      <c r="Q57" s="143">
        <v>138599.75323392113</v>
      </c>
      <c r="R57" s="143">
        <v>132275.68170092948</v>
      </c>
      <c r="S57" s="143">
        <v>119809.06835702741</v>
      </c>
      <c r="T57" s="143">
        <v>112401.37689064677</v>
      </c>
      <c r="U57" s="143">
        <v>109174.85270539303</v>
      </c>
      <c r="V57" s="143">
        <v>94865.384782763183</v>
      </c>
      <c r="W57" s="143">
        <v>140519.94350092841</v>
      </c>
      <c r="X57" s="143">
        <v>156759.00427137298</v>
      </c>
      <c r="Y57" s="143">
        <v>144752.08898259452</v>
      </c>
      <c r="Z57" s="143">
        <v>115613.07025084483</v>
      </c>
      <c r="AA57" s="143">
        <v>74128.19423039355</v>
      </c>
      <c r="AB57" s="144">
        <v>33503.437804358386</v>
      </c>
      <c r="AC57" s="153">
        <v>12005195.332995895</v>
      </c>
      <c r="AF57" s="1" t="s">
        <v>2</v>
      </c>
      <c r="AG57" s="1">
        <v>12</v>
      </c>
    </row>
    <row r="58" spans="1:33" ht="15.75" thickBot="1" x14ac:dyDescent="0.25">
      <c r="A58" s="192"/>
      <c r="B58" s="203"/>
      <c r="C58" s="112" t="s">
        <v>34</v>
      </c>
      <c r="D58" s="113">
        <v>31</v>
      </c>
      <c r="E58" s="109">
        <v>452644.06525584846</v>
      </c>
      <c r="F58" s="109">
        <v>180539.4846997186</v>
      </c>
      <c r="G58" s="109">
        <v>94235.886681540622</v>
      </c>
      <c r="H58" s="109">
        <v>43653.313059816712</v>
      </c>
      <c r="I58" s="109">
        <v>226872.95183874536</v>
      </c>
      <c r="J58" s="109">
        <v>936945.57638645149</v>
      </c>
      <c r="K58" s="109">
        <v>1946714.6106119407</v>
      </c>
      <c r="L58" s="109">
        <v>3723845.0100894445</v>
      </c>
      <c r="M58" s="109">
        <v>4750703.7060676375</v>
      </c>
      <c r="N58" s="109">
        <v>5426397.5858262563</v>
      </c>
      <c r="O58" s="109">
        <v>5862106.1865289323</v>
      </c>
      <c r="P58" s="109">
        <v>6108116.8653280949</v>
      </c>
      <c r="Q58" s="109">
        <v>5996155.6663176166</v>
      </c>
      <c r="R58" s="109">
        <v>5665622.9014397357</v>
      </c>
      <c r="S58" s="109">
        <v>5424939.504382072</v>
      </c>
      <c r="T58" s="109">
        <v>5234457.3759129094</v>
      </c>
      <c r="U58" s="109">
        <v>5071584.1558733154</v>
      </c>
      <c r="V58" s="109">
        <v>4387321.5625108704</v>
      </c>
      <c r="W58" s="109">
        <v>5733782.03504044</v>
      </c>
      <c r="X58" s="109">
        <v>6033990.0973346913</v>
      </c>
      <c r="Y58" s="109">
        <v>5532746.6505531464</v>
      </c>
      <c r="Z58" s="109">
        <v>4564704.6777441949</v>
      </c>
      <c r="AA58" s="109">
        <v>3003886.7989853667</v>
      </c>
      <c r="AB58" s="142">
        <v>1474267.5889613337</v>
      </c>
      <c r="AC58" s="152">
        <v>87876234.257430092</v>
      </c>
      <c r="AD58" s="152"/>
    </row>
    <row r="59" spans="1:33" s="5" customFormat="1" x14ac:dyDescent="0.2">
      <c r="AD59" s="173"/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W61" s="37"/>
      <c r="Z61" s="7" t="s">
        <v>58</v>
      </c>
    </row>
    <row r="62" spans="1:33" ht="18" x14ac:dyDescent="0.25">
      <c r="B62" s="138"/>
      <c r="Z62" s="139"/>
    </row>
  </sheetData>
  <mergeCells count="26">
    <mergeCell ref="A19:A22"/>
    <mergeCell ref="B19:B22"/>
    <mergeCell ref="C9:D9"/>
    <mergeCell ref="A11:A14"/>
    <mergeCell ref="B11:B14"/>
    <mergeCell ref="A15:A18"/>
    <mergeCell ref="B15:B18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  <mergeCell ref="D2:G2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8B483-6CFE-4891-A727-1504A601EAE3}">
  <sheetPr>
    <tabColor theme="3" tint="0.39997558519241921"/>
    <pageSetUpPr fitToPage="1"/>
  </sheetPr>
  <dimension ref="A1:AG61"/>
  <sheetViews>
    <sheetView showGridLines="0" tabSelected="1" zoomScale="85" zoomScaleNormal="85" workbookViewId="0">
      <pane xSplit="4" ySplit="10" topLeftCell="E58" activePane="bottomRight" state="frozen"/>
      <selection activeCell="A23" sqref="A1:XFD1048576"/>
      <selection pane="topRight" activeCell="A23" sqref="A1:XFD1048576"/>
      <selection pane="bottomLeft" activeCell="A23" sqref="A1:XFD1048576"/>
      <selection pane="bottomRight" activeCell="F62" sqref="F62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3" width="9.28515625" style="1" customWidth="1"/>
    <col min="4" max="4" width="7.85546875" style="1" customWidth="1"/>
    <col min="5" max="9" width="14.42578125" style="1" bestFit="1" customWidth="1"/>
    <col min="10" max="25" width="15.5703125" style="1" bestFit="1" customWidth="1"/>
    <col min="26" max="26" width="15.85546875" style="1" customWidth="1"/>
    <col min="27" max="27" width="15.5703125" style="1" bestFit="1" customWidth="1"/>
    <col min="28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6.5" x14ac:dyDescent="0.2">
      <c r="A1" s="79" t="s">
        <v>79</v>
      </c>
    </row>
    <row r="2" spans="1:33" ht="16.5" x14ac:dyDescent="0.2">
      <c r="A2" s="79" t="s">
        <v>55</v>
      </c>
      <c r="C2" s="80"/>
      <c r="D2" s="201"/>
      <c r="E2" s="201"/>
      <c r="F2" s="201"/>
      <c r="G2" s="201"/>
    </row>
    <row r="3" spans="1:33" ht="16.5" x14ac:dyDescent="0.2">
      <c r="A3" s="79" t="s">
        <v>56</v>
      </c>
      <c r="C3" s="80"/>
      <c r="D3" s="82" t="s">
        <v>121</v>
      </c>
      <c r="E3" s="81"/>
      <c r="F3" s="81"/>
    </row>
    <row r="4" spans="1:33" ht="16.5" x14ac:dyDescent="0.2">
      <c r="A4" s="79" t="s">
        <v>57</v>
      </c>
      <c r="C4" s="80"/>
      <c r="D4" s="2"/>
      <c r="E4" s="81"/>
      <c r="F4" s="81"/>
      <c r="H4" s="83"/>
    </row>
    <row r="5" spans="1:33" ht="16.5" x14ac:dyDescent="0.2">
      <c r="A5" s="79" t="s">
        <v>59</v>
      </c>
      <c r="C5" s="80"/>
      <c r="D5" s="2"/>
      <c r="E5" s="81"/>
      <c r="F5" s="81"/>
    </row>
    <row r="6" spans="1:33" ht="16.5" x14ac:dyDescent="0.2">
      <c r="A6" s="79" t="s">
        <v>28</v>
      </c>
      <c r="C6" s="80"/>
      <c r="D6" s="154">
        <v>2026</v>
      </c>
      <c r="E6" s="84"/>
      <c r="F6" s="84"/>
    </row>
    <row r="7" spans="1:33" ht="16.5" x14ac:dyDescent="0.2">
      <c r="A7" s="79" t="s">
        <v>29</v>
      </c>
      <c r="C7" s="80"/>
      <c r="D7" s="161" t="s">
        <v>94</v>
      </c>
      <c r="E7" s="81"/>
      <c r="F7" s="81"/>
    </row>
    <row r="8" spans="1:33" ht="13.5" customHeight="1" x14ac:dyDescent="0.25">
      <c r="A8" s="87" t="s">
        <v>60</v>
      </c>
      <c r="D8" s="85" t="s">
        <v>38</v>
      </c>
    </row>
    <row r="9" spans="1:33" ht="16.5" thickBot="1" x14ac:dyDescent="0.25">
      <c r="C9" s="199"/>
      <c r="D9" s="199"/>
    </row>
    <row r="10" spans="1:33" s="93" customFormat="1" ht="32.25" thickBot="1" x14ac:dyDescent="0.25">
      <c r="A10" s="3" t="s">
        <v>126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141" t="s">
        <v>27</v>
      </c>
      <c r="AC10" s="140" t="s">
        <v>34</v>
      </c>
    </row>
    <row r="11" spans="1:33" ht="15" x14ac:dyDescent="0.2">
      <c r="A11" s="193">
        <v>46023</v>
      </c>
      <c r="B11" s="194">
        <v>142640800.81935632</v>
      </c>
      <c r="C11" s="94" t="s">
        <v>35</v>
      </c>
      <c r="D11" s="95">
        <v>20</v>
      </c>
      <c r="E11" s="148">
        <v>77945.477263111141</v>
      </c>
      <c r="F11" s="149">
        <v>60023.740860990962</v>
      </c>
      <c r="G11" s="149">
        <v>51857.929706571893</v>
      </c>
      <c r="H11" s="149">
        <v>53463.722685353052</v>
      </c>
      <c r="I11" s="149">
        <v>79576.608019719424</v>
      </c>
      <c r="J11" s="149">
        <v>129745.119696004</v>
      </c>
      <c r="K11" s="149">
        <v>174050.50533792781</v>
      </c>
      <c r="L11" s="149">
        <v>228852.5798811274</v>
      </c>
      <c r="M11" s="149">
        <v>265370.56562894274</v>
      </c>
      <c r="N11" s="149">
        <v>287110.15366973286</v>
      </c>
      <c r="O11" s="149">
        <v>305321.76235351531</v>
      </c>
      <c r="P11" s="149">
        <v>316250.64742838894</v>
      </c>
      <c r="Q11" s="149">
        <v>313228.29752689396</v>
      </c>
      <c r="R11" s="149">
        <v>301732.46666758554</v>
      </c>
      <c r="S11" s="149">
        <v>298306.3725233638</v>
      </c>
      <c r="T11" s="149">
        <v>292117.03849304531</v>
      </c>
      <c r="U11" s="149">
        <v>284825.48116561171</v>
      </c>
      <c r="V11" s="149">
        <v>224857.41848653049</v>
      </c>
      <c r="W11" s="149">
        <v>266924.90191912098</v>
      </c>
      <c r="X11" s="149">
        <v>287661.64758658636</v>
      </c>
      <c r="Y11" s="149">
        <v>264960.81730321422</v>
      </c>
      <c r="Z11" s="149">
        <v>219941.86251306551</v>
      </c>
      <c r="AA11" s="149">
        <v>153382.66422511503</v>
      </c>
      <c r="AB11" s="150">
        <v>94855.990153722698</v>
      </c>
      <c r="AC11" s="151">
        <v>100647275.4219048</v>
      </c>
      <c r="AF11" s="1" t="s">
        <v>1</v>
      </c>
      <c r="AG11" s="1">
        <v>1</v>
      </c>
    </row>
    <row r="12" spans="1:33" ht="15" x14ac:dyDescent="0.2">
      <c r="A12" s="191"/>
      <c r="B12" s="194"/>
      <c r="C12" s="100" t="s">
        <v>36</v>
      </c>
      <c r="D12" s="101">
        <v>5</v>
      </c>
      <c r="E12" s="145">
        <v>88179.683985795084</v>
      </c>
      <c r="F12" s="146">
        <v>67661.254532908963</v>
      </c>
      <c r="G12" s="146">
        <v>57895.179883923847</v>
      </c>
      <c r="H12" s="146">
        <v>56954.991592181534</v>
      </c>
      <c r="I12" s="146">
        <v>68801.982291579683</v>
      </c>
      <c r="J12" s="146">
        <v>84094.608089893154</v>
      </c>
      <c r="K12" s="146">
        <v>115576.01382676711</v>
      </c>
      <c r="L12" s="146">
        <v>179520.01870461516</v>
      </c>
      <c r="M12" s="146">
        <v>222018.29622227576</v>
      </c>
      <c r="N12" s="146">
        <v>253917.91070037737</v>
      </c>
      <c r="O12" s="146">
        <v>275883.82130117819</v>
      </c>
      <c r="P12" s="146">
        <v>286192.85950890585</v>
      </c>
      <c r="Q12" s="146">
        <v>283818.38665512338</v>
      </c>
      <c r="R12" s="146">
        <v>267358.63305705116</v>
      </c>
      <c r="S12" s="146">
        <v>248705.13610125866</v>
      </c>
      <c r="T12" s="146">
        <v>234499.94798249652</v>
      </c>
      <c r="U12" s="146">
        <v>224934.25098195559</v>
      </c>
      <c r="V12" s="146">
        <v>179487.56797295212</v>
      </c>
      <c r="W12" s="146">
        <v>224113.88466522278</v>
      </c>
      <c r="X12" s="146">
        <v>244989.53655893213</v>
      </c>
      <c r="Y12" s="146">
        <v>230383.74973141091</v>
      </c>
      <c r="Z12" s="146">
        <v>193313.9080989089</v>
      </c>
      <c r="AA12" s="146">
        <v>142110.4235427753</v>
      </c>
      <c r="AB12" s="147">
        <v>97178.340609955761</v>
      </c>
      <c r="AC12" s="152">
        <v>21637951.932992224</v>
      </c>
      <c r="AF12" s="1" t="s">
        <v>3</v>
      </c>
      <c r="AG12" s="1">
        <v>1</v>
      </c>
    </row>
    <row r="13" spans="1:33" ht="15" x14ac:dyDescent="0.2">
      <c r="A13" s="191"/>
      <c r="B13" s="194"/>
      <c r="C13" s="106" t="s">
        <v>37</v>
      </c>
      <c r="D13" s="107">
        <v>6</v>
      </c>
      <c r="E13" s="143">
        <v>89133.768063981406</v>
      </c>
      <c r="F13" s="143">
        <v>68183.367520204818</v>
      </c>
      <c r="G13" s="143">
        <v>55346.220409376401</v>
      </c>
      <c r="H13" s="143">
        <v>49153.217905502534</v>
      </c>
      <c r="I13" s="143">
        <v>52131.59940770769</v>
      </c>
      <c r="J13" s="143">
        <v>57030.731650930909</v>
      </c>
      <c r="K13" s="143">
        <v>65313.022509584902</v>
      </c>
      <c r="L13" s="143">
        <v>109505.71443966334</v>
      </c>
      <c r="M13" s="143">
        <v>147115.55313613568</v>
      </c>
      <c r="N13" s="143">
        <v>178617.29888819539</v>
      </c>
      <c r="O13" s="143">
        <v>199432.37664073645</v>
      </c>
      <c r="P13" s="143">
        <v>213103.98259754665</v>
      </c>
      <c r="Q13" s="143">
        <v>217143.10690887185</v>
      </c>
      <c r="R13" s="143">
        <v>210281.40338192263</v>
      </c>
      <c r="S13" s="143">
        <v>194401.74096827349</v>
      </c>
      <c r="T13" s="143">
        <v>182785.29686096916</v>
      </c>
      <c r="U13" s="143">
        <v>177251.29562586607</v>
      </c>
      <c r="V13" s="143">
        <v>136379.76074825114</v>
      </c>
      <c r="W13" s="143">
        <v>188037.99458170595</v>
      </c>
      <c r="X13" s="143">
        <v>221171.55815635415</v>
      </c>
      <c r="Y13" s="143">
        <v>209946.76306263707</v>
      </c>
      <c r="Z13" s="143">
        <v>171940.92284655178</v>
      </c>
      <c r="AA13" s="143">
        <v>121463.15316445501</v>
      </c>
      <c r="AB13" s="144">
        <v>77725.727934455688</v>
      </c>
      <c r="AC13" s="153">
        <v>20355573.464459285</v>
      </c>
      <c r="AF13" s="1" t="s">
        <v>2</v>
      </c>
      <c r="AG13" s="1">
        <v>1</v>
      </c>
    </row>
    <row r="14" spans="1:33" ht="15.75" thickBot="1" x14ac:dyDescent="0.25">
      <c r="A14" s="192"/>
      <c r="B14" s="203"/>
      <c r="C14" s="122" t="s">
        <v>34</v>
      </c>
      <c r="D14" s="123">
        <v>31</v>
      </c>
      <c r="E14" s="109">
        <v>2534610.5735750869</v>
      </c>
      <c r="F14" s="109">
        <v>1947881.295005593</v>
      </c>
      <c r="G14" s="109">
        <v>1658711.8160073154</v>
      </c>
      <c r="H14" s="109">
        <v>1648968.7191009838</v>
      </c>
      <c r="I14" s="109">
        <v>2248331.6682985332</v>
      </c>
      <c r="J14" s="109">
        <v>3357559.8242751309</v>
      </c>
      <c r="K14" s="109">
        <v>4450768.3109499011</v>
      </c>
      <c r="L14" s="109">
        <v>6131685.9777836036</v>
      </c>
      <c r="M14" s="109">
        <v>7300196.112507049</v>
      </c>
      <c r="N14" s="109">
        <v>8083496.4202257153</v>
      </c>
      <c r="O14" s="109">
        <v>8682448.613420615</v>
      </c>
      <c r="P14" s="109">
        <v>9034601.1416975874</v>
      </c>
      <c r="Q14" s="109">
        <v>8986516.5252667274</v>
      </c>
      <c r="R14" s="109">
        <v>8633130.9189285021</v>
      </c>
      <c r="S14" s="109">
        <v>8376063.5767832091</v>
      </c>
      <c r="T14" s="109">
        <v>8111552.2909392044</v>
      </c>
      <c r="U14" s="109">
        <v>7884688.6519772084</v>
      </c>
      <c r="V14" s="109">
        <v>6212864.7740848772</v>
      </c>
      <c r="W14" s="109">
        <v>7587295.4291987699</v>
      </c>
      <c r="X14" s="109">
        <v>8305209.983464513</v>
      </c>
      <c r="Y14" s="109">
        <v>7710815.6730971616</v>
      </c>
      <c r="Z14" s="109">
        <v>6397052.3278351659</v>
      </c>
      <c r="AA14" s="109">
        <v>4506984.3212029068</v>
      </c>
      <c r="AB14" s="142">
        <v>2849365.8737309668</v>
      </c>
      <c r="AC14" s="152">
        <v>142640800.81935632</v>
      </c>
      <c r="AD14" s="152"/>
    </row>
    <row r="15" spans="1:33" ht="15" x14ac:dyDescent="0.2">
      <c r="A15" s="193">
        <v>46054</v>
      </c>
      <c r="B15" s="194">
        <v>154488072.62722108</v>
      </c>
      <c r="C15" s="94" t="s">
        <v>35</v>
      </c>
      <c r="D15" s="95">
        <v>20</v>
      </c>
      <c r="E15" s="148">
        <v>84069.174585114364</v>
      </c>
      <c r="F15" s="149">
        <v>66587.47120451802</v>
      </c>
      <c r="G15" s="149">
        <v>58795.447362713348</v>
      </c>
      <c r="H15" s="149">
        <v>63179.947465271616</v>
      </c>
      <c r="I15" s="149">
        <v>115974.00611996396</v>
      </c>
      <c r="J15" s="149">
        <v>224349.74846168791</v>
      </c>
      <c r="K15" s="149">
        <v>247040.75566351911</v>
      </c>
      <c r="L15" s="149">
        <v>280422.72389528051</v>
      </c>
      <c r="M15" s="149">
        <v>308063.12160860695</v>
      </c>
      <c r="N15" s="149">
        <v>322667.84079704911</v>
      </c>
      <c r="O15" s="149">
        <v>338607.79913053557</v>
      </c>
      <c r="P15" s="149">
        <v>347217.09193580231</v>
      </c>
      <c r="Q15" s="149">
        <v>334310.24362662062</v>
      </c>
      <c r="R15" s="149">
        <v>326240.08022378571</v>
      </c>
      <c r="S15" s="149">
        <v>330049.6138881591</v>
      </c>
      <c r="T15" s="149">
        <v>328836.69361177873</v>
      </c>
      <c r="U15" s="149">
        <v>324975.95768914127</v>
      </c>
      <c r="V15" s="149">
        <v>259883.20674659271</v>
      </c>
      <c r="W15" s="149">
        <v>299519.17449156876</v>
      </c>
      <c r="X15" s="149">
        <v>329479.98813287623</v>
      </c>
      <c r="Y15" s="149">
        <v>306498.9848125031</v>
      </c>
      <c r="Z15" s="149">
        <v>251837.89411180219</v>
      </c>
      <c r="AA15" s="149">
        <v>172344.05666816435</v>
      </c>
      <c r="AB15" s="150">
        <v>106213.95609486391</v>
      </c>
      <c r="AC15" s="151">
        <v>116543299.56655838</v>
      </c>
      <c r="AF15" s="1" t="s">
        <v>1</v>
      </c>
      <c r="AG15" s="1">
        <v>2</v>
      </c>
    </row>
    <row r="16" spans="1:33" ht="15" x14ac:dyDescent="0.2">
      <c r="A16" s="191"/>
      <c r="B16" s="194"/>
      <c r="C16" s="100" t="s">
        <v>36</v>
      </c>
      <c r="D16" s="101">
        <v>4</v>
      </c>
      <c r="E16" s="145">
        <v>100884.12905687431</v>
      </c>
      <c r="F16" s="146">
        <v>80797.53350122289</v>
      </c>
      <c r="G16" s="146">
        <v>69196.054252748756</v>
      </c>
      <c r="H16" s="146">
        <v>66887.478478313322</v>
      </c>
      <c r="I16" s="146">
        <v>86393.580278688984</v>
      </c>
      <c r="J16" s="146">
        <v>118190.28103409903</v>
      </c>
      <c r="K16" s="146">
        <v>165884.81357333856</v>
      </c>
      <c r="L16" s="146">
        <v>236860.60871691309</v>
      </c>
      <c r="M16" s="146">
        <v>286542.65990663361</v>
      </c>
      <c r="N16" s="146">
        <v>315036.34704260703</v>
      </c>
      <c r="O16" s="146">
        <v>335279.48780779721</v>
      </c>
      <c r="P16" s="146">
        <v>342401.66233591724</v>
      </c>
      <c r="Q16" s="146">
        <v>336179.82085441821</v>
      </c>
      <c r="R16" s="146">
        <v>315833.48145863926</v>
      </c>
      <c r="S16" s="146">
        <v>291501.47573231591</v>
      </c>
      <c r="T16" s="146">
        <v>279485.06155415997</v>
      </c>
      <c r="U16" s="146">
        <v>271372.50444610551</v>
      </c>
      <c r="V16" s="146">
        <v>219802.57423095132</v>
      </c>
      <c r="W16" s="146">
        <v>259318.75359339215</v>
      </c>
      <c r="X16" s="146">
        <v>286788.21014618641</v>
      </c>
      <c r="Y16" s="146">
        <v>268835.84472280269</v>
      </c>
      <c r="Z16" s="146">
        <v>228514.35081846832</v>
      </c>
      <c r="AA16" s="146">
        <v>170443.88168865192</v>
      </c>
      <c r="AB16" s="147">
        <v>118323.9349258393</v>
      </c>
      <c r="AC16" s="152">
        <v>21003018.120628342</v>
      </c>
      <c r="AF16" s="1" t="s">
        <v>3</v>
      </c>
      <c r="AG16" s="1">
        <v>2</v>
      </c>
    </row>
    <row r="17" spans="1:33" ht="15" x14ac:dyDescent="0.2">
      <c r="A17" s="191"/>
      <c r="B17" s="194"/>
      <c r="C17" s="106" t="s">
        <v>37</v>
      </c>
      <c r="D17" s="107">
        <v>4</v>
      </c>
      <c r="E17" s="143">
        <v>101070.10037970745</v>
      </c>
      <c r="F17" s="143">
        <v>77411.219131349557</v>
      </c>
      <c r="G17" s="143">
        <v>63776.483456245893</v>
      </c>
      <c r="H17" s="143">
        <v>57097.86485336945</v>
      </c>
      <c r="I17" s="143">
        <v>60409.608113891358</v>
      </c>
      <c r="J17" s="143">
        <v>69392.133498642273</v>
      </c>
      <c r="K17" s="143">
        <v>91927.198697279135</v>
      </c>
      <c r="L17" s="143">
        <v>145296.59489760126</v>
      </c>
      <c r="M17" s="143">
        <v>196022.31909611935</v>
      </c>
      <c r="N17" s="143">
        <v>233436.38216442126</v>
      </c>
      <c r="O17" s="143">
        <v>256445.99951751047</v>
      </c>
      <c r="P17" s="143">
        <v>268137.31762286654</v>
      </c>
      <c r="Q17" s="143">
        <v>269329.27654193912</v>
      </c>
      <c r="R17" s="143">
        <v>260441.55455377424</v>
      </c>
      <c r="S17" s="143">
        <v>240352.32628653295</v>
      </c>
      <c r="T17" s="143">
        <v>226989.71371911315</v>
      </c>
      <c r="U17" s="143">
        <v>220789.04745635929</v>
      </c>
      <c r="V17" s="143">
        <v>182014.00805180875</v>
      </c>
      <c r="W17" s="143">
        <v>234271.97980749127</v>
      </c>
      <c r="X17" s="143">
        <v>276125.21871863498</v>
      </c>
      <c r="Y17" s="143">
        <v>264027.70876594726</v>
      </c>
      <c r="Z17" s="143">
        <v>214216.96861083101</v>
      </c>
      <c r="AA17" s="143">
        <v>142263.51714632538</v>
      </c>
      <c r="AB17" s="144">
        <v>84194.19392082897</v>
      </c>
      <c r="AC17" s="153">
        <v>16941754.940034363</v>
      </c>
      <c r="AF17" s="1" t="s">
        <v>2</v>
      </c>
      <c r="AG17" s="1">
        <v>2</v>
      </c>
    </row>
    <row r="18" spans="1:33" ht="15.75" thickBot="1" x14ac:dyDescent="0.25">
      <c r="A18" s="192"/>
      <c r="B18" s="195"/>
      <c r="C18" s="112" t="s">
        <v>34</v>
      </c>
      <c r="D18" s="113">
        <v>28</v>
      </c>
      <c r="E18" s="109">
        <v>2489200.4094486143</v>
      </c>
      <c r="F18" s="109">
        <v>1964584.43462065</v>
      </c>
      <c r="G18" s="109">
        <v>1707799.0980902456</v>
      </c>
      <c r="H18" s="109">
        <v>1759540.3226321633</v>
      </c>
      <c r="I18" s="109">
        <v>2906692.8759696004</v>
      </c>
      <c r="J18" s="109">
        <v>5237324.627364723</v>
      </c>
      <c r="K18" s="109">
        <v>5972063.1623528535</v>
      </c>
      <c r="L18" s="109">
        <v>7137083.2923636679</v>
      </c>
      <c r="M18" s="109">
        <v>8091522.3481831513</v>
      </c>
      <c r="N18" s="109">
        <v>8647247.7327690944</v>
      </c>
      <c r="O18" s="109">
        <v>9139057.9319119435</v>
      </c>
      <c r="P18" s="109">
        <v>9386497.7585511804</v>
      </c>
      <c r="Q18" s="109">
        <v>9108241.2621178422</v>
      </c>
      <c r="R18" s="109">
        <v>8829901.748525368</v>
      </c>
      <c r="S18" s="109">
        <v>8728407.4858385772</v>
      </c>
      <c r="T18" s="109">
        <v>8602632.9733286668</v>
      </c>
      <c r="U18" s="109">
        <v>8468165.3613926861</v>
      </c>
      <c r="V18" s="109">
        <v>6804930.4640628938</v>
      </c>
      <c r="W18" s="109">
        <v>7964746.4234349085</v>
      </c>
      <c r="X18" s="109">
        <v>8841253.4781168103</v>
      </c>
      <c r="Y18" s="109">
        <v>8261433.9102050625</v>
      </c>
      <c r="Z18" s="109">
        <v>6807683.1599532412</v>
      </c>
      <c r="AA18" s="109">
        <v>4697710.7287031962</v>
      </c>
      <c r="AB18" s="142">
        <v>2934351.6372839515</v>
      </c>
      <c r="AC18" s="152">
        <v>154488072.62722108</v>
      </c>
      <c r="AD18" s="152"/>
    </row>
    <row r="19" spans="1:33" ht="15" x14ac:dyDescent="0.2">
      <c r="A19" s="193">
        <v>46082</v>
      </c>
      <c r="B19" s="194">
        <v>232212405.24506417</v>
      </c>
      <c r="C19" s="94" t="s">
        <v>35</v>
      </c>
      <c r="D19" s="95">
        <v>21</v>
      </c>
      <c r="E19" s="148">
        <v>178393.03412907923</v>
      </c>
      <c r="F19" s="149">
        <v>161279.42951652556</v>
      </c>
      <c r="G19" s="149">
        <v>153799.395326339</v>
      </c>
      <c r="H19" s="149">
        <v>158123.02328521208</v>
      </c>
      <c r="I19" s="149">
        <v>203762.17748180701</v>
      </c>
      <c r="J19" s="149">
        <v>292124.93281971593</v>
      </c>
      <c r="K19" s="149">
        <v>323447.54601504805</v>
      </c>
      <c r="L19" s="149">
        <v>366328.39438731223</v>
      </c>
      <c r="M19" s="149">
        <v>393713.19385576312</v>
      </c>
      <c r="N19" s="149">
        <v>406466.99632558523</v>
      </c>
      <c r="O19" s="149">
        <v>420168.30771072896</v>
      </c>
      <c r="P19" s="149">
        <v>430053.45627269696</v>
      </c>
      <c r="Q19" s="149">
        <v>420059.15855654184</v>
      </c>
      <c r="R19" s="149">
        <v>411251.48260074417</v>
      </c>
      <c r="S19" s="149">
        <v>413633.51751706464</v>
      </c>
      <c r="T19" s="149">
        <v>412632.00338337512</v>
      </c>
      <c r="U19" s="149">
        <v>408729.49740729772</v>
      </c>
      <c r="V19" s="149">
        <v>345222.42309322668</v>
      </c>
      <c r="W19" s="149">
        <v>383674.98252328538</v>
      </c>
      <c r="X19" s="149">
        <v>406451.73388985731</v>
      </c>
      <c r="Y19" s="149">
        <v>384948.93939892662</v>
      </c>
      <c r="Z19" s="149">
        <v>332741.18828386639</v>
      </c>
      <c r="AA19" s="149">
        <v>259326.55407832586</v>
      </c>
      <c r="AB19" s="150">
        <v>196322.32984067572</v>
      </c>
      <c r="AC19" s="151">
        <v>165115727.65167901</v>
      </c>
      <c r="AF19" s="1" t="s">
        <v>1</v>
      </c>
      <c r="AG19" s="1">
        <v>3</v>
      </c>
    </row>
    <row r="20" spans="1:33" ht="15" x14ac:dyDescent="0.2">
      <c r="A20" s="191"/>
      <c r="B20" s="194"/>
      <c r="C20" s="100" t="s">
        <v>36</v>
      </c>
      <c r="D20" s="101">
        <v>4</v>
      </c>
      <c r="E20" s="145">
        <v>191859.10757920149</v>
      </c>
      <c r="F20" s="146">
        <v>171939.02343390815</v>
      </c>
      <c r="G20" s="146">
        <v>161621.89263271037</v>
      </c>
      <c r="H20" s="146">
        <v>161445.45452791901</v>
      </c>
      <c r="I20" s="146">
        <v>180837.18966662404</v>
      </c>
      <c r="J20" s="146">
        <v>208565.04392711565</v>
      </c>
      <c r="K20" s="146">
        <v>253526.5662972852</v>
      </c>
      <c r="L20" s="146">
        <v>326534.99720805313</v>
      </c>
      <c r="M20" s="146">
        <v>371788.45062033756</v>
      </c>
      <c r="N20" s="146">
        <v>397487.5963650631</v>
      </c>
      <c r="O20" s="146">
        <v>413202.58874226635</v>
      </c>
      <c r="P20" s="146">
        <v>423475.28466564236</v>
      </c>
      <c r="Q20" s="146">
        <v>417187.11045425851</v>
      </c>
      <c r="R20" s="146">
        <v>397965.48728054092</v>
      </c>
      <c r="S20" s="146">
        <v>379855.4104283402</v>
      </c>
      <c r="T20" s="146">
        <v>365918.13153383229</v>
      </c>
      <c r="U20" s="146">
        <v>356089.31255126244</v>
      </c>
      <c r="V20" s="146">
        <v>302964.41688804136</v>
      </c>
      <c r="W20" s="146">
        <v>341553.66997613938</v>
      </c>
      <c r="X20" s="146">
        <v>362650.39779515075</v>
      </c>
      <c r="Y20" s="146">
        <v>346028.90986074833</v>
      </c>
      <c r="Z20" s="146">
        <v>306073.43598462833</v>
      </c>
      <c r="AA20" s="146">
        <v>249215.55922268037</v>
      </c>
      <c r="AB20" s="147">
        <v>197479.54290781278</v>
      </c>
      <c r="AC20" s="152">
        <v>29141058.322198257</v>
      </c>
      <c r="AF20" s="1" t="s">
        <v>3</v>
      </c>
      <c r="AG20" s="1">
        <v>3</v>
      </c>
    </row>
    <row r="21" spans="1:33" ht="15" x14ac:dyDescent="0.2">
      <c r="A21" s="191"/>
      <c r="B21" s="194"/>
      <c r="C21" s="106" t="s">
        <v>37</v>
      </c>
      <c r="D21" s="107">
        <v>6</v>
      </c>
      <c r="E21" s="143">
        <v>186624.73414586327</v>
      </c>
      <c r="F21" s="143">
        <v>166395.74159421993</v>
      </c>
      <c r="G21" s="143">
        <v>154831.68066372935</v>
      </c>
      <c r="H21" s="143">
        <v>149112.52379266857</v>
      </c>
      <c r="I21" s="143">
        <v>153851.30517958256</v>
      </c>
      <c r="J21" s="143">
        <v>162403.66328849053</v>
      </c>
      <c r="K21" s="143">
        <v>182822.79556764828</v>
      </c>
      <c r="L21" s="143">
        <v>238995.49311448101</v>
      </c>
      <c r="M21" s="143">
        <v>290163.7700412866</v>
      </c>
      <c r="N21" s="143">
        <v>326443.22740593669</v>
      </c>
      <c r="O21" s="143">
        <v>346806.0961855452</v>
      </c>
      <c r="P21" s="143">
        <v>356431.4398448476</v>
      </c>
      <c r="Q21" s="143">
        <v>354686.40781367949</v>
      </c>
      <c r="R21" s="143">
        <v>345177.21527558519</v>
      </c>
      <c r="S21" s="143">
        <v>326282.90389358276</v>
      </c>
      <c r="T21" s="143">
        <v>314245.26889068278</v>
      </c>
      <c r="U21" s="143">
        <v>309689.03161177912</v>
      </c>
      <c r="V21" s="143">
        <v>266684.2039144634</v>
      </c>
      <c r="W21" s="143">
        <v>316785.08961462288</v>
      </c>
      <c r="X21" s="143">
        <v>349698.74239258538</v>
      </c>
      <c r="Y21" s="143">
        <v>336116.32756688743</v>
      </c>
      <c r="Z21" s="143">
        <v>290302.24454946211</v>
      </c>
      <c r="AA21" s="143">
        <v>226494.83300354966</v>
      </c>
      <c r="AB21" s="144">
        <v>174891.80584662905</v>
      </c>
      <c r="AC21" s="153">
        <v>37955619.271186858</v>
      </c>
      <c r="AF21" s="1" t="s">
        <v>2</v>
      </c>
      <c r="AG21" s="1">
        <v>3</v>
      </c>
    </row>
    <row r="22" spans="1:33" ht="15.75" thickBot="1" x14ac:dyDescent="0.25">
      <c r="A22" s="192"/>
      <c r="B22" s="195"/>
      <c r="C22" s="112" t="s">
        <v>34</v>
      </c>
      <c r="D22" s="113">
        <v>31</v>
      </c>
      <c r="E22" s="109">
        <v>5633438.5519026499</v>
      </c>
      <c r="F22" s="109">
        <v>5072998.5631479891</v>
      </c>
      <c r="G22" s="109">
        <v>4805264.9563663369</v>
      </c>
      <c r="H22" s="109">
        <v>4861040.4498571409</v>
      </c>
      <c r="I22" s="109">
        <v>5925462.3168619387</v>
      </c>
      <c r="J22" s="109">
        <v>7943305.7446534401</v>
      </c>
      <c r="K22" s="109">
        <v>8903441.504911039</v>
      </c>
      <c r="L22" s="109">
        <v>10433009.229652656</v>
      </c>
      <c r="M22" s="109">
        <v>11496113.493700095</v>
      </c>
      <c r="N22" s="109">
        <v>12084416.672733162</v>
      </c>
      <c r="O22" s="109">
        <v>12557181.394007644</v>
      </c>
      <c r="P22" s="109">
        <v>12863612.359458292</v>
      </c>
      <c r="Q22" s="109">
        <v>12618109.21838649</v>
      </c>
      <c r="R22" s="109">
        <v>12299206.375391304</v>
      </c>
      <c r="S22" s="109">
        <v>12163422.932933215</v>
      </c>
      <c r="T22" s="109">
        <v>12014416.210530303</v>
      </c>
      <c r="U22" s="109">
        <v>11865810.885428976</v>
      </c>
      <c r="V22" s="109">
        <v>10061633.775996707</v>
      </c>
      <c r="W22" s="109">
        <v>11324099.850581288</v>
      </c>
      <c r="X22" s="109">
        <v>12084280.457223117</v>
      </c>
      <c r="Y22" s="109">
        <v>11484741.332221776</v>
      </c>
      <c r="Z22" s="109">
        <v>9953672.1651964802</v>
      </c>
      <c r="AA22" s="109">
        <v>7801688.8705568621</v>
      </c>
      <c r="AB22" s="142">
        <v>5962037.9333652155</v>
      </c>
      <c r="AC22" s="152">
        <v>232212405.24506411</v>
      </c>
      <c r="AD22" s="152"/>
    </row>
    <row r="23" spans="1:33" ht="15" x14ac:dyDescent="0.2">
      <c r="A23" s="193">
        <v>46113</v>
      </c>
      <c r="B23" s="194">
        <v>225106266.88081086</v>
      </c>
      <c r="C23" s="94" t="s">
        <v>35</v>
      </c>
      <c r="D23" s="95">
        <v>20</v>
      </c>
      <c r="E23" s="148">
        <v>181975.04841954584</v>
      </c>
      <c r="F23" s="149">
        <v>164781.58094258179</v>
      </c>
      <c r="G23" s="149">
        <v>157635.106215793</v>
      </c>
      <c r="H23" s="149">
        <v>162140.00651118418</v>
      </c>
      <c r="I23" s="149">
        <v>207558.10726458399</v>
      </c>
      <c r="J23" s="149">
        <v>294761.864416503</v>
      </c>
      <c r="K23" s="149">
        <v>326916.74971618061</v>
      </c>
      <c r="L23" s="149">
        <v>374092.34183076379</v>
      </c>
      <c r="M23" s="149">
        <v>401215.05537017074</v>
      </c>
      <c r="N23" s="149">
        <v>414020.77697165764</v>
      </c>
      <c r="O23" s="149">
        <v>427577.30979083676</v>
      </c>
      <c r="P23" s="149">
        <v>435917.59487009729</v>
      </c>
      <c r="Q23" s="149">
        <v>426931.12421806721</v>
      </c>
      <c r="R23" s="149">
        <v>417523.33887969347</v>
      </c>
      <c r="S23" s="149">
        <v>418266.13722296979</v>
      </c>
      <c r="T23" s="149">
        <v>416466.12978119112</v>
      </c>
      <c r="U23" s="149">
        <v>410220.25843882759</v>
      </c>
      <c r="V23" s="149">
        <v>349390.00298294995</v>
      </c>
      <c r="W23" s="149">
        <v>396048.99656586396</v>
      </c>
      <c r="X23" s="149">
        <v>413106.58521235228</v>
      </c>
      <c r="Y23" s="149">
        <v>390437.47989529656</v>
      </c>
      <c r="Z23" s="149">
        <v>336754.82730279962</v>
      </c>
      <c r="AA23" s="149">
        <v>263350.72671569022</v>
      </c>
      <c r="AB23" s="150">
        <v>201305.49132329339</v>
      </c>
      <c r="AC23" s="151">
        <v>159767852.81717786</v>
      </c>
      <c r="AF23" s="1" t="s">
        <v>1</v>
      </c>
      <c r="AG23" s="1">
        <v>4</v>
      </c>
    </row>
    <row r="24" spans="1:33" ht="15" x14ac:dyDescent="0.2">
      <c r="A24" s="191"/>
      <c r="B24" s="194"/>
      <c r="C24" s="100" t="s">
        <v>36</v>
      </c>
      <c r="D24" s="101">
        <v>4</v>
      </c>
      <c r="E24" s="145">
        <v>186848.10929382249</v>
      </c>
      <c r="F24" s="146">
        <v>166987.00857027058</v>
      </c>
      <c r="G24" s="146">
        <v>157406.18616420584</v>
      </c>
      <c r="H24" s="146">
        <v>157213.14595760239</v>
      </c>
      <c r="I24" s="146">
        <v>171649.00249852118</v>
      </c>
      <c r="J24" s="146">
        <v>189498.97135398528</v>
      </c>
      <c r="K24" s="146">
        <v>230546.16990192374</v>
      </c>
      <c r="L24" s="146">
        <v>302673.39432484336</v>
      </c>
      <c r="M24" s="146">
        <v>345742.33697620517</v>
      </c>
      <c r="N24" s="146">
        <v>377909.16882568394</v>
      </c>
      <c r="O24" s="146">
        <v>399409.96070509899</v>
      </c>
      <c r="P24" s="146">
        <v>406933.80921552464</v>
      </c>
      <c r="Q24" s="146">
        <v>405160.83143544558</v>
      </c>
      <c r="R24" s="146">
        <v>389136.82944451249</v>
      </c>
      <c r="S24" s="146">
        <v>366835.87294771045</v>
      </c>
      <c r="T24" s="146">
        <v>354109.26834121416</v>
      </c>
      <c r="U24" s="146">
        <v>347258.49061758135</v>
      </c>
      <c r="V24" s="146">
        <v>300905.30670895497</v>
      </c>
      <c r="W24" s="146">
        <v>348496.9305769637</v>
      </c>
      <c r="X24" s="146">
        <v>361778.40980390913</v>
      </c>
      <c r="Y24" s="146">
        <v>343436.56838081911</v>
      </c>
      <c r="Z24" s="146">
        <v>305808.98644788499</v>
      </c>
      <c r="AA24" s="146">
        <v>252399.82012887934</v>
      </c>
      <c r="AB24" s="147">
        <v>202253.31466071715</v>
      </c>
      <c r="AC24" s="152">
        <v>28281591.573129121</v>
      </c>
      <c r="AF24" s="1" t="s">
        <v>3</v>
      </c>
      <c r="AG24" s="1">
        <v>4</v>
      </c>
    </row>
    <row r="25" spans="1:33" ht="15" x14ac:dyDescent="0.2">
      <c r="A25" s="191"/>
      <c r="B25" s="194"/>
      <c r="C25" s="106" t="s">
        <v>37</v>
      </c>
      <c r="D25" s="107">
        <v>6</v>
      </c>
      <c r="E25" s="143">
        <v>188208.77122938179</v>
      </c>
      <c r="F25" s="143">
        <v>166394.30681046195</v>
      </c>
      <c r="G25" s="143">
        <v>154715.51567383861</v>
      </c>
      <c r="H25" s="143">
        <v>151087.29383132796</v>
      </c>
      <c r="I25" s="143">
        <v>155271.8372396722</v>
      </c>
      <c r="J25" s="143">
        <v>158049.25180433641</v>
      </c>
      <c r="K25" s="143">
        <v>178369.85898888687</v>
      </c>
      <c r="L25" s="143">
        <v>234137.50543197565</v>
      </c>
      <c r="M25" s="143">
        <v>277138.66572987934</v>
      </c>
      <c r="N25" s="143">
        <v>308775.74223500228</v>
      </c>
      <c r="O25" s="143">
        <v>330394.71830894816</v>
      </c>
      <c r="P25" s="143">
        <v>341902.85248846328</v>
      </c>
      <c r="Q25" s="143">
        <v>346254.83162480925</v>
      </c>
      <c r="R25" s="143">
        <v>337591.06173476361</v>
      </c>
      <c r="S25" s="143">
        <v>317389.43951079488</v>
      </c>
      <c r="T25" s="143">
        <v>303798.73832223308</v>
      </c>
      <c r="U25" s="143">
        <v>298377.1900866332</v>
      </c>
      <c r="V25" s="143">
        <v>257664.50142436381</v>
      </c>
      <c r="W25" s="143">
        <v>309141.03473950457</v>
      </c>
      <c r="X25" s="143">
        <v>341135.84315774863</v>
      </c>
      <c r="Y25" s="143">
        <v>329273.60609052767</v>
      </c>
      <c r="Z25" s="143">
        <v>287512.05572276784</v>
      </c>
      <c r="AA25" s="143">
        <v>226936.87707760601</v>
      </c>
      <c r="AB25" s="144">
        <v>176615.5824867122</v>
      </c>
      <c r="AC25" s="153">
        <v>37056822.490503833</v>
      </c>
      <c r="AF25" s="1" t="s">
        <v>2</v>
      </c>
      <c r="AG25" s="1">
        <v>4</v>
      </c>
    </row>
    <row r="26" spans="1:33" ht="15.75" thickBot="1" x14ac:dyDescent="0.25">
      <c r="A26" s="192"/>
      <c r="B26" s="195"/>
      <c r="C26" s="112" t="s">
        <v>34</v>
      </c>
      <c r="D26" s="113">
        <v>30</v>
      </c>
      <c r="E26" s="109">
        <v>5516146.0329424981</v>
      </c>
      <c r="F26" s="109">
        <v>4961945.4939954896</v>
      </c>
      <c r="G26" s="109">
        <v>4710619.9630157147</v>
      </c>
      <c r="H26" s="109">
        <v>4778176.4770420613</v>
      </c>
      <c r="I26" s="109">
        <v>5769389.1787237972</v>
      </c>
      <c r="J26" s="109">
        <v>7601528.6845720196</v>
      </c>
      <c r="K26" s="109">
        <v>8530738.8278646283</v>
      </c>
      <c r="L26" s="109">
        <v>10097365.446506502</v>
      </c>
      <c r="M26" s="109">
        <v>11070102.449687511</v>
      </c>
      <c r="N26" s="109">
        <v>11644706.668145902</v>
      </c>
      <c r="O26" s="109">
        <v>12131554.348490819</v>
      </c>
      <c r="P26" s="109">
        <v>12397504.249194823</v>
      </c>
      <c r="Q26" s="109">
        <v>12236794.799851984</v>
      </c>
      <c r="R26" s="109">
        <v>11932560.465780502</v>
      </c>
      <c r="S26" s="109">
        <v>11737002.873315008</v>
      </c>
      <c r="T26" s="109">
        <v>11568552.098922078</v>
      </c>
      <c r="U26" s="109">
        <v>11383702.271766676</v>
      </c>
      <c r="V26" s="109">
        <v>9737408.2950410023</v>
      </c>
      <c r="W26" s="109">
        <v>11169813.862062162</v>
      </c>
      <c r="X26" s="109">
        <v>11756060.402409174</v>
      </c>
      <c r="Y26" s="109">
        <v>11158137.507972373</v>
      </c>
      <c r="Z26" s="109">
        <v>9683404.8261841387</v>
      </c>
      <c r="AA26" s="109">
        <v>7638235.0772949578</v>
      </c>
      <c r="AB26" s="142">
        <v>5894816.5800290098</v>
      </c>
      <c r="AC26" s="152">
        <v>225106266.8808108</v>
      </c>
      <c r="AD26" s="152"/>
    </row>
    <row r="27" spans="1:33" ht="15" x14ac:dyDescent="0.2">
      <c r="A27" s="193">
        <v>46143</v>
      </c>
      <c r="B27" s="194">
        <v>245785275.24689382</v>
      </c>
      <c r="C27" s="94" t="s">
        <v>35</v>
      </c>
      <c r="D27" s="95">
        <v>19</v>
      </c>
      <c r="E27" s="148">
        <v>189846.99250151755</v>
      </c>
      <c r="F27" s="149">
        <v>171204.90378264367</v>
      </c>
      <c r="G27" s="149">
        <v>163548.18338582834</v>
      </c>
      <c r="H27" s="149">
        <v>169066.8146172718</v>
      </c>
      <c r="I27" s="149">
        <v>220315.16795509253</v>
      </c>
      <c r="J27" s="149">
        <v>317636.33957409492</v>
      </c>
      <c r="K27" s="149">
        <v>348423.30622970016</v>
      </c>
      <c r="L27" s="149">
        <v>393521.5134258219</v>
      </c>
      <c r="M27" s="149">
        <v>421848.83390102233</v>
      </c>
      <c r="N27" s="149">
        <v>434816.21762731072</v>
      </c>
      <c r="O27" s="149">
        <v>449375.31397615396</v>
      </c>
      <c r="P27" s="149">
        <v>458438.74928820535</v>
      </c>
      <c r="Q27" s="149">
        <v>446854.77860433434</v>
      </c>
      <c r="R27" s="149">
        <v>436913.51148496522</v>
      </c>
      <c r="S27" s="149">
        <v>438082.78574902005</v>
      </c>
      <c r="T27" s="149">
        <v>438952.81503046787</v>
      </c>
      <c r="U27" s="149">
        <v>432991.28393650946</v>
      </c>
      <c r="V27" s="149">
        <v>372443.51676893636</v>
      </c>
      <c r="W27" s="149">
        <v>419573.66166686034</v>
      </c>
      <c r="X27" s="149">
        <v>439308.09792203043</v>
      </c>
      <c r="Y27" s="149">
        <v>414070.79779300897</v>
      </c>
      <c r="Z27" s="149">
        <v>356817.97983074922</v>
      </c>
      <c r="AA27" s="149">
        <v>279032.08026339684</v>
      </c>
      <c r="AB27" s="150">
        <v>212863.55613814582</v>
      </c>
      <c r="AC27" s="151">
        <v>160092996.8276087</v>
      </c>
      <c r="AF27" s="1" t="s">
        <v>1</v>
      </c>
      <c r="AG27" s="1">
        <v>5</v>
      </c>
    </row>
    <row r="28" spans="1:33" ht="15" x14ac:dyDescent="0.2">
      <c r="A28" s="191"/>
      <c r="B28" s="194"/>
      <c r="C28" s="100" t="s">
        <v>36</v>
      </c>
      <c r="D28" s="101">
        <v>5</v>
      </c>
      <c r="E28" s="145">
        <v>201322.87489662104</v>
      </c>
      <c r="F28" s="146">
        <v>179961.47551170597</v>
      </c>
      <c r="G28" s="146">
        <v>169903.94788680886</v>
      </c>
      <c r="H28" s="146">
        <v>168007.94875317335</v>
      </c>
      <c r="I28" s="146">
        <v>187877.45575250158</v>
      </c>
      <c r="J28" s="146">
        <v>209397.24925734755</v>
      </c>
      <c r="K28" s="146">
        <v>261285.37617354796</v>
      </c>
      <c r="L28" s="146">
        <v>339506.80096831254</v>
      </c>
      <c r="M28" s="146">
        <v>387840.74208326341</v>
      </c>
      <c r="N28" s="146">
        <v>418122.4502327845</v>
      </c>
      <c r="O28" s="146">
        <v>437392.77137174772</v>
      </c>
      <c r="P28" s="146">
        <v>444239.09079859656</v>
      </c>
      <c r="Q28" s="146">
        <v>438254.43469169008</v>
      </c>
      <c r="R28" s="146">
        <v>417472.02338295116</v>
      </c>
      <c r="S28" s="146">
        <v>391446.46723700617</v>
      </c>
      <c r="T28" s="146">
        <v>380209.02330369846</v>
      </c>
      <c r="U28" s="146">
        <v>369728.94756502938</v>
      </c>
      <c r="V28" s="146">
        <v>319914.75982236175</v>
      </c>
      <c r="W28" s="146">
        <v>372035.51087042637</v>
      </c>
      <c r="X28" s="146">
        <v>387902.6259069537</v>
      </c>
      <c r="Y28" s="146">
        <v>371441.38953312481</v>
      </c>
      <c r="Z28" s="146">
        <v>331473.68279526435</v>
      </c>
      <c r="AA28" s="146">
        <v>273698.99174087669</v>
      </c>
      <c r="AB28" s="147">
        <v>218737.33648520982</v>
      </c>
      <c r="AC28" s="152">
        <v>38385866.885105021</v>
      </c>
      <c r="AF28" s="1" t="s">
        <v>3</v>
      </c>
      <c r="AG28" s="1">
        <v>5</v>
      </c>
    </row>
    <row r="29" spans="1:33" ht="15" x14ac:dyDescent="0.2">
      <c r="A29" s="191"/>
      <c r="B29" s="194"/>
      <c r="C29" s="106" t="s">
        <v>37</v>
      </c>
      <c r="D29" s="107">
        <v>7</v>
      </c>
      <c r="E29" s="143">
        <v>201119.57958490436</v>
      </c>
      <c r="F29" s="143">
        <v>178423.44251497684</v>
      </c>
      <c r="G29" s="143">
        <v>165774.98145087011</v>
      </c>
      <c r="H29" s="143">
        <v>160524.88914087019</v>
      </c>
      <c r="I29" s="143">
        <v>164339.83330732406</v>
      </c>
      <c r="J29" s="143">
        <v>166863.37679762751</v>
      </c>
      <c r="K29" s="143">
        <v>197102.54481279565</v>
      </c>
      <c r="L29" s="143">
        <v>257221.39860202841</v>
      </c>
      <c r="M29" s="143">
        <v>309235.48131401715</v>
      </c>
      <c r="N29" s="143">
        <v>346218.62310555071</v>
      </c>
      <c r="O29" s="143">
        <v>367171.67141212901</v>
      </c>
      <c r="P29" s="143">
        <v>377397.82280712534</v>
      </c>
      <c r="Q29" s="143">
        <v>377162.01044824504</v>
      </c>
      <c r="R29" s="143">
        <v>364736.72924743994</v>
      </c>
      <c r="S29" s="143">
        <v>343224.06878359203</v>
      </c>
      <c r="T29" s="143">
        <v>327811.08482057025</v>
      </c>
      <c r="U29" s="143">
        <v>323671.55900291307</v>
      </c>
      <c r="V29" s="143">
        <v>285691.10962487146</v>
      </c>
      <c r="W29" s="143">
        <v>346984.64840203233</v>
      </c>
      <c r="X29" s="143">
        <v>377561.45936124102</v>
      </c>
      <c r="Y29" s="143">
        <v>362058.23197961913</v>
      </c>
      <c r="Z29" s="143">
        <v>315096.31254002918</v>
      </c>
      <c r="AA29" s="143">
        <v>250039.67188335984</v>
      </c>
      <c r="AB29" s="144">
        <v>192628.25965303063</v>
      </c>
      <c r="AC29" s="153">
        <v>47306411.534180142</v>
      </c>
      <c r="AF29" s="1" t="s">
        <v>2</v>
      </c>
      <c r="AG29" s="1">
        <v>5</v>
      </c>
    </row>
    <row r="30" spans="1:33" ht="15.75" thickBot="1" x14ac:dyDescent="0.25">
      <c r="A30" s="192"/>
      <c r="B30" s="195"/>
      <c r="C30" s="112" t="s">
        <v>34</v>
      </c>
      <c r="D30" s="113">
        <v>31</v>
      </c>
      <c r="E30" s="109">
        <v>6021544.2891062684</v>
      </c>
      <c r="F30" s="109">
        <v>5401664.6470335973</v>
      </c>
      <c r="G30" s="109">
        <v>5117360.0939208735</v>
      </c>
      <c r="H30" s="109">
        <v>5175983.4454801222</v>
      </c>
      <c r="I30" s="109">
        <v>6275754.3030605344</v>
      </c>
      <c r="J30" s="109">
        <v>8250120.3357779337</v>
      </c>
      <c r="K30" s="109">
        <v>9306187.5129216127</v>
      </c>
      <c r="L30" s="109">
        <v>10974992.550146379</v>
      </c>
      <c r="M30" s="109">
        <v>12118979.92373386</v>
      </c>
      <c r="N30" s="109">
        <v>12775650.747821681</v>
      </c>
      <c r="O30" s="109">
        <v>13295296.522290565</v>
      </c>
      <c r="P30" s="109">
        <v>13573316.450118762</v>
      </c>
      <c r="Q30" s="109">
        <v>13321647.040078517</v>
      </c>
      <c r="R30" s="109">
        <v>12941873.939861173</v>
      </c>
      <c r="S30" s="109">
        <v>12683373.746901557</v>
      </c>
      <c r="T30" s="109">
        <v>12535826.195841374</v>
      </c>
      <c r="U30" s="109">
        <v>12341180.045639217</v>
      </c>
      <c r="V30" s="109">
        <v>10675838.385095699</v>
      </c>
      <c r="W30" s="109">
        <v>12260969.664836705</v>
      </c>
      <c r="X30" s="109">
        <v>12929297.205582034</v>
      </c>
      <c r="Y30" s="109">
        <v>12258959.729590129</v>
      </c>
      <c r="Z30" s="109">
        <v>10642584.218540762</v>
      </c>
      <c r="AA30" s="109">
        <v>8420382.1868924424</v>
      </c>
      <c r="AB30" s="142">
        <v>6486492.0666220346</v>
      </c>
      <c r="AC30" s="152">
        <v>245785275.24689385</v>
      </c>
      <c r="AD30" s="152"/>
    </row>
    <row r="31" spans="1:33" ht="15" x14ac:dyDescent="0.2">
      <c r="A31" s="193">
        <v>46174</v>
      </c>
      <c r="B31" s="194">
        <v>225751503.49544489</v>
      </c>
      <c r="C31" s="94" t="s">
        <v>35</v>
      </c>
      <c r="D31" s="95">
        <v>19</v>
      </c>
      <c r="E31" s="148">
        <v>182241.85633249028</v>
      </c>
      <c r="F31" s="149">
        <v>164461.56155091838</v>
      </c>
      <c r="G31" s="149">
        <v>156677.02764948548</v>
      </c>
      <c r="H31" s="149">
        <v>160541.06243070189</v>
      </c>
      <c r="I31" s="149">
        <v>200140.94386855149</v>
      </c>
      <c r="J31" s="149">
        <v>268024.52516681864</v>
      </c>
      <c r="K31" s="149">
        <v>316412.62270135729</v>
      </c>
      <c r="L31" s="149">
        <v>371744.69619365683</v>
      </c>
      <c r="M31" s="149">
        <v>404307.07144106802</v>
      </c>
      <c r="N31" s="149">
        <v>420825.64572751394</v>
      </c>
      <c r="O31" s="149">
        <v>436983.66688403103</v>
      </c>
      <c r="P31" s="149">
        <v>446857.60681275278</v>
      </c>
      <c r="Q31" s="149">
        <v>436428.82125619007</v>
      </c>
      <c r="R31" s="149">
        <v>425279.4279119987</v>
      </c>
      <c r="S31" s="149">
        <v>426163.68488547869</v>
      </c>
      <c r="T31" s="149">
        <v>422308.99385143461</v>
      </c>
      <c r="U31" s="149">
        <v>414976.08044836996</v>
      </c>
      <c r="V31" s="149">
        <v>350185.0593185316</v>
      </c>
      <c r="W31" s="149">
        <v>389224.15184831654</v>
      </c>
      <c r="X31" s="149">
        <v>411959.81709895359</v>
      </c>
      <c r="Y31" s="149">
        <v>389260.70536337828</v>
      </c>
      <c r="Z31" s="149">
        <v>338513.66732013569</v>
      </c>
      <c r="AA31" s="149">
        <v>266890.70648413216</v>
      </c>
      <c r="AB31" s="150">
        <v>204137.36253459574</v>
      </c>
      <c r="AC31" s="151">
        <v>152086388.53653637</v>
      </c>
      <c r="AF31" s="1" t="s">
        <v>1</v>
      </c>
      <c r="AG31" s="1">
        <v>6</v>
      </c>
    </row>
    <row r="32" spans="1:33" ht="15" x14ac:dyDescent="0.2">
      <c r="A32" s="191"/>
      <c r="B32" s="194"/>
      <c r="C32" s="100" t="s">
        <v>36</v>
      </c>
      <c r="D32" s="101">
        <v>4</v>
      </c>
      <c r="E32" s="145">
        <v>197949.4092156257</v>
      </c>
      <c r="F32" s="146">
        <v>177016.96353330489</v>
      </c>
      <c r="G32" s="146">
        <v>165943.1590246594</v>
      </c>
      <c r="H32" s="146">
        <v>165105.2117841974</v>
      </c>
      <c r="I32" s="146">
        <v>183515.11369822148</v>
      </c>
      <c r="J32" s="146">
        <v>205325.68299566401</v>
      </c>
      <c r="K32" s="146">
        <v>250451.36716912925</v>
      </c>
      <c r="L32" s="146">
        <v>321042.74778561015</v>
      </c>
      <c r="M32" s="146">
        <v>368289.9079172021</v>
      </c>
      <c r="N32" s="146">
        <v>396164.14860671246</v>
      </c>
      <c r="O32" s="146">
        <v>415020.09141313692</v>
      </c>
      <c r="P32" s="146">
        <v>424000.41242066148</v>
      </c>
      <c r="Q32" s="146">
        <v>418213.95545688207</v>
      </c>
      <c r="R32" s="146">
        <v>398585.19361289055</v>
      </c>
      <c r="S32" s="146">
        <v>376667.69928723108</v>
      </c>
      <c r="T32" s="146">
        <v>363185.73046329146</v>
      </c>
      <c r="U32" s="146">
        <v>353199.18002691556</v>
      </c>
      <c r="V32" s="146">
        <v>300616.67374512431</v>
      </c>
      <c r="W32" s="146">
        <v>344922.74096240755</v>
      </c>
      <c r="X32" s="146">
        <v>366111.98952715733</v>
      </c>
      <c r="Y32" s="146">
        <v>348394.77092042234</v>
      </c>
      <c r="Z32" s="146">
        <v>310550.30789222685</v>
      </c>
      <c r="AA32" s="146">
        <v>255801.12644505969</v>
      </c>
      <c r="AB32" s="147">
        <v>203653.8537464501</v>
      </c>
      <c r="AC32" s="152">
        <v>29238909.75060074</v>
      </c>
      <c r="AF32" s="1" t="s">
        <v>3</v>
      </c>
      <c r="AG32" s="1">
        <v>6</v>
      </c>
    </row>
    <row r="33" spans="1:33" ht="15" x14ac:dyDescent="0.2">
      <c r="A33" s="191"/>
      <c r="B33" s="194"/>
      <c r="C33" s="106" t="s">
        <v>37</v>
      </c>
      <c r="D33" s="107">
        <v>7</v>
      </c>
      <c r="E33" s="143">
        <v>186749.76816322588</v>
      </c>
      <c r="F33" s="143">
        <v>166390.55865846822</v>
      </c>
      <c r="G33" s="143">
        <v>154768.16586096116</v>
      </c>
      <c r="H33" s="143">
        <v>150660.39904049117</v>
      </c>
      <c r="I33" s="143">
        <v>155146.01918180988</v>
      </c>
      <c r="J33" s="143">
        <v>158199.42157939071</v>
      </c>
      <c r="K33" s="143">
        <v>180920.21898407984</v>
      </c>
      <c r="L33" s="143">
        <v>235613.82116507561</v>
      </c>
      <c r="M33" s="143">
        <v>285919.94357002887</v>
      </c>
      <c r="N33" s="143">
        <v>322922.113076918</v>
      </c>
      <c r="O33" s="143">
        <v>345566.9720228943</v>
      </c>
      <c r="P33" s="143">
        <v>359715.34615400655</v>
      </c>
      <c r="Q33" s="143">
        <v>361544.99922809744</v>
      </c>
      <c r="R33" s="143">
        <v>349557.25211876532</v>
      </c>
      <c r="S33" s="143">
        <v>325117.54967707756</v>
      </c>
      <c r="T33" s="143">
        <v>312604.86499481613</v>
      </c>
      <c r="U33" s="143">
        <v>311120.79796794418</v>
      </c>
      <c r="V33" s="143">
        <v>272641.42693380208</v>
      </c>
      <c r="W33" s="143">
        <v>319665.00535474683</v>
      </c>
      <c r="X33" s="143">
        <v>348410.9091096489</v>
      </c>
      <c r="Y33" s="143">
        <v>333708.54532536963</v>
      </c>
      <c r="Z33" s="143">
        <v>291744.72661042894</v>
      </c>
      <c r="AA33" s="143">
        <v>233625.44152641454</v>
      </c>
      <c r="AB33" s="144">
        <v>184286.4777395117</v>
      </c>
      <c r="AC33" s="153">
        <v>44426205.208307818</v>
      </c>
      <c r="AF33" s="1" t="s">
        <v>2</v>
      </c>
      <c r="AG33" s="1">
        <v>6</v>
      </c>
    </row>
    <row r="34" spans="1:33" ht="15.75" thickBot="1" x14ac:dyDescent="0.25">
      <c r="A34" s="192"/>
      <c r="B34" s="195"/>
      <c r="C34" s="112" t="s">
        <v>34</v>
      </c>
      <c r="D34" s="113">
        <v>30</v>
      </c>
      <c r="E34" s="109">
        <v>5561641.2843223987</v>
      </c>
      <c r="F34" s="109">
        <v>4997571.4342099465</v>
      </c>
      <c r="G34" s="109">
        <v>4724013.3224655902</v>
      </c>
      <c r="H34" s="109">
        <v>4765323.8266035635</v>
      </c>
      <c r="I34" s="109">
        <v>5622760.522568034</v>
      </c>
      <c r="J34" s="109">
        <v>7021164.6612079442</v>
      </c>
      <c r="K34" s="109">
        <v>8280086.8328908645</v>
      </c>
      <c r="L34" s="109">
        <v>9996616.9669774491</v>
      </c>
      <c r="M34" s="109">
        <v>11156433.594039302</v>
      </c>
      <c r="N34" s="109">
        <v>11840798.654788041</v>
      </c>
      <c r="O34" s="109">
        <v>12381738.840609398</v>
      </c>
      <c r="P34" s="109">
        <v>12704303.602202995</v>
      </c>
      <c r="Q34" s="109">
        <v>12495818.420291822</v>
      </c>
      <c r="R34" s="109">
        <v>12121550.669610895</v>
      </c>
      <c r="S34" s="109">
        <v>11879603.657712564</v>
      </c>
      <c r="T34" s="109">
        <v>11664847.859994138</v>
      </c>
      <c r="U34" s="109">
        <v>11475187.8344023</v>
      </c>
      <c r="V34" s="109">
        <v>9764472.8105692118</v>
      </c>
      <c r="W34" s="109">
        <v>11012604.886450874</v>
      </c>
      <c r="X34" s="109">
        <v>11730560.846756289</v>
      </c>
      <c r="Y34" s="109">
        <v>11125492.302863464</v>
      </c>
      <c r="Z34" s="109">
        <v>9716173.9969244879</v>
      </c>
      <c r="AA34" s="109">
        <v>7729506.0196636515</v>
      </c>
      <c r="AB34" s="142">
        <v>5983230.6473197015</v>
      </c>
      <c r="AC34" s="152">
        <v>225751503.49544489</v>
      </c>
      <c r="AD34" s="152"/>
    </row>
    <row r="35" spans="1:33" ht="15" x14ac:dyDescent="0.2">
      <c r="A35" s="193">
        <v>46204</v>
      </c>
      <c r="B35" s="194">
        <v>223400346.93630669</v>
      </c>
      <c r="C35" s="94" t="s">
        <v>35</v>
      </c>
      <c r="D35" s="95">
        <v>22</v>
      </c>
      <c r="E35" s="148">
        <v>173737.62624403866</v>
      </c>
      <c r="F35" s="149">
        <v>157472.45500779705</v>
      </c>
      <c r="G35" s="149">
        <v>150683.30323958627</v>
      </c>
      <c r="H35" s="149">
        <v>154571.84244283978</v>
      </c>
      <c r="I35" s="149">
        <v>193348.98231751265</v>
      </c>
      <c r="J35" s="149">
        <v>267199.78978793765</v>
      </c>
      <c r="K35" s="149">
        <v>304056.95588366117</v>
      </c>
      <c r="L35" s="149">
        <v>353293.04954317928</v>
      </c>
      <c r="M35" s="149">
        <v>380350.74581980065</v>
      </c>
      <c r="N35" s="149">
        <v>394741.79142813961</v>
      </c>
      <c r="O35" s="149">
        <v>409264.21291831415</v>
      </c>
      <c r="P35" s="149">
        <v>417288.81803623302</v>
      </c>
      <c r="Q35" s="149">
        <v>405856.38491708983</v>
      </c>
      <c r="R35" s="149">
        <v>393509.49405233853</v>
      </c>
      <c r="S35" s="149">
        <v>384461.69931014959</v>
      </c>
      <c r="T35" s="149">
        <v>395348.81147761806</v>
      </c>
      <c r="U35" s="149">
        <v>389296.59220484854</v>
      </c>
      <c r="V35" s="149">
        <v>322874.23347125342</v>
      </c>
      <c r="W35" s="149">
        <v>355986.65426018345</v>
      </c>
      <c r="X35" s="149">
        <v>384095.27860140865</v>
      </c>
      <c r="Y35" s="149">
        <v>363880.61414857628</v>
      </c>
      <c r="Z35" s="149">
        <v>314729.17486778012</v>
      </c>
      <c r="AA35" s="149">
        <v>248299.82125620526</v>
      </c>
      <c r="AB35" s="150">
        <v>189976.32945694984</v>
      </c>
      <c r="AC35" s="151">
        <v>165095142.5352557</v>
      </c>
      <c r="AF35" s="1" t="s">
        <v>1</v>
      </c>
      <c r="AG35" s="1">
        <v>7</v>
      </c>
    </row>
    <row r="36" spans="1:33" ht="15" x14ac:dyDescent="0.2">
      <c r="A36" s="191"/>
      <c r="B36" s="194"/>
      <c r="C36" s="100" t="s">
        <v>36</v>
      </c>
      <c r="D36" s="101">
        <v>4</v>
      </c>
      <c r="E36" s="145">
        <v>189223.13079045707</v>
      </c>
      <c r="F36" s="146">
        <v>170698.22066097616</v>
      </c>
      <c r="G36" s="146">
        <v>158790.63513052231</v>
      </c>
      <c r="H36" s="146">
        <v>159034.19731734099</v>
      </c>
      <c r="I36" s="146">
        <v>175580.01333341721</v>
      </c>
      <c r="J36" s="146">
        <v>196258.19843485625</v>
      </c>
      <c r="K36" s="146">
        <v>239565.20071482443</v>
      </c>
      <c r="L36" s="146">
        <v>313667.83399385982</v>
      </c>
      <c r="M36" s="146">
        <v>357408.70658118319</v>
      </c>
      <c r="N36" s="146">
        <v>382782.95733125485</v>
      </c>
      <c r="O36" s="146">
        <v>399297.44602332305</v>
      </c>
      <c r="P36" s="146">
        <v>405312.71316913993</v>
      </c>
      <c r="Q36" s="146">
        <v>398184.35642835521</v>
      </c>
      <c r="R36" s="146">
        <v>378019.09940192744</v>
      </c>
      <c r="S36" s="146">
        <v>357795.24888627575</v>
      </c>
      <c r="T36" s="146">
        <v>346280.69723834691</v>
      </c>
      <c r="U36" s="146">
        <v>336655.59297407494</v>
      </c>
      <c r="V36" s="146">
        <v>280224.50115095882</v>
      </c>
      <c r="W36" s="146">
        <v>317694.51489410864</v>
      </c>
      <c r="X36" s="146">
        <v>341379.62062770763</v>
      </c>
      <c r="Y36" s="146">
        <v>328099.31949868158</v>
      </c>
      <c r="Z36" s="146">
        <v>292036.83875589317</v>
      </c>
      <c r="AA36" s="146">
        <v>241384.02629866381</v>
      </c>
      <c r="AB36" s="147">
        <v>193978.18838995343</v>
      </c>
      <c r="AC36" s="152">
        <v>27837405.032104414</v>
      </c>
      <c r="AF36" s="1" t="s">
        <v>3</v>
      </c>
      <c r="AG36" s="1">
        <v>7</v>
      </c>
    </row>
    <row r="37" spans="1:33" ht="15" x14ac:dyDescent="0.2">
      <c r="A37" s="191"/>
      <c r="B37" s="194"/>
      <c r="C37" s="106" t="s">
        <v>37</v>
      </c>
      <c r="D37" s="107">
        <v>5</v>
      </c>
      <c r="E37" s="143">
        <v>182835.68185294463</v>
      </c>
      <c r="F37" s="143">
        <v>164535.31051976728</v>
      </c>
      <c r="G37" s="143">
        <v>153922.37946381763</v>
      </c>
      <c r="H37" s="143">
        <v>149183.02766365706</v>
      </c>
      <c r="I37" s="143">
        <v>152478.21767275277</v>
      </c>
      <c r="J37" s="143">
        <v>156742.8950840738</v>
      </c>
      <c r="K37" s="143">
        <v>178000.36687043685</v>
      </c>
      <c r="L37" s="143">
        <v>233106.40594197277</v>
      </c>
      <c r="M37" s="143">
        <v>280403.04620112717</v>
      </c>
      <c r="N37" s="143">
        <v>315118.82549268642</v>
      </c>
      <c r="O37" s="143">
        <v>332909.0799852148</v>
      </c>
      <c r="P37" s="143">
        <v>341286.80824891577</v>
      </c>
      <c r="Q37" s="143">
        <v>341504.91356643301</v>
      </c>
      <c r="R37" s="143">
        <v>332444.86206137616</v>
      </c>
      <c r="S37" s="143">
        <v>314224.34688271984</v>
      </c>
      <c r="T37" s="143">
        <v>302368.4844920091</v>
      </c>
      <c r="U37" s="143">
        <v>296897.26377363945</v>
      </c>
      <c r="V37" s="143">
        <v>249627.26785106189</v>
      </c>
      <c r="W37" s="143">
        <v>296463.69226236927</v>
      </c>
      <c r="X37" s="143">
        <v>330599.42980938032</v>
      </c>
      <c r="Y37" s="143">
        <v>318966.3126827731</v>
      </c>
      <c r="Z37" s="143">
        <v>279077.03586549277</v>
      </c>
      <c r="AA37" s="143">
        <v>219807.33330874692</v>
      </c>
      <c r="AB37" s="144">
        <v>171056.88623593608</v>
      </c>
      <c r="AC37" s="153">
        <v>30467799.368946522</v>
      </c>
      <c r="AF37" s="1" t="s">
        <v>2</v>
      </c>
      <c r="AG37" s="1">
        <v>7</v>
      </c>
    </row>
    <row r="38" spans="1:33" ht="15.75" thickBot="1" x14ac:dyDescent="0.25">
      <c r="A38" s="192"/>
      <c r="B38" s="195"/>
      <c r="C38" s="112" t="s">
        <v>34</v>
      </c>
      <c r="D38" s="113">
        <v>31</v>
      </c>
      <c r="E38" s="109">
        <v>5493298.7097954014</v>
      </c>
      <c r="F38" s="109">
        <v>4969863.4454142759</v>
      </c>
      <c r="G38" s="109">
        <v>4719807.1091120755</v>
      </c>
      <c r="H38" s="109">
        <v>4782632.4613301251</v>
      </c>
      <c r="I38" s="109">
        <v>5718388.752682711</v>
      </c>
      <c r="J38" s="109">
        <v>7447142.6444944218</v>
      </c>
      <c r="K38" s="109">
        <v>8537515.6666520275</v>
      </c>
      <c r="L38" s="109">
        <v>10192650.455635248</v>
      </c>
      <c r="M38" s="109">
        <v>11199366.465365982</v>
      </c>
      <c r="N38" s="109">
        <v>11791045.368207524</v>
      </c>
      <c r="O38" s="109">
        <v>12265547.868222278</v>
      </c>
      <c r="P38" s="109">
        <v>12508038.890718265</v>
      </c>
      <c r="Q38" s="109">
        <v>12229102.461721562</v>
      </c>
      <c r="R38" s="109">
        <v>11831509.577066038</v>
      </c>
      <c r="S38" s="109">
        <v>11460460.114781993</v>
      </c>
      <c r="T38" s="109">
        <v>11594639.063921031</v>
      </c>
      <c r="U38" s="109">
        <v>11395633.719271166</v>
      </c>
      <c r="V38" s="109">
        <v>9472267.4802267198</v>
      </c>
      <c r="W38" s="109">
        <v>10584802.914612317</v>
      </c>
      <c r="X38" s="109">
        <v>11468611.760788724</v>
      </c>
      <c r="Y38" s="109">
        <v>10912602.352677271</v>
      </c>
      <c r="Z38" s="109">
        <v>9487574.3814421985</v>
      </c>
      <c r="AA38" s="109">
        <v>7527168.8393749055</v>
      </c>
      <c r="AB38" s="142">
        <v>5810676.4327923898</v>
      </c>
      <c r="AC38" s="152">
        <v>223400346.93630663</v>
      </c>
      <c r="AD38" s="152"/>
    </row>
    <row r="39" spans="1:33" ht="15" x14ac:dyDescent="0.2">
      <c r="A39" s="193">
        <v>46235</v>
      </c>
      <c r="B39" s="194">
        <v>238484428.8665508</v>
      </c>
      <c r="C39" s="94" t="s">
        <v>35</v>
      </c>
      <c r="D39" s="95">
        <v>19</v>
      </c>
      <c r="E39" s="148">
        <v>184512.4811785795</v>
      </c>
      <c r="F39" s="149">
        <v>166741.86017842073</v>
      </c>
      <c r="G39" s="149">
        <v>159282.38384263779</v>
      </c>
      <c r="H39" s="149">
        <v>164675.4201563191</v>
      </c>
      <c r="I39" s="149">
        <v>215652.85951069253</v>
      </c>
      <c r="J39" s="149">
        <v>314525.81971368316</v>
      </c>
      <c r="K39" s="149">
        <v>341792.01067447278</v>
      </c>
      <c r="L39" s="149">
        <v>380118.214911555</v>
      </c>
      <c r="M39" s="149">
        <v>407396.07835418318</v>
      </c>
      <c r="N39" s="149">
        <v>421063.47936054837</v>
      </c>
      <c r="O39" s="149">
        <v>436360.5851554891</v>
      </c>
      <c r="P39" s="149">
        <v>444982.15986833576</v>
      </c>
      <c r="Q39" s="149">
        <v>431481.14965064335</v>
      </c>
      <c r="R39" s="149">
        <v>422432.31656760385</v>
      </c>
      <c r="S39" s="149">
        <v>425758.26618820534</v>
      </c>
      <c r="T39" s="149">
        <v>424311.04756710673</v>
      </c>
      <c r="U39" s="149">
        <v>419743.74413907825</v>
      </c>
      <c r="V39" s="149">
        <v>354169.59070028103</v>
      </c>
      <c r="W39" s="149">
        <v>396453.47707511083</v>
      </c>
      <c r="X39" s="149">
        <v>422823.31902237149</v>
      </c>
      <c r="Y39" s="149">
        <v>401238.74754846521</v>
      </c>
      <c r="Z39" s="149">
        <v>345721.47756140103</v>
      </c>
      <c r="AA39" s="149">
        <v>271211.67848109634</v>
      </c>
      <c r="AB39" s="150">
        <v>207554.65671367559</v>
      </c>
      <c r="AC39" s="151">
        <v>155040053.65827918</v>
      </c>
      <c r="AF39" s="1" t="s">
        <v>1</v>
      </c>
      <c r="AG39" s="1">
        <v>8</v>
      </c>
    </row>
    <row r="40" spans="1:33" ht="15" x14ac:dyDescent="0.2">
      <c r="A40" s="191"/>
      <c r="B40" s="194"/>
      <c r="C40" s="100" t="s">
        <v>36</v>
      </c>
      <c r="D40" s="101">
        <v>5</v>
      </c>
      <c r="E40" s="145">
        <v>202970.80429244338</v>
      </c>
      <c r="F40" s="146">
        <v>179841.85927895069</v>
      </c>
      <c r="G40" s="146">
        <v>168893.96941204253</v>
      </c>
      <c r="H40" s="146">
        <v>168026.24682094855</v>
      </c>
      <c r="I40" s="146">
        <v>186571.38321003548</v>
      </c>
      <c r="J40" s="146">
        <v>211290.64933818631</v>
      </c>
      <c r="K40" s="146">
        <v>256617.41390906429</v>
      </c>
      <c r="L40" s="146">
        <v>330817.38894463552</v>
      </c>
      <c r="M40" s="146">
        <v>378481.17423712893</v>
      </c>
      <c r="N40" s="146">
        <v>407458.35502294899</v>
      </c>
      <c r="O40" s="146">
        <v>424374.22340636118</v>
      </c>
      <c r="P40" s="146">
        <v>432466.16397410998</v>
      </c>
      <c r="Q40" s="146">
        <v>424557.26837945031</v>
      </c>
      <c r="R40" s="146">
        <v>405313.20789993624</v>
      </c>
      <c r="S40" s="146">
        <v>382740.23140996729</v>
      </c>
      <c r="T40" s="146">
        <v>367821.64457108977</v>
      </c>
      <c r="U40" s="146">
        <v>357667.54578429856</v>
      </c>
      <c r="V40" s="146">
        <v>305848.91770146828</v>
      </c>
      <c r="W40" s="146">
        <v>351533.56216825137</v>
      </c>
      <c r="X40" s="146">
        <v>374279.07524079859</v>
      </c>
      <c r="Y40" s="146">
        <v>356967.15334080439</v>
      </c>
      <c r="Z40" s="146">
        <v>317895.5530019388</v>
      </c>
      <c r="AA40" s="146">
        <v>263377.87358529464</v>
      </c>
      <c r="AB40" s="147">
        <v>209439.60170469221</v>
      </c>
      <c r="AC40" s="152">
        <v>37326256.333174229</v>
      </c>
      <c r="AF40" s="1" t="s">
        <v>3</v>
      </c>
      <c r="AG40" s="1">
        <v>8</v>
      </c>
    </row>
    <row r="41" spans="1:33" ht="15" x14ac:dyDescent="0.2">
      <c r="A41" s="191"/>
      <c r="B41" s="194"/>
      <c r="C41" s="106" t="s">
        <v>37</v>
      </c>
      <c r="D41" s="107">
        <v>7</v>
      </c>
      <c r="E41" s="143">
        <v>197791.47149473542</v>
      </c>
      <c r="F41" s="143">
        <v>175907.86107584971</v>
      </c>
      <c r="G41" s="143">
        <v>163532.76095958267</v>
      </c>
      <c r="H41" s="143">
        <v>159035.45245275681</v>
      </c>
      <c r="I41" s="143">
        <v>163779.61823493426</v>
      </c>
      <c r="J41" s="143">
        <v>170076.82548637278</v>
      </c>
      <c r="K41" s="143">
        <v>192919.36614197685</v>
      </c>
      <c r="L41" s="143">
        <v>249313.30412556251</v>
      </c>
      <c r="M41" s="143">
        <v>299642.10656118818</v>
      </c>
      <c r="N41" s="143">
        <v>336260.65456397989</v>
      </c>
      <c r="O41" s="143">
        <v>358292.17523089412</v>
      </c>
      <c r="P41" s="143">
        <v>370554.06897972064</v>
      </c>
      <c r="Q41" s="143">
        <v>368742.73063451046</v>
      </c>
      <c r="R41" s="143">
        <v>357378.47445280297</v>
      </c>
      <c r="S41" s="143">
        <v>336899.02809738851</v>
      </c>
      <c r="T41" s="143">
        <v>320992.05679193098</v>
      </c>
      <c r="U41" s="143">
        <v>314279.17259765189</v>
      </c>
      <c r="V41" s="143">
        <v>274018.24548004038</v>
      </c>
      <c r="W41" s="143">
        <v>328250.69984879217</v>
      </c>
      <c r="X41" s="143">
        <v>364217.38069060555</v>
      </c>
      <c r="Y41" s="143">
        <v>351689.75303879951</v>
      </c>
      <c r="Z41" s="143">
        <v>304799.33979209815</v>
      </c>
      <c r="AA41" s="143">
        <v>241366.59797468811</v>
      </c>
      <c r="AB41" s="144">
        <v>188563.55173562985</v>
      </c>
      <c r="AC41" s="153">
        <v>46118118.875097446</v>
      </c>
      <c r="AF41" s="1" t="s">
        <v>2</v>
      </c>
      <c r="AG41" s="1">
        <v>8</v>
      </c>
    </row>
    <row r="42" spans="1:33" ht="15.75" thickBot="1" x14ac:dyDescent="0.25">
      <c r="A42" s="192"/>
      <c r="B42" s="195"/>
      <c r="C42" s="112" t="s">
        <v>34</v>
      </c>
      <c r="D42" s="113">
        <v>31</v>
      </c>
      <c r="E42" s="109">
        <v>5905131.464318376</v>
      </c>
      <c r="F42" s="109">
        <v>5298659.6673156954</v>
      </c>
      <c r="G42" s="109">
        <v>5015564.466787409</v>
      </c>
      <c r="H42" s="109">
        <v>5082212.384244103</v>
      </c>
      <c r="I42" s="109">
        <v>6176718.574397875</v>
      </c>
      <c r="J42" s="109">
        <v>8222981.5996555211</v>
      </c>
      <c r="K42" s="109">
        <v>9127570.8353541419</v>
      </c>
      <c r="L42" s="109">
        <v>10621526.156921661</v>
      </c>
      <c r="M42" s="109">
        <v>11730426.105843443</v>
      </c>
      <c r="N42" s="109">
        <v>12391322.464913024</v>
      </c>
      <c r="O42" s="109">
        <v>12920767.46160236</v>
      </c>
      <c r="P42" s="109">
        <v>13210870.340226974</v>
      </c>
      <c r="Q42" s="109">
        <v>12902127.299701048</v>
      </c>
      <c r="R42" s="109">
        <v>12554429.375453774</v>
      </c>
      <c r="S42" s="109">
        <v>12361401.411307458</v>
      </c>
      <c r="T42" s="109">
        <v>12147962.524173994</v>
      </c>
      <c r="U42" s="109">
        <v>11963423.075747542</v>
      </c>
      <c r="V42" s="109">
        <v>10176594.530172965</v>
      </c>
      <c r="W42" s="109">
        <v>11588038.774209907</v>
      </c>
      <c r="X42" s="109">
        <v>12454560.10246329</v>
      </c>
      <c r="Y42" s="109">
        <v>11870200.241396457</v>
      </c>
      <c r="Z42" s="109">
        <v>10291781.217220999</v>
      </c>
      <c r="AA42" s="109">
        <v>8159477.444890121</v>
      </c>
      <c r="AB42" s="142">
        <v>6310681.3482327061</v>
      </c>
      <c r="AC42" s="152">
        <v>238484428.86655086</v>
      </c>
      <c r="AD42" s="152"/>
    </row>
    <row r="43" spans="1:33" ht="15" x14ac:dyDescent="0.2">
      <c r="A43" s="193">
        <v>46266</v>
      </c>
      <c r="B43" s="194">
        <v>216974560.05316097</v>
      </c>
      <c r="C43" s="94" t="s">
        <v>35</v>
      </c>
      <c r="D43" s="95">
        <v>22</v>
      </c>
      <c r="E43" s="148">
        <v>168904.85984527177</v>
      </c>
      <c r="F43" s="149">
        <v>154893.81796591109</v>
      </c>
      <c r="G43" s="149">
        <v>148661.25253465062</v>
      </c>
      <c r="H43" s="149">
        <v>153580.57877276035</v>
      </c>
      <c r="I43" s="149">
        <v>198210.47379682172</v>
      </c>
      <c r="J43" s="149">
        <v>283385.98899575952</v>
      </c>
      <c r="K43" s="149">
        <v>308157.20828408789</v>
      </c>
      <c r="L43" s="149">
        <v>348635.85537650326</v>
      </c>
      <c r="M43" s="149">
        <v>372192.87030260864</v>
      </c>
      <c r="N43" s="149">
        <v>384204.50209272519</v>
      </c>
      <c r="O43" s="149">
        <v>398539.73082051612</v>
      </c>
      <c r="P43" s="149">
        <v>405762.51335158659</v>
      </c>
      <c r="Q43" s="149">
        <v>393466.68119378947</v>
      </c>
      <c r="R43" s="149">
        <v>384931.17250150495</v>
      </c>
      <c r="S43" s="149">
        <v>388924.8714822029</v>
      </c>
      <c r="T43" s="149">
        <v>388112.92269558494</v>
      </c>
      <c r="U43" s="149">
        <v>384125.21871390828</v>
      </c>
      <c r="V43" s="149">
        <v>328652.54930845008</v>
      </c>
      <c r="W43" s="149">
        <v>374170.58370014833</v>
      </c>
      <c r="X43" s="149">
        <v>384359.77463782806</v>
      </c>
      <c r="Y43" s="149">
        <v>360957.05632203189</v>
      </c>
      <c r="Z43" s="149">
        <v>311462.52379748871</v>
      </c>
      <c r="AA43" s="149">
        <v>241764.66850801071</v>
      </c>
      <c r="AB43" s="150">
        <v>185741.3827611655</v>
      </c>
      <c r="AC43" s="151">
        <v>163939579.27074894</v>
      </c>
      <c r="AF43" s="1" t="s">
        <v>1</v>
      </c>
      <c r="AG43" s="1">
        <v>9</v>
      </c>
    </row>
    <row r="44" spans="1:33" ht="15" x14ac:dyDescent="0.2">
      <c r="A44" s="191"/>
      <c r="B44" s="194"/>
      <c r="C44" s="100" t="s">
        <v>36</v>
      </c>
      <c r="D44" s="101">
        <v>4</v>
      </c>
      <c r="E44" s="145">
        <v>189853.88847693388</v>
      </c>
      <c r="F44" s="146">
        <v>170497.93270112993</v>
      </c>
      <c r="G44" s="146">
        <v>160812.29871016103</v>
      </c>
      <c r="H44" s="146">
        <v>160320.69124835491</v>
      </c>
      <c r="I44" s="146">
        <v>178202.84729235279</v>
      </c>
      <c r="J44" s="146">
        <v>200827.079477291</v>
      </c>
      <c r="K44" s="146">
        <v>248807.89109070488</v>
      </c>
      <c r="L44" s="146">
        <v>325028.44636507996</v>
      </c>
      <c r="M44" s="146">
        <v>366612.37670049776</v>
      </c>
      <c r="N44" s="146">
        <v>390661.13040006266</v>
      </c>
      <c r="O44" s="146">
        <v>403658.45776350732</v>
      </c>
      <c r="P44" s="146">
        <v>408723.75007655489</v>
      </c>
      <c r="Q44" s="146">
        <v>401386.67423125368</v>
      </c>
      <c r="R44" s="146">
        <v>382384.57170626411</v>
      </c>
      <c r="S44" s="146">
        <v>361114.73234827269</v>
      </c>
      <c r="T44" s="146">
        <v>349032.6758894262</v>
      </c>
      <c r="U44" s="146">
        <v>340328.87296953966</v>
      </c>
      <c r="V44" s="146">
        <v>288743.68000207131</v>
      </c>
      <c r="W44" s="146">
        <v>340297.19898317941</v>
      </c>
      <c r="X44" s="146">
        <v>350508.43063975684</v>
      </c>
      <c r="Y44" s="146">
        <v>333023.44992844493</v>
      </c>
      <c r="Z44" s="146">
        <v>295640.33511859796</v>
      </c>
      <c r="AA44" s="146">
        <v>241480.72968643249</v>
      </c>
      <c r="AB44" s="147">
        <v>191778.22533210451</v>
      </c>
      <c r="AC44" s="152">
        <v>28318905.4685519</v>
      </c>
      <c r="AF44" s="1" t="s">
        <v>3</v>
      </c>
      <c r="AG44" s="1">
        <v>9</v>
      </c>
    </row>
    <row r="45" spans="1:33" ht="15" x14ac:dyDescent="0.2">
      <c r="A45" s="191"/>
      <c r="B45" s="194"/>
      <c r="C45" s="106" t="s">
        <v>37</v>
      </c>
      <c r="D45" s="107">
        <v>4</v>
      </c>
      <c r="E45" s="143">
        <v>187588.72288088035</v>
      </c>
      <c r="F45" s="143">
        <v>166886.43002157664</v>
      </c>
      <c r="G45" s="143">
        <v>155700.4584532539</v>
      </c>
      <c r="H45" s="143">
        <v>150723.94463699934</v>
      </c>
      <c r="I45" s="143">
        <v>152803.34651989597</v>
      </c>
      <c r="J45" s="143">
        <v>157697.79439845416</v>
      </c>
      <c r="K45" s="143">
        <v>182055.9631773381</v>
      </c>
      <c r="L45" s="143">
        <v>237913.87058288811</v>
      </c>
      <c r="M45" s="143">
        <v>282414.6160100039</v>
      </c>
      <c r="N45" s="143">
        <v>317326.41689634451</v>
      </c>
      <c r="O45" s="143">
        <v>336356.69703763619</v>
      </c>
      <c r="P45" s="143">
        <v>344798.61001176044</v>
      </c>
      <c r="Q45" s="143">
        <v>344677.30179532833</v>
      </c>
      <c r="R45" s="143">
        <v>333608.61477407353</v>
      </c>
      <c r="S45" s="143">
        <v>316115.7246472562</v>
      </c>
      <c r="T45" s="143">
        <v>303018.24416814034</v>
      </c>
      <c r="U45" s="143">
        <v>297952.26915747015</v>
      </c>
      <c r="V45" s="143">
        <v>258077.62489097368</v>
      </c>
      <c r="W45" s="143">
        <v>320805.64803896419</v>
      </c>
      <c r="X45" s="143">
        <v>340876.63095275976</v>
      </c>
      <c r="Y45" s="143">
        <v>325075.81989562552</v>
      </c>
      <c r="Z45" s="143">
        <v>280687.54213720915</v>
      </c>
      <c r="AA45" s="143">
        <v>218508.60796083862</v>
      </c>
      <c r="AB45" s="144">
        <v>167347.92941935602</v>
      </c>
      <c r="AC45" s="153">
        <v>24716075.313860107</v>
      </c>
      <c r="AF45" s="1" t="s">
        <v>2</v>
      </c>
      <c r="AG45" s="1">
        <v>9</v>
      </c>
    </row>
    <row r="46" spans="1:33" ht="15.75" thickBot="1" x14ac:dyDescent="0.25">
      <c r="A46" s="192"/>
      <c r="B46" s="195"/>
      <c r="C46" s="112" t="s">
        <v>34</v>
      </c>
      <c r="D46" s="113">
        <v>30</v>
      </c>
      <c r="E46" s="109">
        <v>5225677.3620272363</v>
      </c>
      <c r="F46" s="109">
        <v>4757201.4461408705</v>
      </c>
      <c r="G46" s="109">
        <v>4536598.5844159732</v>
      </c>
      <c r="H46" s="109">
        <v>4622951.2765421448</v>
      </c>
      <c r="I46" s="109">
        <v>5684655.1987790726</v>
      </c>
      <c r="J46" s="109">
        <v>7668591.2534096902</v>
      </c>
      <c r="K46" s="109">
        <v>8502913.9993221052</v>
      </c>
      <c r="L46" s="109">
        <v>9921758.0860749427</v>
      </c>
      <c r="M46" s="109">
        <v>10784351.117499396</v>
      </c>
      <c r="N46" s="109">
        <v>11284449.235225582</v>
      </c>
      <c r="O46" s="109">
        <v>11727934.69725593</v>
      </c>
      <c r="P46" s="109">
        <v>11940864.734088166</v>
      </c>
      <c r="Q46" s="109">
        <v>11640522.890369697</v>
      </c>
      <c r="R46" s="109">
        <v>11332458.540954459</v>
      </c>
      <c r="S46" s="109">
        <v>11265269.000590578</v>
      </c>
      <c r="T46" s="109">
        <v>11146687.979533136</v>
      </c>
      <c r="U46" s="109">
        <v>11003879.380214022</v>
      </c>
      <c r="V46" s="109">
        <v>9417641.3043580819</v>
      </c>
      <c r="W46" s="109">
        <v>10876164.229491839</v>
      </c>
      <c r="X46" s="109">
        <v>11221455.288402284</v>
      </c>
      <c r="Y46" s="109">
        <v>10573452.318380984</v>
      </c>
      <c r="Z46" s="109">
        <v>9157487.0325679816</v>
      </c>
      <c r="AA46" s="109">
        <v>7158780.0577653199</v>
      </c>
      <c r="AB46" s="142">
        <v>5522815.0397514831</v>
      </c>
      <c r="AC46" s="152">
        <v>216974560.05316097</v>
      </c>
      <c r="AD46" s="152"/>
    </row>
    <row r="47" spans="1:33" ht="15" x14ac:dyDescent="0.2">
      <c r="A47" s="193">
        <v>46296</v>
      </c>
      <c r="B47" s="194">
        <v>234985442.57864979</v>
      </c>
      <c r="C47" s="94" t="s">
        <v>35</v>
      </c>
      <c r="D47" s="95">
        <v>21</v>
      </c>
      <c r="E47" s="148">
        <v>181490.25792022599</v>
      </c>
      <c r="F47" s="149">
        <v>165099.2011402598</v>
      </c>
      <c r="G47" s="149">
        <v>158596.9573394586</v>
      </c>
      <c r="H47" s="149">
        <v>163903.66112884288</v>
      </c>
      <c r="I47" s="149">
        <v>206795.9947042542</v>
      </c>
      <c r="J47" s="149">
        <v>280090.32277702831</v>
      </c>
      <c r="K47" s="149">
        <v>320196.94460246677</v>
      </c>
      <c r="L47" s="149">
        <v>370121.05659138493</v>
      </c>
      <c r="M47" s="149">
        <v>397596.47189598501</v>
      </c>
      <c r="N47" s="149">
        <v>411352.53820630693</v>
      </c>
      <c r="O47" s="149">
        <v>425271.08568228257</v>
      </c>
      <c r="P47" s="149">
        <v>434281.36036656983</v>
      </c>
      <c r="Q47" s="149">
        <v>423440.76887907257</v>
      </c>
      <c r="R47" s="149">
        <v>413986.94680278376</v>
      </c>
      <c r="S47" s="149">
        <v>416968.18620186194</v>
      </c>
      <c r="T47" s="149">
        <v>415089.49308037979</v>
      </c>
      <c r="U47" s="149">
        <v>411122.76671009458</v>
      </c>
      <c r="V47" s="149">
        <v>366065.94398585253</v>
      </c>
      <c r="W47" s="149">
        <v>406714.22115143726</v>
      </c>
      <c r="X47" s="149">
        <v>406677.58776893583</v>
      </c>
      <c r="Y47" s="149">
        <v>381896.36322612793</v>
      </c>
      <c r="Z47" s="149">
        <v>330975.76547288388</v>
      </c>
      <c r="AA47" s="149">
        <v>259843.35192596185</v>
      </c>
      <c r="AB47" s="150">
        <v>199317.72892774496</v>
      </c>
      <c r="AC47" s="151">
        <v>166884794.50625223</v>
      </c>
      <c r="AF47" s="1" t="s">
        <v>1</v>
      </c>
      <c r="AG47" s="1">
        <v>10</v>
      </c>
    </row>
    <row r="48" spans="1:33" ht="15" x14ac:dyDescent="0.2">
      <c r="A48" s="191"/>
      <c r="B48" s="194"/>
      <c r="C48" s="100" t="s">
        <v>36</v>
      </c>
      <c r="D48" s="101">
        <v>5</v>
      </c>
      <c r="E48" s="145">
        <v>198334.85133593768</v>
      </c>
      <c r="F48" s="146">
        <v>176915.62093045097</v>
      </c>
      <c r="G48" s="146">
        <v>167266.57035692493</v>
      </c>
      <c r="H48" s="146">
        <v>167917.34753936715</v>
      </c>
      <c r="I48" s="146">
        <v>185996.88950961377</v>
      </c>
      <c r="J48" s="146">
        <v>207500.32694945438</v>
      </c>
      <c r="K48" s="146">
        <v>254747.51840532871</v>
      </c>
      <c r="L48" s="146">
        <v>330576.90181863069</v>
      </c>
      <c r="M48" s="146">
        <v>375327.04714217939</v>
      </c>
      <c r="N48" s="146">
        <v>397067.96925984684</v>
      </c>
      <c r="O48" s="146">
        <v>413034.26131159224</v>
      </c>
      <c r="P48" s="146">
        <v>421371.89319523692</v>
      </c>
      <c r="Q48" s="146">
        <v>413681.99570126523</v>
      </c>
      <c r="R48" s="146">
        <v>392677.14065231895</v>
      </c>
      <c r="S48" s="146">
        <v>373403.71996647783</v>
      </c>
      <c r="T48" s="146">
        <v>361502.04642609117</v>
      </c>
      <c r="U48" s="146">
        <v>352434.1190633013</v>
      </c>
      <c r="V48" s="146">
        <v>313207.32107907359</v>
      </c>
      <c r="W48" s="146">
        <v>354164.17260323028</v>
      </c>
      <c r="X48" s="146">
        <v>353253.95056555589</v>
      </c>
      <c r="Y48" s="146">
        <v>334113.60157536069</v>
      </c>
      <c r="Z48" s="146">
        <v>297347.96053596173</v>
      </c>
      <c r="AA48" s="146">
        <v>247367.02640703641</v>
      </c>
      <c r="AB48" s="147">
        <v>200646.15721703781</v>
      </c>
      <c r="AC48" s="152">
        <v>36449282.047736369</v>
      </c>
      <c r="AF48" s="1" t="s">
        <v>3</v>
      </c>
      <c r="AG48" s="1">
        <v>10</v>
      </c>
    </row>
    <row r="49" spans="1:33" ht="15" x14ac:dyDescent="0.2">
      <c r="A49" s="191"/>
      <c r="B49" s="194"/>
      <c r="C49" s="106" t="s">
        <v>37</v>
      </c>
      <c r="D49" s="107">
        <v>5</v>
      </c>
      <c r="E49" s="143">
        <v>189281.30394192727</v>
      </c>
      <c r="F49" s="143">
        <v>169993.77770132464</v>
      </c>
      <c r="G49" s="143">
        <v>159058.46432616707</v>
      </c>
      <c r="H49" s="143">
        <v>154644.57058417267</v>
      </c>
      <c r="I49" s="143">
        <v>158601.36238733382</v>
      </c>
      <c r="J49" s="143">
        <v>160974.74878874799</v>
      </c>
      <c r="K49" s="143">
        <v>187833.02667681008</v>
      </c>
      <c r="L49" s="143">
        <v>245106.73103300206</v>
      </c>
      <c r="M49" s="143">
        <v>291308.36154876236</v>
      </c>
      <c r="N49" s="143">
        <v>323801.59229834471</v>
      </c>
      <c r="O49" s="143">
        <v>341761.62667045707</v>
      </c>
      <c r="P49" s="143">
        <v>349787.57209113613</v>
      </c>
      <c r="Q49" s="143">
        <v>349298.29987015564</v>
      </c>
      <c r="R49" s="143">
        <v>337799.91768754617</v>
      </c>
      <c r="S49" s="143">
        <v>320321.04097628815</v>
      </c>
      <c r="T49" s="143">
        <v>307679.93118002347</v>
      </c>
      <c r="U49" s="143">
        <v>304742.62567522953</v>
      </c>
      <c r="V49" s="143">
        <v>275808.09928221646</v>
      </c>
      <c r="W49" s="143">
        <v>334106.49770600401</v>
      </c>
      <c r="X49" s="143">
        <v>347630.24308657687</v>
      </c>
      <c r="Y49" s="143">
        <v>331347.85013102193</v>
      </c>
      <c r="Z49" s="143">
        <v>286026.33032440901</v>
      </c>
      <c r="AA49" s="143">
        <v>226552.23641106489</v>
      </c>
      <c r="AB49" s="144">
        <v>176806.99455351516</v>
      </c>
      <c r="AC49" s="153">
        <v>31651366.02466118</v>
      </c>
      <c r="AF49" s="1" t="s">
        <v>2</v>
      </c>
      <c r="AG49" s="1">
        <v>10</v>
      </c>
    </row>
    <row r="50" spans="1:33" ht="15.75" thickBot="1" x14ac:dyDescent="0.25">
      <c r="A50" s="192"/>
      <c r="B50" s="195"/>
      <c r="C50" s="112" t="s">
        <v>34</v>
      </c>
      <c r="D50" s="113">
        <v>31</v>
      </c>
      <c r="E50" s="109">
        <v>5749376.1927140709</v>
      </c>
      <c r="F50" s="109">
        <v>5201630.2171043335</v>
      </c>
      <c r="G50" s="109">
        <v>4962161.2775440905</v>
      </c>
      <c r="H50" s="109">
        <v>5054786.4743233994</v>
      </c>
      <c r="I50" s="109">
        <v>6065707.1482740762</v>
      </c>
      <c r="J50" s="109">
        <v>7724272.1570086069</v>
      </c>
      <c r="K50" s="109">
        <v>8937038.5620624963</v>
      </c>
      <c r="L50" s="109">
        <v>10650960.352677248</v>
      </c>
      <c r="M50" s="109">
        <v>11682702.953270394</v>
      </c>
      <c r="N50" s="109">
        <v>12242751.110123403</v>
      </c>
      <c r="O50" s="109">
        <v>12704672.23923818</v>
      </c>
      <c r="P50" s="109">
        <v>12975705.894129831</v>
      </c>
      <c r="Q50" s="109">
        <v>12707157.624317629</v>
      </c>
      <c r="R50" s="109">
        <v>12346111.174557785</v>
      </c>
      <c r="S50" s="109">
        <v>12224955.714952931</v>
      </c>
      <c r="T50" s="109">
        <v>12062789.242718548</v>
      </c>
      <c r="U50" s="109">
        <v>11919461.824604642</v>
      </c>
      <c r="V50" s="109">
        <v>10632461.925509352</v>
      </c>
      <c r="W50" s="109">
        <v>11982351.995726353</v>
      </c>
      <c r="X50" s="109">
        <v>12044650.311408317</v>
      </c>
      <c r="Y50" s="109">
        <v>11347130.8862806</v>
      </c>
      <c r="Z50" s="109">
        <v>9867362.5292324163</v>
      </c>
      <c r="AA50" s="109">
        <v>7826306.704535705</v>
      </c>
      <c r="AB50" s="142">
        <v>6072938.0663354089</v>
      </c>
      <c r="AC50" s="152">
        <v>234985442.57864979</v>
      </c>
      <c r="AD50" s="152"/>
    </row>
    <row r="51" spans="1:33" ht="15" x14ac:dyDescent="0.2">
      <c r="A51" s="193">
        <v>46327</v>
      </c>
      <c r="B51" s="194">
        <v>222667719.44016925</v>
      </c>
      <c r="C51" s="94" t="s">
        <v>35</v>
      </c>
      <c r="D51" s="95">
        <v>19</v>
      </c>
      <c r="E51" s="148">
        <v>177323.12924134024</v>
      </c>
      <c r="F51" s="149">
        <v>159761.1430010093</v>
      </c>
      <c r="G51" s="149">
        <v>153474.62947813846</v>
      </c>
      <c r="H51" s="149">
        <v>159391.38956413718</v>
      </c>
      <c r="I51" s="149">
        <v>203201.22448047469</v>
      </c>
      <c r="J51" s="149">
        <v>280148.1672315232</v>
      </c>
      <c r="K51" s="149">
        <v>321420.26463908452</v>
      </c>
      <c r="L51" s="149">
        <v>366125.14528478304</v>
      </c>
      <c r="M51" s="149">
        <v>390901.78020001866</v>
      </c>
      <c r="N51" s="149">
        <v>403624.47541715088</v>
      </c>
      <c r="O51" s="149">
        <v>419016.17895501613</v>
      </c>
      <c r="P51" s="149">
        <v>428739.75287470606</v>
      </c>
      <c r="Q51" s="149">
        <v>416224.14445775811</v>
      </c>
      <c r="R51" s="149">
        <v>406844.00569966837</v>
      </c>
      <c r="S51" s="149">
        <v>411736.12344392086</v>
      </c>
      <c r="T51" s="149">
        <v>410849.26408108784</v>
      </c>
      <c r="U51" s="149">
        <v>407953.33218847401</v>
      </c>
      <c r="V51" s="149">
        <v>373253.32174136146</v>
      </c>
      <c r="W51" s="149">
        <v>407365.14975841693</v>
      </c>
      <c r="X51" s="149">
        <v>405212.17705509817</v>
      </c>
      <c r="Y51" s="149">
        <v>379568.93073439068</v>
      </c>
      <c r="Z51" s="149">
        <v>329613.51540664787</v>
      </c>
      <c r="AA51" s="149">
        <v>258011.29238502844</v>
      </c>
      <c r="AB51" s="150">
        <v>199288.6434133524</v>
      </c>
      <c r="AC51" s="151">
        <v>149511896.43391916</v>
      </c>
      <c r="AF51" s="1" t="s">
        <v>1</v>
      </c>
      <c r="AG51" s="1">
        <v>11</v>
      </c>
    </row>
    <row r="52" spans="1:33" ht="15" x14ac:dyDescent="0.2">
      <c r="A52" s="191"/>
      <c r="B52" s="194"/>
      <c r="C52" s="100" t="s">
        <v>36</v>
      </c>
      <c r="D52" s="101">
        <v>4</v>
      </c>
      <c r="E52" s="145">
        <v>193394.16244799123</v>
      </c>
      <c r="F52" s="146">
        <v>173234.59408318449</v>
      </c>
      <c r="G52" s="146">
        <v>165358.46962324504</v>
      </c>
      <c r="H52" s="146">
        <v>166060.47472437017</v>
      </c>
      <c r="I52" s="146">
        <v>184108.26101470707</v>
      </c>
      <c r="J52" s="146">
        <v>208027.12713931376</v>
      </c>
      <c r="K52" s="146">
        <v>257334.14655429518</v>
      </c>
      <c r="L52" s="146">
        <v>328280.27361410309</v>
      </c>
      <c r="M52" s="146">
        <v>372366.65746948292</v>
      </c>
      <c r="N52" s="146">
        <v>396176.99635923485</v>
      </c>
      <c r="O52" s="146">
        <v>409828.43337995146</v>
      </c>
      <c r="P52" s="146">
        <v>418762.12563732819</v>
      </c>
      <c r="Q52" s="146">
        <v>411427.82658136316</v>
      </c>
      <c r="R52" s="146">
        <v>391460.33769397397</v>
      </c>
      <c r="S52" s="146">
        <v>370417.47855931852</v>
      </c>
      <c r="T52" s="146">
        <v>360706.70059059199</v>
      </c>
      <c r="U52" s="146">
        <v>358946.50000772899</v>
      </c>
      <c r="V52" s="146">
        <v>331032.10623523453</v>
      </c>
      <c r="W52" s="146">
        <v>362751.18808949675</v>
      </c>
      <c r="X52" s="146">
        <v>361172.62188410008</v>
      </c>
      <c r="Y52" s="146">
        <v>338300.66040175484</v>
      </c>
      <c r="Z52" s="146">
        <v>300115.72988912038</v>
      </c>
      <c r="AA52" s="146">
        <v>248729.22247691313</v>
      </c>
      <c r="AB52" s="147">
        <v>203706.39063927453</v>
      </c>
      <c r="AC52" s="152">
        <v>29246793.94038431</v>
      </c>
      <c r="AF52" s="1" t="s">
        <v>3</v>
      </c>
      <c r="AG52" s="1">
        <v>11</v>
      </c>
    </row>
    <row r="53" spans="1:33" ht="15" x14ac:dyDescent="0.2">
      <c r="A53" s="191"/>
      <c r="B53" s="194"/>
      <c r="C53" s="106" t="s">
        <v>37</v>
      </c>
      <c r="D53" s="107">
        <v>7</v>
      </c>
      <c r="E53" s="143">
        <v>183614.72468506722</v>
      </c>
      <c r="F53" s="143">
        <v>164497.5437433667</v>
      </c>
      <c r="G53" s="143">
        <v>154298.82223038687</v>
      </c>
      <c r="H53" s="143">
        <v>150056.5455736648</v>
      </c>
      <c r="I53" s="143">
        <v>154125.80519796436</v>
      </c>
      <c r="J53" s="143">
        <v>156017.97023676569</v>
      </c>
      <c r="K53" s="143">
        <v>182478.61945316501</v>
      </c>
      <c r="L53" s="143">
        <v>240328.5901269094</v>
      </c>
      <c r="M53" s="143">
        <v>287408.9950825058</v>
      </c>
      <c r="N53" s="143">
        <v>318206.21475367044</v>
      </c>
      <c r="O53" s="143">
        <v>337350.99098937376</v>
      </c>
      <c r="P53" s="143">
        <v>346179.51229863864</v>
      </c>
      <c r="Q53" s="143">
        <v>347601.90457061591</v>
      </c>
      <c r="R53" s="143">
        <v>336555.41038277454</v>
      </c>
      <c r="S53" s="143">
        <v>318337.28898495069</v>
      </c>
      <c r="T53" s="143">
        <v>306985.13997323869</v>
      </c>
      <c r="U53" s="143">
        <v>304135.64449031331</v>
      </c>
      <c r="V53" s="143">
        <v>290086.53584963718</v>
      </c>
      <c r="W53" s="143">
        <v>334564.10078858922</v>
      </c>
      <c r="X53" s="143">
        <v>344034.44515795371</v>
      </c>
      <c r="Y53" s="143">
        <v>327609.56766808243</v>
      </c>
      <c r="Z53" s="143">
        <v>283522.5118530477</v>
      </c>
      <c r="AA53" s="143">
        <v>226703.85051781853</v>
      </c>
      <c r="AB53" s="144">
        <v>178017.70337233308</v>
      </c>
      <c r="AC53" s="153">
        <v>43909029.065865837</v>
      </c>
      <c r="AF53" s="1" t="s">
        <v>2</v>
      </c>
      <c r="AG53" s="1">
        <v>11</v>
      </c>
    </row>
    <row r="54" spans="1:33" ht="15.75" thickBot="1" x14ac:dyDescent="0.25">
      <c r="A54" s="192"/>
      <c r="B54" s="195"/>
      <c r="C54" s="112" t="s">
        <v>34</v>
      </c>
      <c r="D54" s="113">
        <v>30</v>
      </c>
      <c r="E54" s="109">
        <v>5428019.1781728994</v>
      </c>
      <c r="F54" s="109">
        <v>4879882.899555482</v>
      </c>
      <c r="G54" s="109">
        <v>4657543.5941903191</v>
      </c>
      <c r="H54" s="109">
        <v>4743074.1196317403</v>
      </c>
      <c r="I54" s="109">
        <v>5676136.9455735981</v>
      </c>
      <c r="J54" s="109">
        <v>7247049.4776135553</v>
      </c>
      <c r="K54" s="109">
        <v>8413671.9505319409</v>
      </c>
      <c r="L54" s="109">
        <v>9951798.9857556559</v>
      </c>
      <c r="M54" s="109">
        <v>10928463.419255827</v>
      </c>
      <c r="N54" s="109">
        <v>11481016.521638498</v>
      </c>
      <c r="O54" s="109">
        <v>11962078.070590729</v>
      </c>
      <c r="P54" s="109">
        <v>12244360.393259197</v>
      </c>
      <c r="Q54" s="109">
        <v>11987183.383017169</v>
      </c>
      <c r="R54" s="109">
        <v>11651765.331749016</v>
      </c>
      <c r="S54" s="109">
        <v>11533017.282566424</v>
      </c>
      <c r="T54" s="109">
        <v>11397858.799715707</v>
      </c>
      <c r="U54" s="109">
        <v>11315848.823044116</v>
      </c>
      <c r="V54" s="109">
        <v>10446547.288974266</v>
      </c>
      <c r="W54" s="109">
        <v>11532891.303288033</v>
      </c>
      <c r="X54" s="109">
        <v>11551962.96768894</v>
      </c>
      <c r="Y54" s="109">
        <v>10858279.29923702</v>
      </c>
      <c r="Z54" s="109">
        <v>9447777.2952541262</v>
      </c>
      <c r="AA54" s="109">
        <v>7484058.3988479227</v>
      </c>
      <c r="AB54" s="142">
        <v>5847433.7110171253</v>
      </c>
      <c r="AC54" s="152">
        <v>222667719.4401693</v>
      </c>
      <c r="AD54" s="152"/>
    </row>
    <row r="55" spans="1:33" ht="15" x14ac:dyDescent="0.2">
      <c r="A55" s="193">
        <v>46357</v>
      </c>
      <c r="B55" s="194">
        <v>220314896.06160766</v>
      </c>
      <c r="C55" s="94" t="s">
        <v>35</v>
      </c>
      <c r="D55" s="95">
        <v>21</v>
      </c>
      <c r="E55" s="148">
        <v>184864.63806258625</v>
      </c>
      <c r="F55" s="149">
        <v>165801.66740743138</v>
      </c>
      <c r="G55" s="149">
        <v>157844.91301942081</v>
      </c>
      <c r="H55" s="149">
        <v>160377.88147388605</v>
      </c>
      <c r="I55" s="149">
        <v>186660.43140652878</v>
      </c>
      <c r="J55" s="149">
        <v>223786.00473087572</v>
      </c>
      <c r="K55" s="149">
        <v>272608.80740443838</v>
      </c>
      <c r="L55" s="149">
        <v>337222.42656919616</v>
      </c>
      <c r="M55" s="149">
        <v>373098.23065748683</v>
      </c>
      <c r="N55" s="149">
        <v>391290.59551399865</v>
      </c>
      <c r="O55" s="149">
        <v>404289.10746254813</v>
      </c>
      <c r="P55" s="149">
        <v>412118.2683116243</v>
      </c>
      <c r="Q55" s="149">
        <v>406659.13706950977</v>
      </c>
      <c r="R55" s="149">
        <v>393527.8620678247</v>
      </c>
      <c r="S55" s="149">
        <v>388169.58019226341</v>
      </c>
      <c r="T55" s="149">
        <v>381349.95416270854</v>
      </c>
      <c r="U55" s="149">
        <v>374169.19521526934</v>
      </c>
      <c r="V55" s="149">
        <v>332727.3079162119</v>
      </c>
      <c r="W55" s="149">
        <v>379176.68646302621</v>
      </c>
      <c r="X55" s="149">
        <v>381436.12759608275</v>
      </c>
      <c r="Y55" s="149">
        <v>360232.71074498515</v>
      </c>
      <c r="Z55" s="149">
        <v>321421.54291701631</v>
      </c>
      <c r="AA55" s="149">
        <v>262736.02011760016</v>
      </c>
      <c r="AB55" s="150">
        <v>207137.95413364022</v>
      </c>
      <c r="AC55" s="151">
        <v>156632848.06293935</v>
      </c>
      <c r="AF55" s="1" t="s">
        <v>1</v>
      </c>
      <c r="AG55" s="1">
        <v>12</v>
      </c>
    </row>
    <row r="56" spans="1:33" ht="15" x14ac:dyDescent="0.2">
      <c r="A56" s="191"/>
      <c r="B56" s="194"/>
      <c r="C56" s="100" t="s">
        <v>36</v>
      </c>
      <c r="D56" s="101">
        <v>4</v>
      </c>
      <c r="E56" s="145">
        <v>185538.32661304751</v>
      </c>
      <c r="F56" s="146">
        <v>166975.5091554223</v>
      </c>
      <c r="G56" s="146">
        <v>158164.96422827808</v>
      </c>
      <c r="H56" s="146">
        <v>157718.87484977016</v>
      </c>
      <c r="I56" s="146">
        <v>171460.98481937798</v>
      </c>
      <c r="J56" s="146">
        <v>185209.60045990648</v>
      </c>
      <c r="K56" s="146">
        <v>222607.99974836753</v>
      </c>
      <c r="L56" s="146">
        <v>292117.79075702926</v>
      </c>
      <c r="M56" s="146">
        <v>333634.12150255003</v>
      </c>
      <c r="N56" s="146">
        <v>362158.35890847497</v>
      </c>
      <c r="O56" s="146">
        <v>379802.54130986094</v>
      </c>
      <c r="P56" s="146">
        <v>387669.77058503305</v>
      </c>
      <c r="Q56" s="146">
        <v>382752.27734148514</v>
      </c>
      <c r="R56" s="146">
        <v>366598.29176846368</v>
      </c>
      <c r="S56" s="146">
        <v>348584.96492358175</v>
      </c>
      <c r="T56" s="146">
        <v>337617.90368380753</v>
      </c>
      <c r="U56" s="146">
        <v>330569.05178994749</v>
      </c>
      <c r="V56" s="146">
        <v>290092.99155909935</v>
      </c>
      <c r="W56" s="146">
        <v>341610.21611849032</v>
      </c>
      <c r="X56" s="146">
        <v>347440.87686094735</v>
      </c>
      <c r="Y56" s="146">
        <v>332080.48202493571</v>
      </c>
      <c r="Z56" s="146">
        <v>297713.47853920719</v>
      </c>
      <c r="AA56" s="146">
        <v>248390.49680629495</v>
      </c>
      <c r="AB56" s="147">
        <v>199305.38654757987</v>
      </c>
      <c r="AC56" s="152">
        <v>27303261.043603834</v>
      </c>
      <c r="AF56" s="1" t="s">
        <v>3</v>
      </c>
      <c r="AG56" s="1">
        <v>12</v>
      </c>
    </row>
    <row r="57" spans="1:33" ht="15" x14ac:dyDescent="0.2">
      <c r="A57" s="191"/>
      <c r="B57" s="194"/>
      <c r="C57" s="106" t="s">
        <v>37</v>
      </c>
      <c r="D57" s="107">
        <v>6</v>
      </c>
      <c r="E57" s="143">
        <v>198733.53834264335</v>
      </c>
      <c r="F57" s="143">
        <v>176289.4800927219</v>
      </c>
      <c r="G57" s="143">
        <v>163812.88240623969</v>
      </c>
      <c r="H57" s="143">
        <v>157118.09313145373</v>
      </c>
      <c r="I57" s="143">
        <v>159990.23235802507</v>
      </c>
      <c r="J57" s="143">
        <v>157909.17235067149</v>
      </c>
      <c r="K57" s="143">
        <v>174232.88121128728</v>
      </c>
      <c r="L57" s="143">
        <v>227370.19416993632</v>
      </c>
      <c r="M57" s="143">
        <v>264924.03336249891</v>
      </c>
      <c r="N57" s="143">
        <v>294365.10897939617</v>
      </c>
      <c r="O57" s="143">
        <v>314971.59146976005</v>
      </c>
      <c r="P57" s="143">
        <v>325149.10737692809</v>
      </c>
      <c r="Q57" s="143">
        <v>328375.00598479813</v>
      </c>
      <c r="R57" s="143">
        <v>318633.95219111408</v>
      </c>
      <c r="S57" s="143">
        <v>303556.29324712721</v>
      </c>
      <c r="T57" s="143">
        <v>292106.06490280165</v>
      </c>
      <c r="U57" s="143">
        <v>286846.33366510679</v>
      </c>
      <c r="V57" s="143">
        <v>258172.68394798087</v>
      </c>
      <c r="W57" s="143">
        <v>314698.84783565719</v>
      </c>
      <c r="X57" s="143">
        <v>331824.68686003092</v>
      </c>
      <c r="Y57" s="143">
        <v>320256.36084376648</v>
      </c>
      <c r="Z57" s="143">
        <v>284577.06977711263</v>
      </c>
      <c r="AA57" s="143">
        <v>228359.88581846823</v>
      </c>
      <c r="AB57" s="144">
        <v>180857.65885188436</v>
      </c>
      <c r="AC57" s="153">
        <v>36378786.955064461</v>
      </c>
      <c r="AF57" s="1" t="s">
        <v>2</v>
      </c>
      <c r="AG57" s="1">
        <v>12</v>
      </c>
    </row>
    <row r="58" spans="1:33" ht="15.75" thickBot="1" x14ac:dyDescent="0.25">
      <c r="A58" s="192"/>
      <c r="B58" s="203"/>
      <c r="C58" s="112" t="s">
        <v>34</v>
      </c>
      <c r="D58" s="113">
        <v>31</v>
      </c>
      <c r="E58" s="109">
        <v>5816711.9358223611</v>
      </c>
      <c r="F58" s="109">
        <v>5207473.9327340797</v>
      </c>
      <c r="G58" s="109">
        <v>4930280.3247583872</v>
      </c>
      <c r="H58" s="109">
        <v>4941519.5691394098</v>
      </c>
      <c r="I58" s="109">
        <v>5565654.3929627668</v>
      </c>
      <c r="J58" s="109">
        <v>6387799.5352920452</v>
      </c>
      <c r="K58" s="109">
        <v>7660614.2417544005</v>
      </c>
      <c r="L58" s="109">
        <v>9614363.2860008553</v>
      </c>
      <c r="M58" s="109">
        <v>10759143.529992417</v>
      </c>
      <c r="N58" s="109">
        <v>11431926.595304249</v>
      </c>
      <c r="O58" s="109">
        <v>11899110.970771516</v>
      </c>
      <c r="P58" s="109">
        <v>12156057.361145811</v>
      </c>
      <c r="Q58" s="109">
        <v>12041101.023734434</v>
      </c>
      <c r="R58" s="109">
        <v>11642281.983644858</v>
      </c>
      <c r="S58" s="109">
        <v>11367238.803214623</v>
      </c>
      <c r="T58" s="109">
        <v>11111457.04156892</v>
      </c>
      <c r="U58" s="109">
        <v>10900907.308671087</v>
      </c>
      <c r="V58" s="109">
        <v>9696681.5361647326</v>
      </c>
      <c r="W58" s="109">
        <v>11217344.367211455</v>
      </c>
      <c r="X58" s="109">
        <v>11390870.308121713</v>
      </c>
      <c r="Y58" s="109">
        <v>10814747.018807029</v>
      </c>
      <c r="Z58" s="109">
        <v>9648168.7340768464</v>
      </c>
      <c r="AA58" s="109">
        <v>7881177.724605592</v>
      </c>
      <c r="AB58" s="142">
        <v>6232264.536108071</v>
      </c>
      <c r="AC58" s="152">
        <v>220314896.06160766</v>
      </c>
      <c r="AD58" s="152"/>
    </row>
    <row r="59" spans="1:33" s="5" customFormat="1" x14ac:dyDescent="0.2">
      <c r="AD59" s="173"/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W61" s="37"/>
      <c r="Z61" s="7" t="s">
        <v>58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G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266-16F2-4326-A76E-CB2FFB67A2AD}">
  <sheetPr>
    <tabColor theme="3" tint="0.39997558519241921"/>
    <pageSetUpPr fitToPage="1"/>
  </sheetPr>
  <dimension ref="A1:AG61"/>
  <sheetViews>
    <sheetView showGridLines="0" zoomScale="85" zoomScaleNormal="85" workbookViewId="0">
      <pane xSplit="4" ySplit="10" topLeftCell="E58" activePane="bottomRight" state="frozen"/>
      <selection activeCell="G64" sqref="G64"/>
      <selection pane="topRight" activeCell="G64" sqref="G64"/>
      <selection pane="bottomLeft" activeCell="G64" sqref="G64"/>
      <selection pane="bottomRight" activeCell="G64" sqref="G64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3" width="11.140625" style="1" customWidth="1"/>
    <col min="4" max="4" width="7.85546875" style="1" customWidth="1"/>
    <col min="5" max="9" width="14.42578125" style="1" bestFit="1" customWidth="1"/>
    <col min="10" max="11" width="15.5703125" style="1" bestFit="1" customWidth="1"/>
    <col min="12" max="14" width="14.42578125" style="1" bestFit="1" customWidth="1"/>
    <col min="15" max="18" width="15.5703125" style="1" bestFit="1" customWidth="1"/>
    <col min="19" max="21" width="14.42578125" style="1" bestFit="1" customWidth="1"/>
    <col min="22" max="25" width="15.5703125" style="1" bestFit="1" customWidth="1"/>
    <col min="26" max="26" width="15.85546875" style="1" customWidth="1"/>
    <col min="27" max="28" width="15.5703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156" t="s">
        <v>79</v>
      </c>
      <c r="B1" s="157"/>
      <c r="C1" s="157"/>
      <c r="D1" s="157"/>
    </row>
    <row r="2" spans="1:33" ht="15.75" x14ac:dyDescent="0.2">
      <c r="A2" s="156" t="s">
        <v>55</v>
      </c>
      <c r="B2" s="157"/>
      <c r="C2" s="157"/>
      <c r="D2" s="200"/>
      <c r="E2" s="200"/>
      <c r="F2" s="81"/>
    </row>
    <row r="3" spans="1:33" ht="15.75" x14ac:dyDescent="0.2">
      <c r="A3" s="156" t="s">
        <v>56</v>
      </c>
      <c r="B3" s="157"/>
      <c r="C3" s="157"/>
      <c r="D3" s="158" t="s">
        <v>121</v>
      </c>
      <c r="E3" s="81"/>
      <c r="F3" s="81"/>
    </row>
    <row r="4" spans="1:33" ht="15.75" x14ac:dyDescent="0.2">
      <c r="A4" s="156" t="s">
        <v>57</v>
      </c>
      <c r="B4" s="157"/>
      <c r="C4" s="157"/>
      <c r="D4" s="159"/>
      <c r="E4" s="81"/>
      <c r="F4" s="81"/>
      <c r="H4" s="83"/>
    </row>
    <row r="5" spans="1:33" ht="15.75" x14ac:dyDescent="0.2">
      <c r="A5" s="156" t="s">
        <v>59</v>
      </c>
      <c r="B5" s="157"/>
      <c r="C5" s="157"/>
      <c r="D5" s="159"/>
      <c r="E5" s="81"/>
      <c r="F5" s="81"/>
    </row>
    <row r="6" spans="1:33" ht="15.75" x14ac:dyDescent="0.2">
      <c r="A6" s="156" t="s">
        <v>28</v>
      </c>
      <c r="B6" s="157"/>
      <c r="C6" s="157"/>
      <c r="D6" s="160">
        <v>2027</v>
      </c>
      <c r="E6" s="84"/>
      <c r="F6" s="84"/>
    </row>
    <row r="7" spans="1:33" ht="15.75" x14ac:dyDescent="0.2">
      <c r="A7" s="156" t="s">
        <v>29</v>
      </c>
      <c r="B7" s="157"/>
      <c r="C7" s="157"/>
      <c r="D7" s="161" t="s">
        <v>94</v>
      </c>
      <c r="E7" s="81"/>
      <c r="F7" s="81"/>
    </row>
    <row r="8" spans="1:33" ht="13.5" customHeight="1" x14ac:dyDescent="0.25">
      <c r="A8" s="162" t="s">
        <v>60</v>
      </c>
      <c r="B8" s="157"/>
      <c r="C8" s="157"/>
      <c r="D8" s="161" t="s">
        <v>38</v>
      </c>
    </row>
    <row r="9" spans="1:33" ht="16.5" thickBot="1" x14ac:dyDescent="0.25">
      <c r="C9" s="199"/>
      <c r="D9" s="199"/>
    </row>
    <row r="10" spans="1:33" s="93" customFormat="1" ht="32.25" thickBot="1" x14ac:dyDescent="0.25">
      <c r="A10" s="3" t="s">
        <v>125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141" t="s">
        <v>27</v>
      </c>
      <c r="AC10" s="140" t="s">
        <v>34</v>
      </c>
    </row>
    <row r="11" spans="1:33" ht="15" x14ac:dyDescent="0.2">
      <c r="A11" s="191">
        <v>46388</v>
      </c>
      <c r="B11" s="194">
        <v>172230948.47706914</v>
      </c>
      <c r="C11" s="94" t="s">
        <v>35</v>
      </c>
      <c r="D11" s="95">
        <v>19</v>
      </c>
      <c r="E11" s="148">
        <v>115150.6057817047</v>
      </c>
      <c r="F11" s="149">
        <v>90471.180764998688</v>
      </c>
      <c r="G11" s="149">
        <v>80634.030166726763</v>
      </c>
      <c r="H11" s="149">
        <v>85193.514996145284</v>
      </c>
      <c r="I11" s="149">
        <v>127713.72750625211</v>
      </c>
      <c r="J11" s="149">
        <v>205352.51622696174</v>
      </c>
      <c r="K11" s="149">
        <v>264890.03969614638</v>
      </c>
      <c r="L11" s="149">
        <v>170669.97952917012</v>
      </c>
      <c r="M11" s="149">
        <v>202948.67413126861</v>
      </c>
      <c r="N11" s="149">
        <v>221108.0131447257</v>
      </c>
      <c r="O11" s="149">
        <v>238421.86621775743</v>
      </c>
      <c r="P11" s="149">
        <v>248491.71469868059</v>
      </c>
      <c r="Q11" s="149">
        <v>243231.44720685904</v>
      </c>
      <c r="R11" s="149">
        <v>233247.07538731434</v>
      </c>
      <c r="S11" s="149">
        <v>231878.52446619861</v>
      </c>
      <c r="T11" s="149">
        <v>226474.48868856084</v>
      </c>
      <c r="U11" s="149">
        <v>218803.86533576899</v>
      </c>
      <c r="V11" s="149">
        <v>432491.18368404638</v>
      </c>
      <c r="W11" s="149">
        <v>495310.4400040906</v>
      </c>
      <c r="X11" s="149">
        <v>522077.90288299869</v>
      </c>
      <c r="Y11" s="149">
        <v>488964.70418210869</v>
      </c>
      <c r="Z11" s="149">
        <v>418550.71073974686</v>
      </c>
      <c r="AA11" s="149">
        <v>319517.52103688079</v>
      </c>
      <c r="AB11" s="150">
        <v>232495.57717833077</v>
      </c>
      <c r="AC11" s="151">
        <v>116167696.76941542</v>
      </c>
      <c r="AF11" s="1" t="s">
        <v>1</v>
      </c>
      <c r="AG11" s="1">
        <v>1</v>
      </c>
    </row>
    <row r="12" spans="1:33" ht="15" x14ac:dyDescent="0.2">
      <c r="A12" s="191"/>
      <c r="B12" s="194"/>
      <c r="C12" s="100" t="s">
        <v>36</v>
      </c>
      <c r="D12" s="101">
        <v>5</v>
      </c>
      <c r="E12" s="145">
        <v>126476.40916152575</v>
      </c>
      <c r="F12" s="146">
        <v>98804.724052973717</v>
      </c>
      <c r="G12" s="146">
        <v>87267.837851593475</v>
      </c>
      <c r="H12" s="146">
        <v>86126.763293765849</v>
      </c>
      <c r="I12" s="146">
        <v>103858.84401084408</v>
      </c>
      <c r="J12" s="146">
        <v>128846.97566100371</v>
      </c>
      <c r="K12" s="146">
        <v>174078.55780960928</v>
      </c>
      <c r="L12" s="146">
        <v>125991.64148473705</v>
      </c>
      <c r="M12" s="146">
        <v>163447.05241759677</v>
      </c>
      <c r="N12" s="146">
        <v>187775.92367839438</v>
      </c>
      <c r="O12" s="146">
        <v>206168.23314238398</v>
      </c>
      <c r="P12" s="146">
        <v>214325.13872437525</v>
      </c>
      <c r="Q12" s="146">
        <v>211419.60465465297</v>
      </c>
      <c r="R12" s="146">
        <v>196173.69244232526</v>
      </c>
      <c r="S12" s="146">
        <v>179969.89100120173</v>
      </c>
      <c r="T12" s="146">
        <v>168830.17785614831</v>
      </c>
      <c r="U12" s="146">
        <v>159964.38356899304</v>
      </c>
      <c r="V12" s="146">
        <v>352617.34880832949</v>
      </c>
      <c r="W12" s="146">
        <v>424966.39374278049</v>
      </c>
      <c r="X12" s="146">
        <v>452298.27487294038</v>
      </c>
      <c r="Y12" s="146">
        <v>430035.17026170448</v>
      </c>
      <c r="Z12" s="146">
        <v>374522.06873314496</v>
      </c>
      <c r="AA12" s="146">
        <v>301556.91104297823</v>
      </c>
      <c r="AB12" s="147">
        <v>233260.39309165825</v>
      </c>
      <c r="AC12" s="152">
        <v>25943912.056828298</v>
      </c>
      <c r="AF12" s="1" t="s">
        <v>3</v>
      </c>
      <c r="AG12" s="1">
        <v>1</v>
      </c>
    </row>
    <row r="13" spans="1:33" ht="15" x14ac:dyDescent="0.2">
      <c r="A13" s="191"/>
      <c r="B13" s="194"/>
      <c r="C13" s="106" t="s">
        <v>37</v>
      </c>
      <c r="D13" s="107">
        <v>7</v>
      </c>
      <c r="E13" s="143">
        <v>134827.94962298524</v>
      </c>
      <c r="F13" s="143">
        <v>105474.75652180903</v>
      </c>
      <c r="G13" s="143">
        <v>86837.488920488104</v>
      </c>
      <c r="H13" s="143">
        <v>77025.78094568626</v>
      </c>
      <c r="I13" s="143">
        <v>77465.946276483635</v>
      </c>
      <c r="J13" s="143">
        <v>82602.220305841372</v>
      </c>
      <c r="K13" s="143">
        <v>98689.272788186674</v>
      </c>
      <c r="L13" s="143">
        <v>66270.586176852186</v>
      </c>
      <c r="M13" s="143">
        <v>100559.40962709354</v>
      </c>
      <c r="N13" s="143">
        <v>127576.47916454509</v>
      </c>
      <c r="O13" s="143">
        <v>144999.95853165808</v>
      </c>
      <c r="P13" s="143">
        <v>154637.04419705257</v>
      </c>
      <c r="Q13" s="143">
        <v>158363.18593564534</v>
      </c>
      <c r="R13" s="143">
        <v>151606.57132302941</v>
      </c>
      <c r="S13" s="143">
        <v>137650.69753991603</v>
      </c>
      <c r="T13" s="143">
        <v>126826.65678465611</v>
      </c>
      <c r="U13" s="143">
        <v>121912.80596227579</v>
      </c>
      <c r="V13" s="143">
        <v>306011.69257469114</v>
      </c>
      <c r="W13" s="143">
        <v>384723.02830737195</v>
      </c>
      <c r="X13" s="143">
        <v>425526.83714113256</v>
      </c>
      <c r="Y13" s="143">
        <v>408473.90281209967</v>
      </c>
      <c r="Z13" s="143">
        <v>351546.98126976553</v>
      </c>
      <c r="AA13" s="143">
        <v>272017.45651953347</v>
      </c>
      <c r="AB13" s="144">
        <v>201136.0980119789</v>
      </c>
      <c r="AC13" s="153">
        <v>30119339.650825445</v>
      </c>
      <c r="AF13" s="1" t="s">
        <v>2</v>
      </c>
      <c r="AG13" s="1">
        <v>1</v>
      </c>
    </row>
    <row r="14" spans="1:33" ht="15.75" thickBot="1" x14ac:dyDescent="0.25">
      <c r="A14" s="192"/>
      <c r="B14" s="195"/>
      <c r="C14" s="122" t="s">
        <v>34</v>
      </c>
      <c r="D14" s="123">
        <v>31</v>
      </c>
      <c r="E14" s="109">
        <v>3764039.2030209149</v>
      </c>
      <c r="F14" s="109">
        <v>2951299.3504525069</v>
      </c>
      <c r="G14" s="109">
        <v>2576248.1848691925</v>
      </c>
      <c r="H14" s="109">
        <v>2588491.0680153938</v>
      </c>
      <c r="I14" s="109">
        <v>3488116.666608396</v>
      </c>
      <c r="J14" s="109">
        <v>5124148.2287581814</v>
      </c>
      <c r="K14" s="109">
        <v>6594128.4527921341</v>
      </c>
      <c r="L14" s="109">
        <v>4336581.9217158826</v>
      </c>
      <c r="M14" s="109">
        <v>5377175.9379717419</v>
      </c>
      <c r="N14" s="109">
        <v>6032967.2222935762</v>
      </c>
      <c r="O14" s="109">
        <v>6575856.3335709171</v>
      </c>
      <c r="P14" s="109">
        <v>6875427.5822761757</v>
      </c>
      <c r="Q14" s="109">
        <v>6787037.8217531042</v>
      </c>
      <c r="R14" s="109">
        <v>6473808.8938318053</v>
      </c>
      <c r="S14" s="109">
        <v>6269096.3026431948</v>
      </c>
      <c r="T14" s="109">
        <v>6034952.7718559895</v>
      </c>
      <c r="U14" s="109">
        <v>5810485.0009605065</v>
      </c>
      <c r="V14" s="109">
        <v>12122501.082061365</v>
      </c>
      <c r="W14" s="109">
        <v>14228791.526943227</v>
      </c>
      <c r="X14" s="109">
        <v>15159659.389129605</v>
      </c>
      <c r="Y14" s="109">
        <v>14299822.550453285</v>
      </c>
      <c r="Z14" s="109">
        <v>12285902.716609273</v>
      </c>
      <c r="AA14" s="109">
        <v>9482739.6505523603</v>
      </c>
      <c r="AB14" s="142">
        <v>6991670.6179304281</v>
      </c>
      <c r="AC14" s="152">
        <v>172230948.47706917</v>
      </c>
      <c r="AD14" s="152"/>
    </row>
    <row r="15" spans="1:33" ht="15" x14ac:dyDescent="0.2">
      <c r="A15" s="191">
        <v>46419</v>
      </c>
      <c r="B15" s="194">
        <v>170272723.0839799</v>
      </c>
      <c r="C15" s="94" t="s">
        <v>35</v>
      </c>
      <c r="D15" s="95">
        <v>20</v>
      </c>
      <c r="E15" s="148">
        <v>108729.67016532412</v>
      </c>
      <c r="F15" s="149">
        <v>84505.059522184674</v>
      </c>
      <c r="G15" s="149">
        <v>76185.660193951771</v>
      </c>
      <c r="H15" s="149">
        <v>83450.267264397029</v>
      </c>
      <c r="I15" s="149">
        <v>157731.50653896719</v>
      </c>
      <c r="J15" s="149">
        <v>304328.80240344018</v>
      </c>
      <c r="K15" s="149">
        <v>330863.17876323831</v>
      </c>
      <c r="L15" s="149">
        <v>190232.05586270642</v>
      </c>
      <c r="M15" s="149">
        <v>214091.29088111149</v>
      </c>
      <c r="N15" s="149">
        <v>226079.27500188726</v>
      </c>
      <c r="O15" s="149">
        <v>241330.74312723044</v>
      </c>
      <c r="P15" s="149">
        <v>249990.87506789924</v>
      </c>
      <c r="Q15" s="149">
        <v>238299.48058279129</v>
      </c>
      <c r="R15" s="149">
        <v>230484.13031013223</v>
      </c>
      <c r="S15" s="149">
        <v>234691.17979314679</v>
      </c>
      <c r="T15" s="149">
        <v>233469.77390170714</v>
      </c>
      <c r="U15" s="149">
        <v>229311.68793167904</v>
      </c>
      <c r="V15" s="149">
        <v>447828.45382886694</v>
      </c>
      <c r="W15" s="149">
        <v>507033.84222914075</v>
      </c>
      <c r="X15" s="149">
        <v>548102.95240336168</v>
      </c>
      <c r="Y15" s="149">
        <v>513152.29045943602</v>
      </c>
      <c r="Z15" s="149">
        <v>430149.09747718723</v>
      </c>
      <c r="AA15" s="149">
        <v>321650.18537234335</v>
      </c>
      <c r="AB15" s="150">
        <v>227684.60081600855</v>
      </c>
      <c r="AC15" s="151">
        <v>128587521.19796279</v>
      </c>
      <c r="AF15" s="1" t="s">
        <v>1</v>
      </c>
      <c r="AG15" s="1">
        <v>2</v>
      </c>
    </row>
    <row r="16" spans="1:33" ht="15" x14ac:dyDescent="0.2">
      <c r="A16" s="191"/>
      <c r="B16" s="194"/>
      <c r="C16" s="100" t="s">
        <v>36</v>
      </c>
      <c r="D16" s="101">
        <v>4</v>
      </c>
      <c r="E16" s="145">
        <v>133410.33470451238</v>
      </c>
      <c r="F16" s="146">
        <v>101767.01010708224</v>
      </c>
      <c r="G16" s="146">
        <v>89228.568356491262</v>
      </c>
      <c r="H16" s="146">
        <v>88401.118406446461</v>
      </c>
      <c r="I16" s="146">
        <v>113871.19627701306</v>
      </c>
      <c r="J16" s="146">
        <v>155859.49535587226</v>
      </c>
      <c r="K16" s="146">
        <v>220630.40614377713</v>
      </c>
      <c r="L16" s="146">
        <v>153005.9658779054</v>
      </c>
      <c r="M16" s="146">
        <v>194992.44608151773</v>
      </c>
      <c r="N16" s="146">
        <v>220588.05264534967</v>
      </c>
      <c r="O16" s="146">
        <v>234707.7019523955</v>
      </c>
      <c r="P16" s="146">
        <v>243184.47565525203</v>
      </c>
      <c r="Q16" s="146">
        <v>237220.14254748722</v>
      </c>
      <c r="R16" s="146">
        <v>215402.12990662243</v>
      </c>
      <c r="S16" s="146">
        <v>196300.64202713646</v>
      </c>
      <c r="T16" s="146">
        <v>184853.24562346149</v>
      </c>
      <c r="U16" s="146">
        <v>175509.55220392335</v>
      </c>
      <c r="V16" s="146">
        <v>385701.80333785736</v>
      </c>
      <c r="W16" s="146">
        <v>452779.61272784439</v>
      </c>
      <c r="X16" s="146">
        <v>489055.60648879333</v>
      </c>
      <c r="Y16" s="146">
        <v>463113.30769182701</v>
      </c>
      <c r="Z16" s="146">
        <v>401898.89552900248</v>
      </c>
      <c r="AA16" s="146">
        <v>320463.84759224422</v>
      </c>
      <c r="AB16" s="147">
        <v>240744.39709953518</v>
      </c>
      <c r="AC16" s="152">
        <v>22850759.817357399</v>
      </c>
      <c r="AF16" s="1" t="s">
        <v>3</v>
      </c>
      <c r="AG16" s="1">
        <v>2</v>
      </c>
    </row>
    <row r="17" spans="1:33" ht="15" x14ac:dyDescent="0.2">
      <c r="A17" s="191"/>
      <c r="B17" s="194"/>
      <c r="C17" s="106" t="s">
        <v>37</v>
      </c>
      <c r="D17" s="107">
        <v>4</v>
      </c>
      <c r="E17" s="143">
        <v>132131.59082275635</v>
      </c>
      <c r="F17" s="143">
        <v>98865.164823251151</v>
      </c>
      <c r="G17" s="143">
        <v>82403.729232587284</v>
      </c>
      <c r="H17" s="143">
        <v>75233.366842260875</v>
      </c>
      <c r="I17" s="143">
        <v>77840.191037058088</v>
      </c>
      <c r="J17" s="143">
        <v>91180.715905642806</v>
      </c>
      <c r="K17" s="143">
        <v>120506.30034883349</v>
      </c>
      <c r="L17" s="143">
        <v>78729.237794363769</v>
      </c>
      <c r="M17" s="143">
        <v>121077.6883421547</v>
      </c>
      <c r="N17" s="143">
        <v>150994.06079843856</v>
      </c>
      <c r="O17" s="143">
        <v>169153.11284793064</v>
      </c>
      <c r="P17" s="143">
        <v>177512.71872066893</v>
      </c>
      <c r="Q17" s="143">
        <v>178571.48507742974</v>
      </c>
      <c r="R17" s="143">
        <v>169885.03495641198</v>
      </c>
      <c r="S17" s="143">
        <v>154720.84190860565</v>
      </c>
      <c r="T17" s="143">
        <v>143800.87655090322</v>
      </c>
      <c r="U17" s="143">
        <v>140724.71847848655</v>
      </c>
      <c r="V17" s="143">
        <v>341253.40369876468</v>
      </c>
      <c r="W17" s="143">
        <v>413963.38772590051</v>
      </c>
      <c r="X17" s="143">
        <v>474527.04517483606</v>
      </c>
      <c r="Y17" s="143">
        <v>453748.53042514715</v>
      </c>
      <c r="Z17" s="143">
        <v>384580.58966181235</v>
      </c>
      <c r="AA17" s="143">
        <v>281857.09386655357</v>
      </c>
      <c r="AB17" s="144">
        <v>195349.63212413155</v>
      </c>
      <c r="AC17" s="153">
        <v>18834442.068659715</v>
      </c>
      <c r="AF17" s="1" t="s">
        <v>2</v>
      </c>
      <c r="AG17" s="1">
        <v>2</v>
      </c>
    </row>
    <row r="18" spans="1:33" ht="15.75" thickBot="1" x14ac:dyDescent="0.25">
      <c r="A18" s="192"/>
      <c r="B18" s="195"/>
      <c r="C18" s="112" t="s">
        <v>34</v>
      </c>
      <c r="D18" s="113">
        <v>28</v>
      </c>
      <c r="E18" s="109">
        <v>3236761.1054155575</v>
      </c>
      <c r="F18" s="109">
        <v>2492629.8901650272</v>
      </c>
      <c r="G18" s="109">
        <v>2210242.3942353497</v>
      </c>
      <c r="H18" s="109">
        <v>2323543.2862827699</v>
      </c>
      <c r="I18" s="109">
        <v>3921475.6800356284</v>
      </c>
      <c r="J18" s="109">
        <v>7074736.8931148639</v>
      </c>
      <c r="K18" s="109">
        <v>7981810.4012352079</v>
      </c>
      <c r="L18" s="109">
        <v>4731581.9319432052</v>
      </c>
      <c r="M18" s="109">
        <v>5546106.3553169193</v>
      </c>
      <c r="N18" s="109">
        <v>6007913.9538128981</v>
      </c>
      <c r="O18" s="109">
        <v>6442058.1217459142</v>
      </c>
      <c r="P18" s="109">
        <v>6682606.2788616689</v>
      </c>
      <c r="Q18" s="109">
        <v>6429156.1221554941</v>
      </c>
      <c r="R18" s="109">
        <v>6150831.2656547818</v>
      </c>
      <c r="S18" s="109">
        <v>6097909.5316059049</v>
      </c>
      <c r="T18" s="109">
        <v>5984011.9667316014</v>
      </c>
      <c r="U18" s="109">
        <v>5851170.8413632205</v>
      </c>
      <c r="V18" s="109">
        <v>11864389.904723827</v>
      </c>
      <c r="W18" s="109">
        <v>13607648.846397793</v>
      </c>
      <c r="X18" s="109">
        <v>14816389.654721752</v>
      </c>
      <c r="Y18" s="109">
        <v>13930493.161656616</v>
      </c>
      <c r="Z18" s="109">
        <v>11748899.890307004</v>
      </c>
      <c r="AA18" s="109">
        <v>8842287.4732820578</v>
      </c>
      <c r="AB18" s="142">
        <v>6298068.1332148379</v>
      </c>
      <c r="AC18" s="152">
        <v>170272723.0839799</v>
      </c>
      <c r="AD18" s="152"/>
    </row>
    <row r="19" spans="1:33" ht="15" x14ac:dyDescent="0.2">
      <c r="A19" s="193">
        <v>46447</v>
      </c>
      <c r="B19" s="194">
        <v>180449900.80323631</v>
      </c>
      <c r="C19" s="94" t="s">
        <v>35</v>
      </c>
      <c r="D19" s="95">
        <v>20</v>
      </c>
      <c r="E19" s="148">
        <v>116542.24586168118</v>
      </c>
      <c r="F19" s="149">
        <v>90943.185220549844</v>
      </c>
      <c r="G19" s="149">
        <v>83028.792884562572</v>
      </c>
      <c r="H19" s="149">
        <v>90046.248140759577</v>
      </c>
      <c r="I19" s="149">
        <v>159441.24837036044</v>
      </c>
      <c r="J19" s="149">
        <v>292717.71034766891</v>
      </c>
      <c r="K19" s="149">
        <v>320711.672305357</v>
      </c>
      <c r="L19" s="149">
        <v>188652.29863133948</v>
      </c>
      <c r="M19" s="149">
        <v>213857.18421987162</v>
      </c>
      <c r="N19" s="149">
        <v>225581.37966100429</v>
      </c>
      <c r="O19" s="149">
        <v>240246.45352857246</v>
      </c>
      <c r="P19" s="149">
        <v>248757.57492411925</v>
      </c>
      <c r="Q19" s="149">
        <v>239093.67738801165</v>
      </c>
      <c r="R19" s="149">
        <v>230390.73412455583</v>
      </c>
      <c r="S19" s="149">
        <v>234520.10554136973</v>
      </c>
      <c r="T19" s="149">
        <v>233635.859951327</v>
      </c>
      <c r="U19" s="149">
        <v>229569.18184369727</v>
      </c>
      <c r="V19" s="149">
        <v>449101.07497155777</v>
      </c>
      <c r="W19" s="149">
        <v>506773.85000720195</v>
      </c>
      <c r="X19" s="149">
        <v>535700.21241315</v>
      </c>
      <c r="Y19" s="149">
        <v>499267.27453555883</v>
      </c>
      <c r="Z19" s="149">
        <v>424337.8803997275</v>
      </c>
      <c r="AA19" s="149">
        <v>322360.83862934785</v>
      </c>
      <c r="AB19" s="150">
        <v>233280.83141067621</v>
      </c>
      <c r="AC19" s="151">
        <v>128171150.30624056</v>
      </c>
      <c r="AF19" s="1" t="s">
        <v>1</v>
      </c>
      <c r="AG19" s="1">
        <v>3</v>
      </c>
    </row>
    <row r="20" spans="1:33" ht="15" x14ac:dyDescent="0.2">
      <c r="A20" s="191"/>
      <c r="B20" s="194"/>
      <c r="C20" s="100" t="s">
        <v>36</v>
      </c>
      <c r="D20" s="101">
        <v>4</v>
      </c>
      <c r="E20" s="145">
        <v>125487.3661870271</v>
      </c>
      <c r="F20" s="146">
        <v>96999.601069337194</v>
      </c>
      <c r="G20" s="146">
        <v>86543.363809859686</v>
      </c>
      <c r="H20" s="146">
        <v>84730.298906674128</v>
      </c>
      <c r="I20" s="146">
        <v>107547.6427520431</v>
      </c>
      <c r="J20" s="146">
        <v>139440.07793889011</v>
      </c>
      <c r="K20" s="146">
        <v>198332.59036216888</v>
      </c>
      <c r="L20" s="146">
        <v>139759.62390522391</v>
      </c>
      <c r="M20" s="146">
        <v>179051.41173763332</v>
      </c>
      <c r="N20" s="146">
        <v>203496.10197857118</v>
      </c>
      <c r="O20" s="146">
        <v>220972.39751952922</v>
      </c>
      <c r="P20" s="146">
        <v>228416.05591452389</v>
      </c>
      <c r="Q20" s="146">
        <v>224429.91728239859</v>
      </c>
      <c r="R20" s="146">
        <v>207305.39059067753</v>
      </c>
      <c r="S20" s="146">
        <v>189819.66849521757</v>
      </c>
      <c r="T20" s="146">
        <v>178351.23689865705</v>
      </c>
      <c r="U20" s="146">
        <v>170676.67037485229</v>
      </c>
      <c r="V20" s="146">
        <v>368052.26260804298</v>
      </c>
      <c r="W20" s="146">
        <v>436007.50559594278</v>
      </c>
      <c r="X20" s="146">
        <v>465143.89137039264</v>
      </c>
      <c r="Y20" s="146">
        <v>434379.81127948256</v>
      </c>
      <c r="Z20" s="146">
        <v>380893.34458567004</v>
      </c>
      <c r="AA20" s="146">
        <v>308796.31942906644</v>
      </c>
      <c r="AB20" s="147">
        <v>240278.45754040568</v>
      </c>
      <c r="AC20" s="152">
        <v>21659644.032529153</v>
      </c>
      <c r="AF20" s="1" t="s">
        <v>3</v>
      </c>
      <c r="AG20" s="1">
        <v>3</v>
      </c>
    </row>
    <row r="21" spans="1:33" ht="15" x14ac:dyDescent="0.2">
      <c r="A21" s="191"/>
      <c r="B21" s="194"/>
      <c r="C21" s="106" t="s">
        <v>37</v>
      </c>
      <c r="D21" s="107">
        <v>7</v>
      </c>
      <c r="E21" s="143">
        <v>120327.76948617294</v>
      </c>
      <c r="F21" s="143">
        <v>89656.060279127239</v>
      </c>
      <c r="G21" s="143">
        <v>76037.619775876912</v>
      </c>
      <c r="H21" s="143">
        <v>70302.755013605463</v>
      </c>
      <c r="I21" s="143">
        <v>75457.401145218406</v>
      </c>
      <c r="J21" s="143">
        <v>81758.319420075553</v>
      </c>
      <c r="K21" s="143">
        <v>109087.23489769708</v>
      </c>
      <c r="L21" s="143">
        <v>73264.694417833482</v>
      </c>
      <c r="M21" s="143">
        <v>113268.33988422886</v>
      </c>
      <c r="N21" s="143">
        <v>138606.58383208601</v>
      </c>
      <c r="O21" s="143">
        <v>157499.75860770061</v>
      </c>
      <c r="P21" s="143">
        <v>166724.3529000096</v>
      </c>
      <c r="Q21" s="143">
        <v>169340.79364083553</v>
      </c>
      <c r="R21" s="143">
        <v>160125.31078303681</v>
      </c>
      <c r="S21" s="143">
        <v>144730.69756474206</v>
      </c>
      <c r="T21" s="143">
        <v>134549.30768499419</v>
      </c>
      <c r="U21" s="143">
        <v>131921.38764834401</v>
      </c>
      <c r="V21" s="143">
        <v>314639.20592458965</v>
      </c>
      <c r="W21" s="143">
        <v>385235.45492902189</v>
      </c>
      <c r="X21" s="143">
        <v>429185.98900992848</v>
      </c>
      <c r="Y21" s="143">
        <v>409704.99173717498</v>
      </c>
      <c r="Z21" s="143">
        <v>353220.18689890218</v>
      </c>
      <c r="AA21" s="143">
        <v>271936.65933850058</v>
      </c>
      <c r="AB21" s="144">
        <v>197577.1915326704</v>
      </c>
      <c r="AC21" s="153">
        <v>30619106.464466609</v>
      </c>
      <c r="AF21" s="1" t="s">
        <v>2</v>
      </c>
      <c r="AG21" s="1">
        <v>3</v>
      </c>
    </row>
    <row r="22" spans="1:33" ht="15.75" thickBot="1" x14ac:dyDescent="0.25">
      <c r="A22" s="192"/>
      <c r="B22" s="195"/>
      <c r="C22" s="112" t="s">
        <v>34</v>
      </c>
      <c r="D22" s="113">
        <v>31</v>
      </c>
      <c r="E22" s="109">
        <v>3675088.7683849423</v>
      </c>
      <c r="F22" s="109">
        <v>2834454.5306422366</v>
      </c>
      <c r="G22" s="109">
        <v>2539012.6513618287</v>
      </c>
      <c r="H22" s="109">
        <v>2631965.4435371263</v>
      </c>
      <c r="I22" s="109">
        <v>4147217.3464319101</v>
      </c>
      <c r="J22" s="109">
        <v>6984422.7546494678</v>
      </c>
      <c r="K22" s="109">
        <v>7971174.4518396948</v>
      </c>
      <c r="L22" s="109">
        <v>4844937.32917252</v>
      </c>
      <c r="M22" s="109">
        <v>5786227.7105375677</v>
      </c>
      <c r="N22" s="109">
        <v>6295858.0879589729</v>
      </c>
      <c r="O22" s="109">
        <v>6791316.9709034702</v>
      </c>
      <c r="P22" s="109">
        <v>7055886.192440547</v>
      </c>
      <c r="Q22" s="109">
        <v>6864978.7723756768</v>
      </c>
      <c r="R22" s="109">
        <v>6557913.4203350842</v>
      </c>
      <c r="S22" s="109">
        <v>6462795.6677614599</v>
      </c>
      <c r="T22" s="109">
        <v>6327967.3004161268</v>
      </c>
      <c r="U22" s="109">
        <v>6197540.0319117634</v>
      </c>
      <c r="V22" s="109">
        <v>12656704.991335455</v>
      </c>
      <c r="W22" s="109">
        <v>14576155.207030963</v>
      </c>
      <c r="X22" s="109">
        <v>15578881.73681407</v>
      </c>
      <c r="Y22" s="109">
        <v>14590799.677989332</v>
      </c>
      <c r="Z22" s="109">
        <v>12482872.294629544</v>
      </c>
      <c r="AA22" s="109">
        <v>9585958.6656727269</v>
      </c>
      <c r="AB22" s="142">
        <v>7009770.7991038393</v>
      </c>
      <c r="AC22" s="152">
        <v>180449900.80323631</v>
      </c>
      <c r="AD22" s="152"/>
    </row>
    <row r="23" spans="1:33" ht="15" x14ac:dyDescent="0.2">
      <c r="A23" s="191">
        <v>46478</v>
      </c>
      <c r="B23" s="194">
        <v>174724341.98374841</v>
      </c>
      <c r="C23" s="94" t="s">
        <v>35</v>
      </c>
      <c r="D23" s="95">
        <v>22</v>
      </c>
      <c r="E23" s="148">
        <v>102698.67730470034</v>
      </c>
      <c r="F23" s="149">
        <v>80292.72484984764</v>
      </c>
      <c r="G23" s="149">
        <v>71299.766707660092</v>
      </c>
      <c r="H23" s="149">
        <v>79717.618856522749</v>
      </c>
      <c r="I23" s="149">
        <v>149233.9422830707</v>
      </c>
      <c r="J23" s="149">
        <v>280506.6352301712</v>
      </c>
      <c r="K23" s="149">
        <v>310496.1522701105</v>
      </c>
      <c r="L23" s="149">
        <v>180959.95346842994</v>
      </c>
      <c r="M23" s="149">
        <v>204348.33103474151</v>
      </c>
      <c r="N23" s="149">
        <v>215150.75842504727</v>
      </c>
      <c r="O23" s="149">
        <v>229721.89849483219</v>
      </c>
      <c r="P23" s="149">
        <v>239231.46330906643</v>
      </c>
      <c r="Q23" s="149">
        <v>228302.51587727331</v>
      </c>
      <c r="R23" s="149">
        <v>220159.63098742621</v>
      </c>
      <c r="S23" s="149">
        <v>225292.49270199987</v>
      </c>
      <c r="T23" s="149">
        <v>225712.39848479058</v>
      </c>
      <c r="U23" s="149">
        <v>220400.52751146301</v>
      </c>
      <c r="V23" s="149">
        <v>437029.77573825093</v>
      </c>
      <c r="W23" s="149">
        <v>499683.14751415764</v>
      </c>
      <c r="X23" s="149">
        <v>522016.60227097647</v>
      </c>
      <c r="Y23" s="149">
        <v>484942.82841856033</v>
      </c>
      <c r="Z23" s="149">
        <v>408228.16181822115</v>
      </c>
      <c r="AA23" s="149">
        <v>306266.49105628917</v>
      </c>
      <c r="AB23" s="150">
        <v>220147.39262763958</v>
      </c>
      <c r="AC23" s="151">
        <v>135120477.51930749</v>
      </c>
      <c r="AF23" s="1" t="s">
        <v>1</v>
      </c>
      <c r="AG23" s="1">
        <v>4</v>
      </c>
    </row>
    <row r="24" spans="1:33" ht="15" x14ac:dyDescent="0.2">
      <c r="A24" s="191"/>
      <c r="B24" s="194"/>
      <c r="C24" s="100" t="s">
        <v>36</v>
      </c>
      <c r="D24" s="101">
        <v>4</v>
      </c>
      <c r="E24" s="145">
        <v>123809.99978173432</v>
      </c>
      <c r="F24" s="146">
        <v>96706.990618359414</v>
      </c>
      <c r="G24" s="146">
        <v>83312.288561067529</v>
      </c>
      <c r="H24" s="146">
        <v>83034.147213181088</v>
      </c>
      <c r="I24" s="146">
        <v>108371.31464819176</v>
      </c>
      <c r="J24" s="146">
        <v>146693.74803833131</v>
      </c>
      <c r="K24" s="146">
        <v>215050.55440280196</v>
      </c>
      <c r="L24" s="146">
        <v>148935.22402370625</v>
      </c>
      <c r="M24" s="146">
        <v>186433.69874609253</v>
      </c>
      <c r="N24" s="146">
        <v>207874.92834094769</v>
      </c>
      <c r="O24" s="146">
        <v>222304.59568045559</v>
      </c>
      <c r="P24" s="146">
        <v>232221.15149244139</v>
      </c>
      <c r="Q24" s="146">
        <v>226593.33882913756</v>
      </c>
      <c r="R24" s="146">
        <v>207044.90223849396</v>
      </c>
      <c r="S24" s="146">
        <v>188223.06189093125</v>
      </c>
      <c r="T24" s="146">
        <v>178334.25143671731</v>
      </c>
      <c r="U24" s="146">
        <v>169603.96930252327</v>
      </c>
      <c r="V24" s="146">
        <v>373473.98437199142</v>
      </c>
      <c r="W24" s="146">
        <v>445261.96773646679</v>
      </c>
      <c r="X24" s="146">
        <v>461456.80927169579</v>
      </c>
      <c r="Y24" s="146">
        <v>432440.54072069138</v>
      </c>
      <c r="Z24" s="146">
        <v>375661.8289467945</v>
      </c>
      <c r="AA24" s="146">
        <v>300631.00739442586</v>
      </c>
      <c r="AB24" s="147">
        <v>224566.3958131051</v>
      </c>
      <c r="AC24" s="152">
        <v>21752162.798001137</v>
      </c>
      <c r="AF24" s="1" t="s">
        <v>3</v>
      </c>
      <c r="AG24" s="1">
        <v>4</v>
      </c>
    </row>
    <row r="25" spans="1:33" ht="15" x14ac:dyDescent="0.2">
      <c r="A25" s="191"/>
      <c r="B25" s="194"/>
      <c r="C25" s="106" t="s">
        <v>37</v>
      </c>
      <c r="D25" s="107">
        <v>4</v>
      </c>
      <c r="E25" s="143">
        <v>120129.68252240344</v>
      </c>
      <c r="F25" s="143">
        <v>89076.071040077775</v>
      </c>
      <c r="G25" s="143">
        <v>72047.741978167294</v>
      </c>
      <c r="H25" s="143">
        <v>66678.537412885125</v>
      </c>
      <c r="I25" s="143">
        <v>71732.751616041511</v>
      </c>
      <c r="J25" s="143">
        <v>76828.312563785119</v>
      </c>
      <c r="K25" s="143">
        <v>113197.69103021431</v>
      </c>
      <c r="L25" s="143">
        <v>79414.648262229966</v>
      </c>
      <c r="M25" s="143">
        <v>116456.54845393772</v>
      </c>
      <c r="N25" s="143">
        <v>141249.61101299338</v>
      </c>
      <c r="O25" s="143">
        <v>156659.96856435572</v>
      </c>
      <c r="P25" s="143">
        <v>166729.2258852025</v>
      </c>
      <c r="Q25" s="143">
        <v>171416.73340244486</v>
      </c>
      <c r="R25" s="143">
        <v>164391.12525820258</v>
      </c>
      <c r="S25" s="143">
        <v>148959.57067827648</v>
      </c>
      <c r="T25" s="143">
        <v>139448.39971760969</v>
      </c>
      <c r="U25" s="143">
        <v>136166.80691594281</v>
      </c>
      <c r="V25" s="143">
        <v>336710.87899979245</v>
      </c>
      <c r="W25" s="143">
        <v>410436.35050130234</v>
      </c>
      <c r="X25" s="143">
        <v>449619.75823397998</v>
      </c>
      <c r="Y25" s="143">
        <v>427107.30903882347</v>
      </c>
      <c r="Z25" s="143">
        <v>360564.1703092996</v>
      </c>
      <c r="AA25" s="143">
        <v>265058.81533658353</v>
      </c>
      <c r="AB25" s="144">
        <v>182844.70787539112</v>
      </c>
      <c r="AC25" s="153">
        <v>17851701.666439772</v>
      </c>
      <c r="AF25" s="1" t="s">
        <v>2</v>
      </c>
      <c r="AG25" s="1">
        <v>4</v>
      </c>
    </row>
    <row r="26" spans="1:33" ht="15.75" thickBot="1" x14ac:dyDescent="0.25">
      <c r="A26" s="192"/>
      <c r="B26" s="195"/>
      <c r="C26" s="112" t="s">
        <v>34</v>
      </c>
      <c r="D26" s="113">
        <v>30</v>
      </c>
      <c r="E26" s="109">
        <v>3235129.6299199583</v>
      </c>
      <c r="F26" s="109">
        <v>2509572.1933303969</v>
      </c>
      <c r="G26" s="109">
        <v>2190034.9897254612</v>
      </c>
      <c r="H26" s="109">
        <v>2352638.3533477653</v>
      </c>
      <c r="I26" s="109">
        <v>4003562.9952844889</v>
      </c>
      <c r="J26" s="109">
        <v>7065234.2174722319</v>
      </c>
      <c r="K26" s="109">
        <v>8143908.3316744957</v>
      </c>
      <c r="L26" s="109">
        <v>4894518.4654492037</v>
      </c>
      <c r="M26" s="109">
        <v>5707224.2715644343</v>
      </c>
      <c r="N26" s="109">
        <v>6129814.8427668046</v>
      </c>
      <c r="O26" s="109">
        <v>6569740.0238655536</v>
      </c>
      <c r="P26" s="109">
        <v>6858893.7023100359</v>
      </c>
      <c r="Q26" s="109">
        <v>6614695.6382263433</v>
      </c>
      <c r="R26" s="109">
        <v>6329255.9917101637</v>
      </c>
      <c r="S26" s="109">
        <v>6305165.3697208287</v>
      </c>
      <c r="T26" s="109">
        <v>6236803.3712827004</v>
      </c>
      <c r="U26" s="109">
        <v>6071894.7101260498</v>
      </c>
      <c r="V26" s="109">
        <v>12455394.519728657</v>
      </c>
      <c r="W26" s="109">
        <v>14415822.518262545</v>
      </c>
      <c r="X26" s="109">
        <v>15128671.519984184</v>
      </c>
      <c r="Y26" s="109">
        <v>14106933.624246387</v>
      </c>
      <c r="Z26" s="109">
        <v>11925923.557025241</v>
      </c>
      <c r="AA26" s="109">
        <v>9000622.0941623989</v>
      </c>
      <c r="AB26" s="142">
        <v>6472887.0525620561</v>
      </c>
      <c r="AC26" s="152">
        <v>174724341.98374841</v>
      </c>
      <c r="AD26" s="152"/>
    </row>
    <row r="27" spans="1:33" ht="15" x14ac:dyDescent="0.2">
      <c r="A27" s="191">
        <v>46508</v>
      </c>
      <c r="B27" s="194">
        <v>187146085.20059291</v>
      </c>
      <c r="C27" s="94" t="s">
        <v>35</v>
      </c>
      <c r="D27" s="95">
        <v>19</v>
      </c>
      <c r="E27" s="148">
        <v>114228.48048788634</v>
      </c>
      <c r="F27" s="149">
        <v>91136.465882091303</v>
      </c>
      <c r="G27" s="149">
        <v>80844.992302936444</v>
      </c>
      <c r="H27" s="149">
        <v>90268.58471119935</v>
      </c>
      <c r="I27" s="149">
        <v>165582.36066402064</v>
      </c>
      <c r="J27" s="149">
        <v>302084.49268701457</v>
      </c>
      <c r="K27" s="149">
        <v>335278.50926441042</v>
      </c>
      <c r="L27" s="149">
        <v>197107.51570884028</v>
      </c>
      <c r="M27" s="149">
        <v>221817.89030703454</v>
      </c>
      <c r="N27" s="149">
        <v>233661.03557777742</v>
      </c>
      <c r="O27" s="149">
        <v>249206.40899429904</v>
      </c>
      <c r="P27" s="149">
        <v>256714.73088148754</v>
      </c>
      <c r="Q27" s="149">
        <v>244664.8380395573</v>
      </c>
      <c r="R27" s="149">
        <v>235649.94490627575</v>
      </c>
      <c r="S27" s="149">
        <v>240584.88072551173</v>
      </c>
      <c r="T27" s="149">
        <v>241628.52748344137</v>
      </c>
      <c r="U27" s="149">
        <v>236697.55331835823</v>
      </c>
      <c r="V27" s="149">
        <v>466273.62657931354</v>
      </c>
      <c r="W27" s="149">
        <v>535731.41250049137</v>
      </c>
      <c r="X27" s="149">
        <v>555931.79745750956</v>
      </c>
      <c r="Y27" s="149">
        <v>516071.67329619383</v>
      </c>
      <c r="Z27" s="149">
        <v>437863.21459627454</v>
      </c>
      <c r="AA27" s="149">
        <v>325463.3486471111</v>
      </c>
      <c r="AB27" s="150">
        <v>233324.66328517048</v>
      </c>
      <c r="AC27" s="151">
        <v>125548522.01777993</v>
      </c>
      <c r="AF27" s="1" t="s">
        <v>1</v>
      </c>
      <c r="AG27" s="1">
        <v>5</v>
      </c>
    </row>
    <row r="28" spans="1:33" ht="15" x14ac:dyDescent="0.2">
      <c r="A28" s="191"/>
      <c r="B28" s="194"/>
      <c r="C28" s="100" t="s">
        <v>36</v>
      </c>
      <c r="D28" s="101">
        <v>4</v>
      </c>
      <c r="E28" s="145">
        <v>135091.11595102589</v>
      </c>
      <c r="F28" s="146">
        <v>105537.88856014541</v>
      </c>
      <c r="G28" s="146">
        <v>91805.290005959643</v>
      </c>
      <c r="H28" s="146">
        <v>92969.149305057552</v>
      </c>
      <c r="I28" s="146">
        <v>120971.46116490258</v>
      </c>
      <c r="J28" s="146">
        <v>152607.74096731076</v>
      </c>
      <c r="K28" s="146">
        <v>231673.4371416904</v>
      </c>
      <c r="L28" s="146">
        <v>162956.03433646355</v>
      </c>
      <c r="M28" s="146">
        <v>202646.27663361552</v>
      </c>
      <c r="N28" s="146">
        <v>225089.34944295726</v>
      </c>
      <c r="O28" s="146">
        <v>239110.79254292577</v>
      </c>
      <c r="P28" s="146">
        <v>247600.70479436693</v>
      </c>
      <c r="Q28" s="146">
        <v>240986.53019558141</v>
      </c>
      <c r="R28" s="146">
        <v>220565.89990532916</v>
      </c>
      <c r="S28" s="146">
        <v>200726.75006681765</v>
      </c>
      <c r="T28" s="146">
        <v>189091.16259543525</v>
      </c>
      <c r="U28" s="146">
        <v>183818.46357608866</v>
      </c>
      <c r="V28" s="146">
        <v>395843.13050708908</v>
      </c>
      <c r="W28" s="146">
        <v>468121.24759003602</v>
      </c>
      <c r="X28" s="146">
        <v>486692.3047089366</v>
      </c>
      <c r="Y28" s="146">
        <v>457530.9278716704</v>
      </c>
      <c r="Z28" s="146">
        <v>397881.55452804943</v>
      </c>
      <c r="AA28" s="146">
        <v>313470.42504843627</v>
      </c>
      <c r="AB28" s="147">
        <v>234262.48017600831</v>
      </c>
      <c r="AC28" s="152">
        <v>23188200.470463596</v>
      </c>
      <c r="AF28" s="1" t="s">
        <v>3</v>
      </c>
      <c r="AG28" s="1">
        <v>5</v>
      </c>
    </row>
    <row r="29" spans="1:33" ht="15" x14ac:dyDescent="0.2">
      <c r="A29" s="191"/>
      <c r="B29" s="194"/>
      <c r="C29" s="106" t="s">
        <v>37</v>
      </c>
      <c r="D29" s="107">
        <v>8</v>
      </c>
      <c r="E29" s="143">
        <v>126130.31588551118</v>
      </c>
      <c r="F29" s="143">
        <v>95312.319617105488</v>
      </c>
      <c r="G29" s="143">
        <v>79820.43826868324</v>
      </c>
      <c r="H29" s="143">
        <v>73880.348180069268</v>
      </c>
      <c r="I29" s="143">
        <v>82446.262299016598</v>
      </c>
      <c r="J29" s="143">
        <v>85739.465059489637</v>
      </c>
      <c r="K29" s="143">
        <v>131018.46039120159</v>
      </c>
      <c r="L29" s="143">
        <v>90224.869088081701</v>
      </c>
      <c r="M29" s="143">
        <v>132422.55756600469</v>
      </c>
      <c r="N29" s="143">
        <v>162511.24756480585</v>
      </c>
      <c r="O29" s="143">
        <v>180914.28808998235</v>
      </c>
      <c r="P29" s="143">
        <v>190738.27774278141</v>
      </c>
      <c r="Q29" s="143">
        <v>189449.43969651009</v>
      </c>
      <c r="R29" s="143">
        <v>177588.52157565049</v>
      </c>
      <c r="S29" s="143">
        <v>160179.83163360888</v>
      </c>
      <c r="T29" s="143">
        <v>150210.9116943969</v>
      </c>
      <c r="U29" s="143">
        <v>146763.38909105005</v>
      </c>
      <c r="V29" s="143">
        <v>354355.87133587385</v>
      </c>
      <c r="W29" s="143">
        <v>431295.05589252687</v>
      </c>
      <c r="X29" s="143">
        <v>460869.72465777537</v>
      </c>
      <c r="Y29" s="143">
        <v>435141.5785188427</v>
      </c>
      <c r="Z29" s="143">
        <v>372081.15519252862</v>
      </c>
      <c r="AA29" s="143">
        <v>285977.94065196859</v>
      </c>
      <c r="AB29" s="144">
        <v>206098.06935020565</v>
      </c>
      <c r="AC29" s="153">
        <v>38409362.71234937</v>
      </c>
      <c r="AF29" s="1" t="s">
        <v>2</v>
      </c>
      <c r="AG29" s="1">
        <v>5</v>
      </c>
    </row>
    <row r="30" spans="1:33" ht="15.75" thickBot="1" x14ac:dyDescent="0.25">
      <c r="A30" s="192"/>
      <c r="B30" s="195"/>
      <c r="C30" s="112" t="s">
        <v>34</v>
      </c>
      <c r="D30" s="113">
        <v>31</v>
      </c>
      <c r="E30" s="109">
        <v>3719748.120158033</v>
      </c>
      <c r="F30" s="109">
        <v>2916242.9629371604</v>
      </c>
      <c r="G30" s="109">
        <v>2541839.519929097</v>
      </c>
      <c r="H30" s="109">
        <v>2678022.4921735721</v>
      </c>
      <c r="I30" s="109">
        <v>4289520.7956681354</v>
      </c>
      <c r="J30" s="109">
        <v>7035952.0453984365</v>
      </c>
      <c r="K30" s="109">
        <v>8345133.107720172</v>
      </c>
      <c r="L30" s="109">
        <v>5118665.8885184731</v>
      </c>
      <c r="M30" s="109">
        <v>6084505.4828961566</v>
      </c>
      <c r="N30" s="109">
        <v>6640007.0542680472</v>
      </c>
      <c r="O30" s="109">
        <v>7138679.2457832433</v>
      </c>
      <c r="P30" s="109">
        <v>7393888.9278679825</v>
      </c>
      <c r="Q30" s="109">
        <v>7128173.5611059954</v>
      </c>
      <c r="R30" s="109">
        <v>6780320.7254457604</v>
      </c>
      <c r="S30" s="109">
        <v>6655458.3871208653</v>
      </c>
      <c r="T30" s="109">
        <v>6548993.9661223022</v>
      </c>
      <c r="U30" s="109">
        <v>6406634.480081561</v>
      </c>
      <c r="V30" s="109">
        <v>13277418.397722304</v>
      </c>
      <c r="W30" s="109">
        <v>15501742.275009695</v>
      </c>
      <c r="X30" s="109">
        <v>16196431.167790631</v>
      </c>
      <c r="Y30" s="109">
        <v>15116618.132265106</v>
      </c>
      <c r="Z30" s="109">
        <v>12887576.536981644</v>
      </c>
      <c r="AA30" s="109">
        <v>9725508.8497046046</v>
      </c>
      <c r="AB30" s="142">
        <v>7019003.0779239181</v>
      </c>
      <c r="AC30" s="152">
        <v>187146085.20059288</v>
      </c>
      <c r="AD30" s="152"/>
    </row>
    <row r="31" spans="1:33" ht="15" x14ac:dyDescent="0.2">
      <c r="A31" s="191">
        <v>46539</v>
      </c>
      <c r="B31" s="194">
        <v>173108126.84295428</v>
      </c>
      <c r="C31" s="94" t="s">
        <v>35</v>
      </c>
      <c r="D31" s="95">
        <v>21</v>
      </c>
      <c r="E31" s="148">
        <v>105090.74956326332</v>
      </c>
      <c r="F31" s="149">
        <v>81091.019478304544</v>
      </c>
      <c r="G31" s="149">
        <v>71391.570887626818</v>
      </c>
      <c r="H31" s="149">
        <v>78268.748922423867</v>
      </c>
      <c r="I31" s="149">
        <v>134932.92349169607</v>
      </c>
      <c r="J31" s="149">
        <v>229353.8490809316</v>
      </c>
      <c r="K31" s="149">
        <v>293110.97155346378</v>
      </c>
      <c r="L31" s="149">
        <v>185367.34072959889</v>
      </c>
      <c r="M31" s="149">
        <v>213257.89529686247</v>
      </c>
      <c r="N31" s="149">
        <v>226950.42625183534</v>
      </c>
      <c r="O31" s="149">
        <v>242146.86030303341</v>
      </c>
      <c r="P31" s="149">
        <v>251362.75713296648</v>
      </c>
      <c r="Q31" s="149">
        <v>243887.71342167293</v>
      </c>
      <c r="R31" s="149">
        <v>232582.27535632576</v>
      </c>
      <c r="S31" s="149">
        <v>233681.00632933222</v>
      </c>
      <c r="T31" s="149">
        <v>229090.5415926007</v>
      </c>
      <c r="U31" s="149">
        <v>221641.14042600081</v>
      </c>
      <c r="V31" s="149">
        <v>437811.88399854081</v>
      </c>
      <c r="W31" s="149">
        <v>500038.99314417498</v>
      </c>
      <c r="X31" s="149">
        <v>520214.85019755951</v>
      </c>
      <c r="Y31" s="149">
        <v>483800.13910809514</v>
      </c>
      <c r="Z31" s="149">
        <v>410498.42793081951</v>
      </c>
      <c r="AA31" s="149">
        <v>312145.18033872679</v>
      </c>
      <c r="AB31" s="150">
        <v>224696.83729961695</v>
      </c>
      <c r="AC31" s="151">
        <v>129410696.13854492</v>
      </c>
      <c r="AF31" s="1" t="s">
        <v>1</v>
      </c>
      <c r="AG31" s="1">
        <v>6</v>
      </c>
    </row>
    <row r="32" spans="1:33" ht="15" x14ac:dyDescent="0.2">
      <c r="A32" s="191"/>
      <c r="B32" s="194"/>
      <c r="C32" s="100" t="s">
        <v>36</v>
      </c>
      <c r="D32" s="101">
        <v>4</v>
      </c>
      <c r="E32" s="145">
        <v>124299.9732560673</v>
      </c>
      <c r="F32" s="146">
        <v>96566.687583779523</v>
      </c>
      <c r="G32" s="146">
        <v>83977.11986549267</v>
      </c>
      <c r="H32" s="146">
        <v>84308.724024117546</v>
      </c>
      <c r="I32" s="146">
        <v>109360.72563017104</v>
      </c>
      <c r="J32" s="146">
        <v>133655.03438539541</v>
      </c>
      <c r="K32" s="146">
        <v>208899.81754878891</v>
      </c>
      <c r="L32" s="146">
        <v>147655.64667990932</v>
      </c>
      <c r="M32" s="146">
        <v>187616.75245228823</v>
      </c>
      <c r="N32" s="146">
        <v>210475.53339138158</v>
      </c>
      <c r="O32" s="146">
        <v>225823.02357194715</v>
      </c>
      <c r="P32" s="146">
        <v>232625.04639800813</v>
      </c>
      <c r="Q32" s="146">
        <v>226008.40129088805</v>
      </c>
      <c r="R32" s="146">
        <v>206640.04006607088</v>
      </c>
      <c r="S32" s="146">
        <v>189554.82295712203</v>
      </c>
      <c r="T32" s="146">
        <v>177445.11901410183</v>
      </c>
      <c r="U32" s="146">
        <v>166543.6783581317</v>
      </c>
      <c r="V32" s="146">
        <v>368414.39360932377</v>
      </c>
      <c r="W32" s="146">
        <v>438805.19607734494</v>
      </c>
      <c r="X32" s="146">
        <v>463189.46043469897</v>
      </c>
      <c r="Y32" s="146">
        <v>434381.59646772355</v>
      </c>
      <c r="Z32" s="146">
        <v>380624.27074557502</v>
      </c>
      <c r="AA32" s="146">
        <v>307053.30396241992</v>
      </c>
      <c r="AB32" s="147">
        <v>229400.30646409746</v>
      </c>
      <c r="AC32" s="152">
        <v>21733298.696939383</v>
      </c>
      <c r="AF32" s="1" t="s">
        <v>3</v>
      </c>
      <c r="AG32" s="1">
        <v>6</v>
      </c>
    </row>
    <row r="33" spans="1:33" ht="15" x14ac:dyDescent="0.2">
      <c r="A33" s="191"/>
      <c r="B33" s="194"/>
      <c r="C33" s="106" t="s">
        <v>37</v>
      </c>
      <c r="D33" s="107">
        <v>5</v>
      </c>
      <c r="E33" s="143">
        <v>117533.28434797758</v>
      </c>
      <c r="F33" s="143">
        <v>87441.425375845749</v>
      </c>
      <c r="G33" s="143">
        <v>71135.871883955318</v>
      </c>
      <c r="H33" s="143">
        <v>65155.602921432619</v>
      </c>
      <c r="I33" s="143">
        <v>71807.802584174584</v>
      </c>
      <c r="J33" s="143">
        <v>68953.399220498279</v>
      </c>
      <c r="K33" s="143">
        <v>111136.29022858672</v>
      </c>
      <c r="L33" s="143">
        <v>75586.549519530075</v>
      </c>
      <c r="M33" s="143">
        <v>114773.26427332273</v>
      </c>
      <c r="N33" s="143">
        <v>143780.52465702494</v>
      </c>
      <c r="O33" s="143">
        <v>160421.45832171626</v>
      </c>
      <c r="P33" s="143">
        <v>170161.85812256249</v>
      </c>
      <c r="Q33" s="143">
        <v>171377.75973366931</v>
      </c>
      <c r="R33" s="143">
        <v>161499.41544966417</v>
      </c>
      <c r="S33" s="143">
        <v>144122.63529838753</v>
      </c>
      <c r="T33" s="143">
        <v>132299.99750407046</v>
      </c>
      <c r="U33" s="143">
        <v>127150.03441467839</v>
      </c>
      <c r="V33" s="143">
        <v>314476.79745305871</v>
      </c>
      <c r="W33" s="143">
        <v>394559.14144736558</v>
      </c>
      <c r="X33" s="143">
        <v>435396.54221272888</v>
      </c>
      <c r="Y33" s="143">
        <v>417436.6222939897</v>
      </c>
      <c r="Z33" s="143">
        <v>358799.65411088761</v>
      </c>
      <c r="AA33" s="143">
        <v>278425.42639180378</v>
      </c>
      <c r="AB33" s="144">
        <v>199395.04372706471</v>
      </c>
      <c r="AC33" s="153">
        <v>21964132.007469982</v>
      </c>
      <c r="AF33" s="1" t="s">
        <v>2</v>
      </c>
      <c r="AG33" s="1">
        <v>6</v>
      </c>
    </row>
    <row r="34" spans="1:33" ht="15.75" thickBot="1" x14ac:dyDescent="0.25">
      <c r="A34" s="192"/>
      <c r="B34" s="195"/>
      <c r="C34" s="112" t="s">
        <v>34</v>
      </c>
      <c r="D34" s="113">
        <v>30</v>
      </c>
      <c r="E34" s="109">
        <v>3291772.0555926869</v>
      </c>
      <c r="F34" s="109">
        <v>2526385.2862587422</v>
      </c>
      <c r="G34" s="109">
        <v>2190810.8275219104</v>
      </c>
      <c r="H34" s="109">
        <v>2306656.6380745345</v>
      </c>
      <c r="I34" s="109">
        <v>3630073.3087671744</v>
      </c>
      <c r="J34" s="109">
        <v>5695817.9643436372</v>
      </c>
      <c r="K34" s="109">
        <v>7546611.1239608284</v>
      </c>
      <c r="L34" s="109">
        <v>4861269.4896388641</v>
      </c>
      <c r="M34" s="109">
        <v>5802749.132409879</v>
      </c>
      <c r="N34" s="109">
        <v>6326763.7081391932</v>
      </c>
      <c r="O34" s="109">
        <v>6790483.4522600714</v>
      </c>
      <c r="P34" s="109">
        <v>7059927.3759971401</v>
      </c>
      <c r="Q34" s="109">
        <v>6882564.3856870299</v>
      </c>
      <c r="R34" s="109">
        <v>6518285.0199954454</v>
      </c>
      <c r="S34" s="109">
        <v>6386133.6012364021</v>
      </c>
      <c r="T34" s="109">
        <v>6182181.8370213741</v>
      </c>
      <c r="U34" s="109">
        <v>5956388.8344519362</v>
      </c>
      <c r="V34" s="109">
        <v>12240091.125671946</v>
      </c>
      <c r="W34" s="109">
        <v>14228835.347573882</v>
      </c>
      <c r="X34" s="109">
        <v>14954252.406951189</v>
      </c>
      <c r="Y34" s="109">
        <v>13984512.418610841</v>
      </c>
      <c r="Z34" s="109">
        <v>11936962.340083947</v>
      </c>
      <c r="AA34" s="109">
        <v>9175389.1349219605</v>
      </c>
      <c r="AB34" s="142">
        <v>6633210.0277836695</v>
      </c>
      <c r="AC34" s="152">
        <v>173108126.84295428</v>
      </c>
      <c r="AD34" s="152"/>
    </row>
    <row r="35" spans="1:33" ht="15" x14ac:dyDescent="0.2">
      <c r="A35" s="191">
        <v>46569</v>
      </c>
      <c r="B35" s="194">
        <v>159296798.36037636</v>
      </c>
      <c r="C35" s="94" t="s">
        <v>35</v>
      </c>
      <c r="D35" s="95">
        <v>20</v>
      </c>
      <c r="E35" s="148">
        <v>61255.774824729197</v>
      </c>
      <c r="F35" s="149">
        <v>36374.64675328142</v>
      </c>
      <c r="G35" s="149">
        <v>25394.875712091372</v>
      </c>
      <c r="H35" s="149">
        <v>26268.448850943307</v>
      </c>
      <c r="I35" s="149">
        <v>75065.490763708032</v>
      </c>
      <c r="J35" s="149">
        <v>197749.23268505884</v>
      </c>
      <c r="K35" s="149">
        <v>251649.69561103117</v>
      </c>
      <c r="L35" s="149">
        <v>131305.87566496368</v>
      </c>
      <c r="M35" s="149">
        <v>163002.77442748391</v>
      </c>
      <c r="N35" s="149">
        <v>182982.6258783167</v>
      </c>
      <c r="O35" s="149">
        <v>199887.73509593247</v>
      </c>
      <c r="P35" s="149">
        <v>212857.24901442669</v>
      </c>
      <c r="Q35" s="149">
        <v>201929.00253425722</v>
      </c>
      <c r="R35" s="149">
        <v>190718.14337922607</v>
      </c>
      <c r="S35" s="149">
        <v>189953.36829653036</v>
      </c>
      <c r="T35" s="149">
        <v>187919.53729579944</v>
      </c>
      <c r="U35" s="149">
        <v>185173.41040594573</v>
      </c>
      <c r="V35" s="149">
        <v>435922.88494466548</v>
      </c>
      <c r="W35" s="149">
        <v>523539.53182976699</v>
      </c>
      <c r="X35" s="149">
        <v>584335.56898537208</v>
      </c>
      <c r="Y35" s="149">
        <v>543879.35108745738</v>
      </c>
      <c r="Z35" s="149">
        <v>456456.20854235464</v>
      </c>
      <c r="AA35" s="149">
        <v>334608.21816178213</v>
      </c>
      <c r="AB35" s="150">
        <v>216721.18300527634</v>
      </c>
      <c r="AC35" s="151">
        <v>112299016.675008</v>
      </c>
      <c r="AF35" s="1" t="s">
        <v>1</v>
      </c>
      <c r="AG35" s="1">
        <v>7</v>
      </c>
    </row>
    <row r="36" spans="1:33" ht="15" x14ac:dyDescent="0.2">
      <c r="A36" s="191"/>
      <c r="B36" s="194"/>
      <c r="C36" s="100" t="s">
        <v>36</v>
      </c>
      <c r="D36" s="101">
        <v>5</v>
      </c>
      <c r="E36" s="145">
        <v>84839.699961228485</v>
      </c>
      <c r="F36" s="146">
        <v>55163.362969434522</v>
      </c>
      <c r="G36" s="146">
        <v>39274.792898535525</v>
      </c>
      <c r="H36" s="146">
        <v>37791.832102988643</v>
      </c>
      <c r="I36" s="146">
        <v>60673.281069412529</v>
      </c>
      <c r="J36" s="146">
        <v>92780.435370851541</v>
      </c>
      <c r="K36" s="146">
        <v>146553.57421802584</v>
      </c>
      <c r="L36" s="146">
        <v>92983.069814270464</v>
      </c>
      <c r="M36" s="146">
        <v>139996.33786566448</v>
      </c>
      <c r="N36" s="146">
        <v>167917.98535376464</v>
      </c>
      <c r="O36" s="146">
        <v>185789.81609518369</v>
      </c>
      <c r="P36" s="146">
        <v>196375.59484843106</v>
      </c>
      <c r="Q36" s="146">
        <v>190651.27483778665</v>
      </c>
      <c r="R36" s="146">
        <v>170672.25702389394</v>
      </c>
      <c r="S36" s="146">
        <v>149905.65131119484</v>
      </c>
      <c r="T36" s="146">
        <v>137693.03185948613</v>
      </c>
      <c r="U36" s="146">
        <v>130845.99913762952</v>
      </c>
      <c r="V36" s="146">
        <v>358676.25295832427</v>
      </c>
      <c r="W36" s="146">
        <v>455571.79233975091</v>
      </c>
      <c r="X36" s="146">
        <v>517298.85499540291</v>
      </c>
      <c r="Y36" s="146">
        <v>486149.49685445405</v>
      </c>
      <c r="Z36" s="146">
        <v>421642.67479535879</v>
      </c>
      <c r="AA36" s="146">
        <v>326984.68577926327</v>
      </c>
      <c r="AB36" s="147">
        <v>232817.11097475223</v>
      </c>
      <c r="AC36" s="152">
        <v>24395244.327175446</v>
      </c>
      <c r="AF36" s="1" t="s">
        <v>3</v>
      </c>
      <c r="AG36" s="1">
        <v>7</v>
      </c>
    </row>
    <row r="37" spans="1:33" ht="15" x14ac:dyDescent="0.2">
      <c r="A37" s="191"/>
      <c r="B37" s="194"/>
      <c r="C37" s="106" t="s">
        <v>37</v>
      </c>
      <c r="D37" s="107">
        <v>6</v>
      </c>
      <c r="E37" s="143">
        <v>82278.629456212948</v>
      </c>
      <c r="F37" s="143">
        <v>50674.560481486937</v>
      </c>
      <c r="G37" s="143">
        <v>34457.342366616249</v>
      </c>
      <c r="H37" s="143">
        <v>26192.0500662173</v>
      </c>
      <c r="I37" s="143">
        <v>33563.899721740687</v>
      </c>
      <c r="J37" s="143">
        <v>41283.849785144725</v>
      </c>
      <c r="K37" s="143">
        <v>57127.359685971765</v>
      </c>
      <c r="L37" s="143">
        <v>24025.246752666237</v>
      </c>
      <c r="M37" s="143">
        <v>62219.008668188908</v>
      </c>
      <c r="N37" s="143">
        <v>95414.434037871659</v>
      </c>
      <c r="O37" s="143">
        <v>114721.89627225885</v>
      </c>
      <c r="P37" s="143">
        <v>128067.45962712575</v>
      </c>
      <c r="Q37" s="143">
        <v>129662.28037230423</v>
      </c>
      <c r="R37" s="143">
        <v>117770.56426104887</v>
      </c>
      <c r="S37" s="143">
        <v>100878.45022690676</v>
      </c>
      <c r="T37" s="143">
        <v>87074.959465817577</v>
      </c>
      <c r="U37" s="143">
        <v>83788.338980160857</v>
      </c>
      <c r="V37" s="143">
        <v>299236.93280409765</v>
      </c>
      <c r="W37" s="143">
        <v>401469.76881171408</v>
      </c>
      <c r="X37" s="143">
        <v>486285.43974789727</v>
      </c>
      <c r="Y37" s="143">
        <v>463834.82599131152</v>
      </c>
      <c r="Z37" s="143">
        <v>385565.34853968758</v>
      </c>
      <c r="AA37" s="143">
        <v>275129.38461086934</v>
      </c>
      <c r="AB37" s="144">
        <v>186367.52896550746</v>
      </c>
      <c r="AC37" s="153">
        <v>22602537.358192954</v>
      </c>
      <c r="AF37" s="1" t="s">
        <v>2</v>
      </c>
      <c r="AG37" s="1">
        <v>7</v>
      </c>
    </row>
    <row r="38" spans="1:33" ht="15.75" thickBot="1" x14ac:dyDescent="0.25">
      <c r="A38" s="192"/>
      <c r="B38" s="195"/>
      <c r="C38" s="112" t="s">
        <v>34</v>
      </c>
      <c r="D38" s="113">
        <v>31</v>
      </c>
      <c r="E38" s="109">
        <v>2142985.7730380041</v>
      </c>
      <c r="F38" s="109">
        <v>1307357.1128017227</v>
      </c>
      <c r="G38" s="109">
        <v>911015.53293420258</v>
      </c>
      <c r="H38" s="109">
        <v>871480.43793111306</v>
      </c>
      <c r="I38" s="109">
        <v>2006059.6189516671</v>
      </c>
      <c r="J38" s="109">
        <v>4666589.9292663028</v>
      </c>
      <c r="K38" s="109">
        <v>6108525.9414265826</v>
      </c>
      <c r="L38" s="109">
        <v>3235184.342886623</v>
      </c>
      <c r="M38" s="109">
        <v>4333351.2298871344</v>
      </c>
      <c r="N38" s="109">
        <v>5071729.048562387</v>
      </c>
      <c r="O38" s="109">
        <v>5615035.1600281205</v>
      </c>
      <c r="P38" s="109">
        <v>6007427.7122934433</v>
      </c>
      <c r="Q38" s="109">
        <v>5769810.1071079029</v>
      </c>
      <c r="R38" s="109">
        <v>5374347.5382702844</v>
      </c>
      <c r="S38" s="109">
        <v>5153866.3238480221</v>
      </c>
      <c r="T38" s="109">
        <v>4969305.6620083246</v>
      </c>
      <c r="U38" s="109">
        <v>4860428.2376880273</v>
      </c>
      <c r="V38" s="109">
        <v>12307260.560509516</v>
      </c>
      <c r="W38" s="109">
        <v>15157468.211164378</v>
      </c>
      <c r="X38" s="109">
        <v>17190918.293171838</v>
      </c>
      <c r="Y38" s="109">
        <v>16091343.461969286</v>
      </c>
      <c r="Z38" s="109">
        <v>13550729.636062011</v>
      </c>
      <c r="AA38" s="109">
        <v>9977864.0997971762</v>
      </c>
      <c r="AB38" s="142">
        <v>6616714.3887723321</v>
      </c>
      <c r="AC38" s="152">
        <v>159296798.36037639</v>
      </c>
      <c r="AD38" s="152"/>
    </row>
    <row r="39" spans="1:33" ht="15" x14ac:dyDescent="0.2">
      <c r="A39" s="191">
        <v>46600</v>
      </c>
      <c r="B39" s="194">
        <v>165851448.30223307</v>
      </c>
      <c r="C39" s="94" t="s">
        <v>35</v>
      </c>
      <c r="D39" s="95">
        <v>21</v>
      </c>
      <c r="E39" s="148">
        <v>55711.895244843712</v>
      </c>
      <c r="F39" s="149">
        <v>30281.058568876815</v>
      </c>
      <c r="G39" s="149">
        <v>20968.977957532781</v>
      </c>
      <c r="H39" s="149">
        <v>23404.107784779419</v>
      </c>
      <c r="I39" s="149">
        <v>85562.842085239754</v>
      </c>
      <c r="J39" s="149">
        <v>249635.46684583067</v>
      </c>
      <c r="K39" s="149">
        <v>299022.7619754764</v>
      </c>
      <c r="L39" s="149">
        <v>146394.02787268523</v>
      </c>
      <c r="M39" s="149">
        <v>174205.2862859481</v>
      </c>
      <c r="N39" s="149">
        <v>190856.08176750384</v>
      </c>
      <c r="O39" s="149">
        <v>205495.6786140007</v>
      </c>
      <c r="P39" s="149">
        <v>215780.70707439273</v>
      </c>
      <c r="Q39" s="149">
        <v>201137.13104443109</v>
      </c>
      <c r="R39" s="149">
        <v>191013.85594830656</v>
      </c>
      <c r="S39" s="149">
        <v>193508.1240594601</v>
      </c>
      <c r="T39" s="149">
        <v>195551.66419326229</v>
      </c>
      <c r="U39" s="149">
        <v>194595.51865750045</v>
      </c>
      <c r="V39" s="149">
        <v>456119.06805553462</v>
      </c>
      <c r="W39" s="149">
        <v>549894.87058774906</v>
      </c>
      <c r="X39" s="149">
        <v>608113.99544564297</v>
      </c>
      <c r="Y39" s="149">
        <v>561732.52633309539</v>
      </c>
      <c r="Z39" s="149">
        <v>471161.69131255121</v>
      </c>
      <c r="AA39" s="149">
        <v>336965.64348658151</v>
      </c>
      <c r="AB39" s="150">
        <v>211992.63186526173</v>
      </c>
      <c r="AC39" s="151">
        <v>123251217.87439625</v>
      </c>
      <c r="AF39" s="1" t="s">
        <v>1</v>
      </c>
      <c r="AG39" s="1">
        <v>8</v>
      </c>
    </row>
    <row r="40" spans="1:33" ht="15" x14ac:dyDescent="0.2">
      <c r="A40" s="191"/>
      <c r="B40" s="194"/>
      <c r="C40" s="100" t="s">
        <v>36</v>
      </c>
      <c r="D40" s="101">
        <v>3</v>
      </c>
      <c r="E40" s="145">
        <v>78561.721209166819</v>
      </c>
      <c r="F40" s="146">
        <v>48174.76065035475</v>
      </c>
      <c r="G40" s="146">
        <v>32365.844410401201</v>
      </c>
      <c r="H40" s="146">
        <v>29374.853843897195</v>
      </c>
      <c r="I40" s="146">
        <v>54872.965931378225</v>
      </c>
      <c r="J40" s="146">
        <v>97153.910120272354</v>
      </c>
      <c r="K40" s="146">
        <v>170784.05897045237</v>
      </c>
      <c r="L40" s="146">
        <v>107081.28167885223</v>
      </c>
      <c r="M40" s="146">
        <v>150820.89869929629</v>
      </c>
      <c r="N40" s="146">
        <v>182005.19649111942</v>
      </c>
      <c r="O40" s="146">
        <v>195623.51135752397</v>
      </c>
      <c r="P40" s="146">
        <v>204221.52083997382</v>
      </c>
      <c r="Q40" s="146">
        <v>199594.68815836325</v>
      </c>
      <c r="R40" s="146">
        <v>179377.42309646853</v>
      </c>
      <c r="S40" s="146">
        <v>155515.00816267033</v>
      </c>
      <c r="T40" s="146">
        <v>141340.23522266603</v>
      </c>
      <c r="U40" s="146">
        <v>130970.06103997538</v>
      </c>
      <c r="V40" s="146">
        <v>368326.08013683045</v>
      </c>
      <c r="W40" s="146">
        <v>481005.64610953321</v>
      </c>
      <c r="X40" s="146">
        <v>527874.73692842422</v>
      </c>
      <c r="Y40" s="146">
        <v>493040.9453291145</v>
      </c>
      <c r="Z40" s="146">
        <v>421331.44798087986</v>
      </c>
      <c r="AA40" s="146">
        <v>321763.31331582362</v>
      </c>
      <c r="AB40" s="147">
        <v>224452.30482180908</v>
      </c>
      <c r="AC40" s="152">
        <v>14986897.243515741</v>
      </c>
      <c r="AF40" s="1" t="s">
        <v>3</v>
      </c>
      <c r="AG40" s="1">
        <v>8</v>
      </c>
    </row>
    <row r="41" spans="1:33" ht="15" x14ac:dyDescent="0.2">
      <c r="A41" s="191"/>
      <c r="B41" s="194"/>
      <c r="C41" s="106" t="s">
        <v>37</v>
      </c>
      <c r="D41" s="107">
        <v>7</v>
      </c>
      <c r="E41" s="143">
        <v>77864.237527168341</v>
      </c>
      <c r="F41" s="143">
        <v>46051.285481937906</v>
      </c>
      <c r="G41" s="143">
        <v>28468.153822463093</v>
      </c>
      <c r="H41" s="143">
        <v>21051.895609130326</v>
      </c>
      <c r="I41" s="143">
        <v>27786.139034508979</v>
      </c>
      <c r="J41" s="143">
        <v>35952.342277524622</v>
      </c>
      <c r="K41" s="143">
        <v>68308.166982545823</v>
      </c>
      <c r="L41" s="143">
        <v>31212.559686347951</v>
      </c>
      <c r="M41" s="143">
        <v>77968.817222064143</v>
      </c>
      <c r="N41" s="143">
        <v>112591.74677282819</v>
      </c>
      <c r="O41" s="143">
        <v>131251.86297275749</v>
      </c>
      <c r="P41" s="143">
        <v>139923.94576942708</v>
      </c>
      <c r="Q41" s="143">
        <v>141455.78809441914</v>
      </c>
      <c r="R41" s="143">
        <v>129437.53249982095</v>
      </c>
      <c r="S41" s="143">
        <v>108472.07364492581</v>
      </c>
      <c r="T41" s="143">
        <v>94365.411696549869</v>
      </c>
      <c r="U41" s="143">
        <v>87718.915605552364</v>
      </c>
      <c r="V41" s="143">
        <v>311046.34381603607</v>
      </c>
      <c r="W41" s="143">
        <v>427991.1338408466</v>
      </c>
      <c r="X41" s="143">
        <v>506228.73746332648</v>
      </c>
      <c r="Y41" s="143">
        <v>481385.69970508909</v>
      </c>
      <c r="Z41" s="143">
        <v>397145.46182722552</v>
      </c>
      <c r="AA41" s="143">
        <v>279911.59808521351</v>
      </c>
      <c r="AB41" s="144">
        <v>181172.0340367301</v>
      </c>
      <c r="AC41" s="153">
        <v>27613333.184321076</v>
      </c>
      <c r="AF41" s="1" t="s">
        <v>2</v>
      </c>
      <c r="AG41" s="1">
        <v>8</v>
      </c>
    </row>
    <row r="42" spans="1:33" ht="15.75" thickBot="1" x14ac:dyDescent="0.25">
      <c r="A42" s="192"/>
      <c r="B42" s="195"/>
      <c r="C42" s="112" t="s">
        <v>34</v>
      </c>
      <c r="D42" s="113">
        <v>31</v>
      </c>
      <c r="E42" s="109">
        <v>1950684.6264593969</v>
      </c>
      <c r="F42" s="109">
        <v>1102785.5102710426</v>
      </c>
      <c r="G42" s="109">
        <v>736723.14709663356</v>
      </c>
      <c r="H42" s="109">
        <v>726974.09427597164</v>
      </c>
      <c r="I42" s="109">
        <v>2155941.5548257325</v>
      </c>
      <c r="J42" s="109">
        <v>5785472.9300659336</v>
      </c>
      <c r="K42" s="109">
        <v>7269987.3472741814</v>
      </c>
      <c r="L42" s="109">
        <v>3614006.3481673822</v>
      </c>
      <c r="M42" s="109">
        <v>4656555.4286572477</v>
      </c>
      <c r="N42" s="109">
        <v>5342135.5340007367</v>
      </c>
      <c r="O42" s="109">
        <v>5821042.8257758887</v>
      </c>
      <c r="P42" s="109">
        <v>6123527.0314681586</v>
      </c>
      <c r="Q42" s="109">
        <v>5812854.3330690768</v>
      </c>
      <c r="R42" s="109">
        <v>5455485.9717025897</v>
      </c>
      <c r="S42" s="109">
        <v>5289520.145251154</v>
      </c>
      <c r="T42" s="109">
        <v>5191163.5356023554</v>
      </c>
      <c r="U42" s="109">
        <v>5093448.4841663027</v>
      </c>
      <c r="V42" s="109">
        <v>12860803.076288972</v>
      </c>
      <c r="W42" s="109">
        <v>15986747.157557257</v>
      </c>
      <c r="X42" s="109">
        <v>17897619.27738706</v>
      </c>
      <c r="Y42" s="109">
        <v>16645205.786917971</v>
      </c>
      <c r="Z42" s="109">
        <v>13938408.094296794</v>
      </c>
      <c r="AA42" s="109">
        <v>10000949.639762178</v>
      </c>
      <c r="AB42" s="142">
        <v>6393406.4218930341</v>
      </c>
      <c r="AC42" s="152">
        <v>165851448.30223307</v>
      </c>
      <c r="AD42" s="152"/>
    </row>
    <row r="43" spans="1:33" ht="15" x14ac:dyDescent="0.2">
      <c r="A43" s="191">
        <v>46631</v>
      </c>
      <c r="B43" s="194">
        <v>155439812.29197818</v>
      </c>
      <c r="C43" s="94" t="s">
        <v>35</v>
      </c>
      <c r="D43" s="95">
        <v>22</v>
      </c>
      <c r="E43" s="148">
        <v>45880.857983707341</v>
      </c>
      <c r="F43" s="149">
        <v>20544.311510862812</v>
      </c>
      <c r="G43" s="149">
        <v>12367.649543839396</v>
      </c>
      <c r="H43" s="149">
        <v>15077.863472284203</v>
      </c>
      <c r="I43" s="149">
        <v>73373.761856361773</v>
      </c>
      <c r="J43" s="149">
        <v>230348.28013078688</v>
      </c>
      <c r="K43" s="149">
        <v>284435.98138533998</v>
      </c>
      <c r="L43" s="149">
        <v>134179.42716478801</v>
      </c>
      <c r="M43" s="149">
        <v>161611.74460928392</v>
      </c>
      <c r="N43" s="149">
        <v>177055.08528271908</v>
      </c>
      <c r="O43" s="149">
        <v>191080.78625530424</v>
      </c>
      <c r="P43" s="149">
        <v>202372.797221988</v>
      </c>
      <c r="Q43" s="149">
        <v>189246.30768771432</v>
      </c>
      <c r="R43" s="149">
        <v>178585.71667721932</v>
      </c>
      <c r="S43" s="149">
        <v>181174.43732783297</v>
      </c>
      <c r="T43" s="149">
        <v>182505.73968310739</v>
      </c>
      <c r="U43" s="149">
        <v>183469.66654962898</v>
      </c>
      <c r="V43" s="149">
        <v>457385.12772070337</v>
      </c>
      <c r="W43" s="149">
        <v>556432.84258409392</v>
      </c>
      <c r="X43" s="149">
        <v>580476.43506927532</v>
      </c>
      <c r="Y43" s="149">
        <v>531802.72442797781</v>
      </c>
      <c r="Z43" s="149">
        <v>437982.77400515083</v>
      </c>
      <c r="AA43" s="149">
        <v>310828.38833233871</v>
      </c>
      <c r="AB43" s="150">
        <v>195517.31794513215</v>
      </c>
      <c r="AC43" s="151">
        <v>121742192.53740367</v>
      </c>
      <c r="AF43" s="1" t="s">
        <v>1</v>
      </c>
      <c r="AG43" s="1">
        <v>9</v>
      </c>
    </row>
    <row r="44" spans="1:33" ht="15" x14ac:dyDescent="0.2">
      <c r="A44" s="191"/>
      <c r="B44" s="194"/>
      <c r="C44" s="100" t="s">
        <v>36</v>
      </c>
      <c r="D44" s="101">
        <v>4</v>
      </c>
      <c r="E44" s="145">
        <v>70458.668714274565</v>
      </c>
      <c r="F44" s="146">
        <v>40402.578560090376</v>
      </c>
      <c r="G44" s="146">
        <v>26313.956809767831</v>
      </c>
      <c r="H44" s="146">
        <v>22745.996075567866</v>
      </c>
      <c r="I44" s="146">
        <v>46239.074002489302</v>
      </c>
      <c r="J44" s="146">
        <v>86115.116435420539</v>
      </c>
      <c r="K44" s="146">
        <v>160075.04468105029</v>
      </c>
      <c r="L44" s="146">
        <v>98473.580330348006</v>
      </c>
      <c r="M44" s="146">
        <v>139693.13967421095</v>
      </c>
      <c r="N44" s="146">
        <v>166724.0133962371</v>
      </c>
      <c r="O44" s="146">
        <v>181914.20539058209</v>
      </c>
      <c r="P44" s="146">
        <v>191287.04400706213</v>
      </c>
      <c r="Q44" s="146">
        <v>184518.59493443958</v>
      </c>
      <c r="R44" s="146">
        <v>162868.34376337015</v>
      </c>
      <c r="S44" s="146">
        <v>139328.46679363379</v>
      </c>
      <c r="T44" s="146">
        <v>125766.64968938481</v>
      </c>
      <c r="U44" s="146">
        <v>116320.09571913215</v>
      </c>
      <c r="V44" s="146">
        <v>361243.20177403564</v>
      </c>
      <c r="W44" s="146">
        <v>485846.57918095461</v>
      </c>
      <c r="X44" s="146">
        <v>511647.43982438801</v>
      </c>
      <c r="Y44" s="146">
        <v>473018.97972983046</v>
      </c>
      <c r="Z44" s="146">
        <v>404317.91621740023</v>
      </c>
      <c r="AA44" s="146">
        <v>309767.53054381598</v>
      </c>
      <c r="AB44" s="147">
        <v>221891.10550822795</v>
      </c>
      <c r="AC44" s="152">
        <v>18907909.287022859</v>
      </c>
      <c r="AF44" s="1" t="s">
        <v>3</v>
      </c>
      <c r="AG44" s="1">
        <v>9</v>
      </c>
    </row>
    <row r="45" spans="1:33" ht="15" x14ac:dyDescent="0.2">
      <c r="A45" s="191"/>
      <c r="B45" s="194"/>
      <c r="C45" s="106" t="s">
        <v>37</v>
      </c>
      <c r="D45" s="107">
        <v>4</v>
      </c>
      <c r="E45" s="143">
        <v>75004.435982836221</v>
      </c>
      <c r="F45" s="143">
        <v>43588.229550862525</v>
      </c>
      <c r="G45" s="143">
        <v>25330.649960716444</v>
      </c>
      <c r="H45" s="143">
        <v>18079.697141412849</v>
      </c>
      <c r="I45" s="143">
        <v>22078.901434493484</v>
      </c>
      <c r="J45" s="143">
        <v>33701.907353041206</v>
      </c>
      <c r="K45" s="143">
        <v>61081.910982250854</v>
      </c>
      <c r="L45" s="143">
        <v>23330.634973022607</v>
      </c>
      <c r="M45" s="143">
        <v>64544.372041778879</v>
      </c>
      <c r="N45" s="143">
        <v>95364.553314128148</v>
      </c>
      <c r="O45" s="143">
        <v>111832.34489960709</v>
      </c>
      <c r="P45" s="143">
        <v>121255.09815017488</v>
      </c>
      <c r="Q45" s="143">
        <v>122061.08889450012</v>
      </c>
      <c r="R45" s="143">
        <v>113687.2757059071</v>
      </c>
      <c r="S45" s="143">
        <v>97561.239180292003</v>
      </c>
      <c r="T45" s="143">
        <v>84873.464970227404</v>
      </c>
      <c r="U45" s="143">
        <v>78720.432583885631</v>
      </c>
      <c r="V45" s="143">
        <v>304130.23269406694</v>
      </c>
      <c r="W45" s="143">
        <v>440169.22813555214</v>
      </c>
      <c r="X45" s="143">
        <v>496038.9362846989</v>
      </c>
      <c r="Y45" s="143">
        <v>469042.57249952212</v>
      </c>
      <c r="Z45" s="143">
        <v>376608.21409782028</v>
      </c>
      <c r="AA45" s="143">
        <v>256520.11755917605</v>
      </c>
      <c r="AB45" s="144">
        <v>162822.07849793675</v>
      </c>
      <c r="AC45" s="153">
        <v>14789710.467551643</v>
      </c>
      <c r="AF45" s="1" t="s">
        <v>2</v>
      </c>
      <c r="AG45" s="1">
        <v>9</v>
      </c>
    </row>
    <row r="46" spans="1:33" ht="15.75" thickBot="1" x14ac:dyDescent="0.25">
      <c r="A46" s="192"/>
      <c r="B46" s="195"/>
      <c r="C46" s="112" t="s">
        <v>34</v>
      </c>
      <c r="D46" s="113">
        <v>30</v>
      </c>
      <c r="E46" s="109">
        <v>1591231.2944300047</v>
      </c>
      <c r="F46" s="109">
        <v>787938.08568279352</v>
      </c>
      <c r="G46" s="109">
        <v>478666.71704640379</v>
      </c>
      <c r="H46" s="109">
        <v>495015.76925817534</v>
      </c>
      <c r="I46" s="109">
        <v>1887494.6625878899</v>
      </c>
      <c r="J46" s="109">
        <v>5546930.2580311578</v>
      </c>
      <c r="K46" s="109">
        <v>7142219.4131306848</v>
      </c>
      <c r="L46" s="109">
        <v>3439164.2588388189</v>
      </c>
      <c r="M46" s="109">
        <v>4372408.4282682054</v>
      </c>
      <c r="N46" s="109">
        <v>4943566.1430612812</v>
      </c>
      <c r="O46" s="109">
        <v>5378763.4987774501</v>
      </c>
      <c r="P46" s="109">
        <v>5702370.1075126845</v>
      </c>
      <c r="Q46" s="109">
        <v>5389737.5044454737</v>
      </c>
      <c r="R46" s="109">
        <v>5035108.2447759332</v>
      </c>
      <c r="S46" s="109">
        <v>4933396.4451080291</v>
      </c>
      <c r="T46" s="109">
        <v>4857686.7316668108</v>
      </c>
      <c r="U46" s="109">
        <v>4816494.777303909</v>
      </c>
      <c r="V46" s="109">
        <v>12723966.547727885</v>
      </c>
      <c r="W46" s="109">
        <v>15945585.766116094</v>
      </c>
      <c r="X46" s="109">
        <v>16801227.075960405</v>
      </c>
      <c r="Y46" s="109">
        <v>15467906.146332921</v>
      </c>
      <c r="Z46" s="109">
        <v>12759325.5493742</v>
      </c>
      <c r="AA46" s="109">
        <v>9103375.1357234195</v>
      </c>
      <c r="AB46" s="142">
        <v>5840233.7308175666</v>
      </c>
      <c r="AC46" s="152">
        <v>155439812.29197818</v>
      </c>
      <c r="AD46" s="152"/>
    </row>
    <row r="47" spans="1:33" ht="15" x14ac:dyDescent="0.2">
      <c r="A47" s="191">
        <v>46661</v>
      </c>
      <c r="B47" s="194">
        <v>166118092.14229906</v>
      </c>
      <c r="C47" s="94" t="s">
        <v>35</v>
      </c>
      <c r="D47" s="95">
        <v>20</v>
      </c>
      <c r="E47" s="148">
        <v>55396.607185807967</v>
      </c>
      <c r="F47" s="149">
        <v>28601.745064005496</v>
      </c>
      <c r="G47" s="149">
        <v>18990.163677209883</v>
      </c>
      <c r="H47" s="149">
        <v>21638.994597061661</v>
      </c>
      <c r="I47" s="149">
        <v>77642.252431642584</v>
      </c>
      <c r="J47" s="149">
        <v>217156.63285755616</v>
      </c>
      <c r="K47" s="149">
        <v>284048.58733259042</v>
      </c>
      <c r="L47" s="149">
        <v>146738.17023000598</v>
      </c>
      <c r="M47" s="149">
        <v>177157.75392310609</v>
      </c>
      <c r="N47" s="149">
        <v>194400.75571919174</v>
      </c>
      <c r="O47" s="149">
        <v>207927.76335868766</v>
      </c>
      <c r="P47" s="149">
        <v>219139.24815512687</v>
      </c>
      <c r="Q47" s="149">
        <v>207621.4989043017</v>
      </c>
      <c r="R47" s="149">
        <v>197035.67668953884</v>
      </c>
      <c r="S47" s="149">
        <v>198827.32218453279</v>
      </c>
      <c r="T47" s="149">
        <v>196904.48381012862</v>
      </c>
      <c r="U47" s="149">
        <v>198260.96587780563</v>
      </c>
      <c r="V47" s="149">
        <v>498535.80801946769</v>
      </c>
      <c r="W47" s="149">
        <v>592130.31773781439</v>
      </c>
      <c r="X47" s="149">
        <v>595207.13913061307</v>
      </c>
      <c r="Y47" s="149">
        <v>544769.9043188591</v>
      </c>
      <c r="Z47" s="149">
        <v>452447.82437853073</v>
      </c>
      <c r="AA47" s="149">
        <v>331597.41333347844</v>
      </c>
      <c r="AB47" s="150">
        <v>214240.24175775389</v>
      </c>
      <c r="AC47" s="151">
        <v>117528345.41349636</v>
      </c>
      <c r="AF47" s="1" t="s">
        <v>1</v>
      </c>
      <c r="AG47" s="1">
        <v>10</v>
      </c>
    </row>
    <row r="48" spans="1:33" ht="15" x14ac:dyDescent="0.2">
      <c r="A48" s="191"/>
      <c r="B48" s="194"/>
      <c r="C48" s="100" t="s">
        <v>36</v>
      </c>
      <c r="D48" s="101">
        <v>5</v>
      </c>
      <c r="E48" s="145">
        <v>82765.432162690428</v>
      </c>
      <c r="F48" s="146">
        <v>49388.897891582579</v>
      </c>
      <c r="G48" s="146">
        <v>35307.96342109597</v>
      </c>
      <c r="H48" s="146">
        <v>31285.058685869186</v>
      </c>
      <c r="I48" s="146">
        <v>57323.146871061726</v>
      </c>
      <c r="J48" s="146">
        <v>93650.283553649177</v>
      </c>
      <c r="K48" s="146">
        <v>172254.12938389168</v>
      </c>
      <c r="L48" s="146">
        <v>109418.38011777446</v>
      </c>
      <c r="M48" s="146">
        <v>152999.26479488667</v>
      </c>
      <c r="N48" s="146">
        <v>180120.44536048212</v>
      </c>
      <c r="O48" s="146">
        <v>195228.06113442642</v>
      </c>
      <c r="P48" s="146">
        <v>202643.69968422398</v>
      </c>
      <c r="Q48" s="146">
        <v>197478.2748346501</v>
      </c>
      <c r="R48" s="146">
        <v>177717.28676553562</v>
      </c>
      <c r="S48" s="146">
        <v>157492.92073030071</v>
      </c>
      <c r="T48" s="146">
        <v>143595.79674009237</v>
      </c>
      <c r="U48" s="146">
        <v>137027.52005915713</v>
      </c>
      <c r="V48" s="146">
        <v>414783.30131659075</v>
      </c>
      <c r="W48" s="146">
        <v>518564.68976226012</v>
      </c>
      <c r="X48" s="146">
        <v>517395.53982985549</v>
      </c>
      <c r="Y48" s="146">
        <v>478230.883956048</v>
      </c>
      <c r="Z48" s="146">
        <v>408650.63050701929</v>
      </c>
      <c r="AA48" s="146">
        <v>314827.88434185955</v>
      </c>
      <c r="AB48" s="147">
        <v>224598.34352014514</v>
      </c>
      <c r="AC48" s="152">
        <v>25263739.177125737</v>
      </c>
      <c r="AF48" s="1" t="s">
        <v>3</v>
      </c>
      <c r="AG48" s="1">
        <v>10</v>
      </c>
    </row>
    <row r="49" spans="1:33" ht="15" x14ac:dyDescent="0.2">
      <c r="A49" s="191"/>
      <c r="B49" s="194"/>
      <c r="C49" s="106" t="s">
        <v>37</v>
      </c>
      <c r="D49" s="107">
        <v>6</v>
      </c>
      <c r="E49" s="143">
        <v>79020.078047596398</v>
      </c>
      <c r="F49" s="143">
        <v>45900.593409806803</v>
      </c>
      <c r="G49" s="143">
        <v>27216.967708363736</v>
      </c>
      <c r="H49" s="143">
        <v>19688.180163115136</v>
      </c>
      <c r="I49" s="143">
        <v>25096.075547949455</v>
      </c>
      <c r="J49" s="143">
        <v>28765.302240942328</v>
      </c>
      <c r="K49" s="143">
        <v>65071.953053320838</v>
      </c>
      <c r="L49" s="143">
        <v>31477.087741868898</v>
      </c>
      <c r="M49" s="143">
        <v>76151.345233035667</v>
      </c>
      <c r="N49" s="143">
        <v>107628.06570992833</v>
      </c>
      <c r="O49" s="143">
        <v>124345.67755912575</v>
      </c>
      <c r="P49" s="143">
        <v>134805.44404228841</v>
      </c>
      <c r="Q49" s="143">
        <v>135962.11149447219</v>
      </c>
      <c r="R49" s="143">
        <v>125689.41716984943</v>
      </c>
      <c r="S49" s="143">
        <v>108459.7249151474</v>
      </c>
      <c r="T49" s="143">
        <v>94151.456626053972</v>
      </c>
      <c r="U49" s="143">
        <v>90831.286296737599</v>
      </c>
      <c r="V49" s="143">
        <v>345903.16359745566</v>
      </c>
      <c r="W49" s="143">
        <v>458960.68571987591</v>
      </c>
      <c r="X49" s="143">
        <v>481548.36930714065</v>
      </c>
      <c r="Y49" s="143">
        <v>452991.63810340705</v>
      </c>
      <c r="Z49" s="143">
        <v>374878.02692298539</v>
      </c>
      <c r="AA49" s="143">
        <v>270509.14792439702</v>
      </c>
      <c r="AB49" s="144">
        <v>182616.12674462856</v>
      </c>
      <c r="AC49" s="153">
        <v>23326007.551676955</v>
      </c>
      <c r="AF49" s="1" t="s">
        <v>2</v>
      </c>
      <c r="AG49" s="1">
        <v>10</v>
      </c>
    </row>
    <row r="50" spans="1:33" ht="15.75" thickBot="1" x14ac:dyDescent="0.25">
      <c r="A50" s="192"/>
      <c r="B50" s="195"/>
      <c r="C50" s="112" t="s">
        <v>34</v>
      </c>
      <c r="D50" s="113">
        <v>31</v>
      </c>
      <c r="E50" s="109">
        <v>1995879.7728151898</v>
      </c>
      <c r="F50" s="109">
        <v>1094382.9511968635</v>
      </c>
      <c r="G50" s="109">
        <v>719644.89689986</v>
      </c>
      <c r="H50" s="109">
        <v>707334.26634927001</v>
      </c>
      <c r="I50" s="109">
        <v>1990037.2362758571</v>
      </c>
      <c r="J50" s="109">
        <v>4983975.8883650228</v>
      </c>
      <c r="K50" s="109">
        <v>6932674.1118911915</v>
      </c>
      <c r="L50" s="109">
        <v>3670717.8316402053</v>
      </c>
      <c r="M50" s="109">
        <v>4765059.4738347698</v>
      </c>
      <c r="N50" s="109">
        <v>5434385.7354458161</v>
      </c>
      <c r="O50" s="109">
        <v>5880769.6382006397</v>
      </c>
      <c r="P50" s="109">
        <v>6204836.1257773871</v>
      </c>
      <c r="Q50" s="109">
        <v>5955594.0212261174</v>
      </c>
      <c r="R50" s="109">
        <v>5583436.4706375515</v>
      </c>
      <c r="S50" s="109">
        <v>5414769.3968330435</v>
      </c>
      <c r="T50" s="109">
        <v>5220977.399659358</v>
      </c>
      <c r="U50" s="109">
        <v>5195344.6356323231</v>
      </c>
      <c r="V50" s="109">
        <v>14120051.648557041</v>
      </c>
      <c r="W50" s="109">
        <v>17189193.917886846</v>
      </c>
      <c r="X50" s="109">
        <v>17380410.697604381</v>
      </c>
      <c r="Y50" s="109">
        <v>16004502.334777862</v>
      </c>
      <c r="Z50" s="109">
        <v>13341477.801643621</v>
      </c>
      <c r="AA50" s="109">
        <v>9829142.5759252496</v>
      </c>
      <c r="AB50" s="142">
        <v>6503493.3132235743</v>
      </c>
      <c r="AC50" s="152">
        <v>166118092.14229906</v>
      </c>
      <c r="AD50" s="152"/>
    </row>
    <row r="51" spans="1:33" ht="15" x14ac:dyDescent="0.2">
      <c r="A51" s="191">
        <v>46692</v>
      </c>
      <c r="B51" s="194">
        <v>157130176.66934031</v>
      </c>
      <c r="C51" s="94" t="s">
        <v>35</v>
      </c>
      <c r="D51" s="95">
        <v>20</v>
      </c>
      <c r="E51" s="148">
        <v>50500.202657683789</v>
      </c>
      <c r="F51" s="149">
        <v>23092.52096402166</v>
      </c>
      <c r="G51" s="149">
        <v>13512.789969069607</v>
      </c>
      <c r="H51" s="149">
        <v>15088.213646300177</v>
      </c>
      <c r="I51" s="149">
        <v>68454.655262283937</v>
      </c>
      <c r="J51" s="149">
        <v>202348.72375846468</v>
      </c>
      <c r="K51" s="149">
        <v>273569.66064439656</v>
      </c>
      <c r="L51" s="149">
        <v>136409.82229878657</v>
      </c>
      <c r="M51" s="149">
        <v>165936.14348947545</v>
      </c>
      <c r="N51" s="149">
        <v>181688.82917110686</v>
      </c>
      <c r="O51" s="149">
        <v>196463.43893930796</v>
      </c>
      <c r="P51" s="149">
        <v>207657.41716168527</v>
      </c>
      <c r="Q51" s="149">
        <v>196178.65532517628</v>
      </c>
      <c r="R51" s="149">
        <v>186897.45852743238</v>
      </c>
      <c r="S51" s="149">
        <v>192306.8206008109</v>
      </c>
      <c r="T51" s="149">
        <v>194002.961583553</v>
      </c>
      <c r="U51" s="149">
        <v>197330.50910479252</v>
      </c>
      <c r="V51" s="149">
        <v>514336.59110433137</v>
      </c>
      <c r="W51" s="149">
        <v>586363.10952915915</v>
      </c>
      <c r="X51" s="149">
        <v>587025.51656060747</v>
      </c>
      <c r="Y51" s="149">
        <v>536604.10581983055</v>
      </c>
      <c r="Z51" s="149">
        <v>449793.5524981335</v>
      </c>
      <c r="AA51" s="149">
        <v>326948.55261856748</v>
      </c>
      <c r="AB51" s="150">
        <v>206122.37992395388</v>
      </c>
      <c r="AC51" s="151">
        <v>114172652.62317863</v>
      </c>
      <c r="AF51" s="1" t="s">
        <v>1</v>
      </c>
      <c r="AG51" s="1">
        <v>11</v>
      </c>
    </row>
    <row r="52" spans="1:33" ht="15" x14ac:dyDescent="0.2">
      <c r="A52" s="191"/>
      <c r="B52" s="194"/>
      <c r="C52" s="100" t="s">
        <v>36</v>
      </c>
      <c r="D52" s="101">
        <v>4</v>
      </c>
      <c r="E52" s="145">
        <v>74825.640203218296</v>
      </c>
      <c r="F52" s="146">
        <v>43316.590119322187</v>
      </c>
      <c r="G52" s="146">
        <v>28376.692300024533</v>
      </c>
      <c r="H52" s="146">
        <v>23738.91649613604</v>
      </c>
      <c r="I52" s="146">
        <v>49450.312621150326</v>
      </c>
      <c r="J52" s="146">
        <v>85751.89323821562</v>
      </c>
      <c r="K52" s="146">
        <v>162107.92146253475</v>
      </c>
      <c r="L52" s="146">
        <v>104282.39520128527</v>
      </c>
      <c r="M52" s="146">
        <v>147510.68466865216</v>
      </c>
      <c r="N52" s="146">
        <v>173274.52931853518</v>
      </c>
      <c r="O52" s="146">
        <v>188681.35628281298</v>
      </c>
      <c r="P52" s="146">
        <v>197291.22165759551</v>
      </c>
      <c r="Q52" s="146">
        <v>194180.28514964436</v>
      </c>
      <c r="R52" s="146">
        <v>174391.20319892454</v>
      </c>
      <c r="S52" s="146">
        <v>153943.76804413513</v>
      </c>
      <c r="T52" s="146">
        <v>143981.29704439439</v>
      </c>
      <c r="U52" s="146">
        <v>138499.21890539254</v>
      </c>
      <c r="V52" s="146">
        <v>423100.23854274669</v>
      </c>
      <c r="W52" s="146">
        <v>515238.37739552039</v>
      </c>
      <c r="X52" s="146">
        <v>514930.24869587726</v>
      </c>
      <c r="Y52" s="146">
        <v>477170.60577878496</v>
      </c>
      <c r="Z52" s="146">
        <v>408750.3016041207</v>
      </c>
      <c r="AA52" s="146">
        <v>316380.31359128212</v>
      </c>
      <c r="AB52" s="147">
        <v>226391.94200164147</v>
      </c>
      <c r="AC52" s="152">
        <v>19862263.81408779</v>
      </c>
      <c r="AF52" s="1" t="s">
        <v>3</v>
      </c>
      <c r="AG52" s="1">
        <v>11</v>
      </c>
    </row>
    <row r="53" spans="1:33" ht="15" x14ac:dyDescent="0.2">
      <c r="A53" s="191"/>
      <c r="B53" s="194"/>
      <c r="C53" s="106" t="s">
        <v>37</v>
      </c>
      <c r="D53" s="107">
        <v>6</v>
      </c>
      <c r="E53" s="143">
        <v>72273.561846582888</v>
      </c>
      <c r="F53" s="143">
        <v>38978.398293761093</v>
      </c>
      <c r="G53" s="143">
        <v>21895.262951651279</v>
      </c>
      <c r="H53" s="143">
        <v>13131.646735992865</v>
      </c>
      <c r="I53" s="143">
        <v>18429.459074623668</v>
      </c>
      <c r="J53" s="143">
        <v>25394.287311873828</v>
      </c>
      <c r="K53" s="143">
        <v>58703.611838317396</v>
      </c>
      <c r="L53" s="143">
        <v>21957.827079374154</v>
      </c>
      <c r="M53" s="143">
        <v>66456.283974941354</v>
      </c>
      <c r="N53" s="143">
        <v>101463.12694228777</v>
      </c>
      <c r="O53" s="143">
        <v>121228.81679166581</v>
      </c>
      <c r="P53" s="143">
        <v>132041.95860267419</v>
      </c>
      <c r="Q53" s="143">
        <v>135612.99575232994</v>
      </c>
      <c r="R53" s="143">
        <v>127067.62629679845</v>
      </c>
      <c r="S53" s="143">
        <v>110758.20151088416</v>
      </c>
      <c r="T53" s="143">
        <v>97947.666890694891</v>
      </c>
      <c r="U53" s="143">
        <v>91891.681534980453</v>
      </c>
      <c r="V53" s="143">
        <v>354731.90364398278</v>
      </c>
      <c r="W53" s="143">
        <v>465476.89787699358</v>
      </c>
      <c r="X53" s="143">
        <v>492747.78649214888</v>
      </c>
      <c r="Y53" s="143">
        <v>456525.53499392094</v>
      </c>
      <c r="Z53" s="143">
        <v>379149.4819857952</v>
      </c>
      <c r="AA53" s="143">
        <v>268874.25722847343</v>
      </c>
      <c r="AB53" s="144">
        <v>176471.76302823413</v>
      </c>
      <c r="AC53" s="153">
        <v>23095260.232073899</v>
      </c>
      <c r="AF53" s="1" t="s">
        <v>2</v>
      </c>
      <c r="AG53" s="1">
        <v>11</v>
      </c>
    </row>
    <row r="54" spans="1:33" ht="15.75" thickBot="1" x14ac:dyDescent="0.25">
      <c r="A54" s="192"/>
      <c r="B54" s="195"/>
      <c r="C54" s="112" t="s">
        <v>34</v>
      </c>
      <c r="D54" s="113">
        <v>30</v>
      </c>
      <c r="E54" s="109">
        <v>1742947.9850460461</v>
      </c>
      <c r="F54" s="109">
        <v>868987.16952028847</v>
      </c>
      <c r="G54" s="109">
        <v>515134.14629139792</v>
      </c>
      <c r="H54" s="109">
        <v>475509.81932650489</v>
      </c>
      <c r="I54" s="109">
        <v>1677471.1101780222</v>
      </c>
      <c r="J54" s="109">
        <v>4542347.7719933996</v>
      </c>
      <c r="K54" s="109">
        <v>6472046.5697679743</v>
      </c>
      <c r="L54" s="109">
        <v>3277072.9892571177</v>
      </c>
      <c r="M54" s="109">
        <v>4307503.3123137653</v>
      </c>
      <c r="N54" s="109">
        <v>4935653.4623500053</v>
      </c>
      <c r="O54" s="109">
        <v>5411367.1046674065</v>
      </c>
      <c r="P54" s="109">
        <v>5734564.9814801328</v>
      </c>
      <c r="Q54" s="109">
        <v>5513972.2216160828</v>
      </c>
      <c r="R54" s="109">
        <v>5197919.7411251366</v>
      </c>
      <c r="S54" s="109">
        <v>5126460.6932580639</v>
      </c>
      <c r="T54" s="109">
        <v>5043670.4211928071</v>
      </c>
      <c r="U54" s="109">
        <v>5051957.1469273027</v>
      </c>
      <c r="V54" s="109">
        <v>14107524.19812151</v>
      </c>
      <c r="W54" s="109">
        <v>16581077.087427225</v>
      </c>
      <c r="X54" s="109">
        <v>16756718.044948552</v>
      </c>
      <c r="Y54" s="109">
        <v>15379917.749475278</v>
      </c>
      <c r="Z54" s="109">
        <v>12905769.148293924</v>
      </c>
      <c r="AA54" s="109">
        <v>9417737.8501073178</v>
      </c>
      <c r="AB54" s="142">
        <v>6086845.9446550477</v>
      </c>
      <c r="AC54" s="152">
        <v>157130176.66934031</v>
      </c>
      <c r="AD54" s="152"/>
    </row>
    <row r="55" spans="1:33" ht="15" x14ac:dyDescent="0.2">
      <c r="A55" s="191">
        <v>46722</v>
      </c>
      <c r="B55" s="194">
        <v>158059241.08962411</v>
      </c>
      <c r="C55" s="94" t="s">
        <v>35</v>
      </c>
      <c r="D55" s="95">
        <v>22</v>
      </c>
      <c r="E55" s="148">
        <v>70850.056444610062</v>
      </c>
      <c r="F55" s="149">
        <v>36330.992704686636</v>
      </c>
      <c r="G55" s="149">
        <v>22081.361722291764</v>
      </c>
      <c r="H55" s="149">
        <v>21208.727528787425</v>
      </c>
      <c r="I55" s="149">
        <v>54667.282140446892</v>
      </c>
      <c r="J55" s="149">
        <v>120105.17099361205</v>
      </c>
      <c r="K55" s="149">
        <v>200160.04480657703</v>
      </c>
      <c r="L55" s="149">
        <v>116860.13886973909</v>
      </c>
      <c r="M55" s="149">
        <v>154096.96376878762</v>
      </c>
      <c r="N55" s="149">
        <v>175154.88503002701</v>
      </c>
      <c r="O55" s="149">
        <v>189189.01475994854</v>
      </c>
      <c r="P55" s="149">
        <v>198782.727945708</v>
      </c>
      <c r="Q55" s="149">
        <v>193603.56469325276</v>
      </c>
      <c r="R55" s="149">
        <v>180424.83542946546</v>
      </c>
      <c r="S55" s="149">
        <v>176888.4354327702</v>
      </c>
      <c r="T55" s="149">
        <v>172198.62964312444</v>
      </c>
      <c r="U55" s="149">
        <v>169841.55705688972</v>
      </c>
      <c r="V55" s="149">
        <v>443779.55928569532</v>
      </c>
      <c r="W55" s="149">
        <v>558470.03578956786</v>
      </c>
      <c r="X55" s="149">
        <v>575946.73368721746</v>
      </c>
      <c r="Y55" s="149">
        <v>538413.38397885207</v>
      </c>
      <c r="Z55" s="149">
        <v>471473.89553853218</v>
      </c>
      <c r="AA55" s="149">
        <v>363799.96514104941</v>
      </c>
      <c r="AB55" s="150">
        <v>248120.05259537115</v>
      </c>
      <c r="AC55" s="151">
        <v>119953856.32971424</v>
      </c>
      <c r="AF55" s="1" t="s">
        <v>1</v>
      </c>
      <c r="AG55" s="1">
        <v>12</v>
      </c>
    </row>
    <row r="56" spans="1:33" ht="15" x14ac:dyDescent="0.2">
      <c r="A56" s="191"/>
      <c r="B56" s="194"/>
      <c r="C56" s="100" t="s">
        <v>36</v>
      </c>
      <c r="D56" s="101">
        <v>3</v>
      </c>
      <c r="E56" s="145">
        <v>95214.604384036633</v>
      </c>
      <c r="F56" s="146">
        <v>57020.811742188031</v>
      </c>
      <c r="G56" s="146">
        <v>38684.673652254714</v>
      </c>
      <c r="H56" s="146">
        <v>32931.101813800466</v>
      </c>
      <c r="I56" s="146">
        <v>55334.297005732813</v>
      </c>
      <c r="J56" s="146">
        <v>91641.97013789312</v>
      </c>
      <c r="K56" s="146">
        <v>152464.07966392656</v>
      </c>
      <c r="L56" s="146">
        <v>94567.214466010526</v>
      </c>
      <c r="M56" s="146">
        <v>139799.53684793736</v>
      </c>
      <c r="N56" s="146">
        <v>166036.03467134025</v>
      </c>
      <c r="O56" s="146">
        <v>180776.89899284908</v>
      </c>
      <c r="P56" s="146">
        <v>192817.31233616197</v>
      </c>
      <c r="Q56" s="146">
        <v>187483.20053060367</v>
      </c>
      <c r="R56" s="146">
        <v>169909.050072107</v>
      </c>
      <c r="S56" s="146">
        <v>151361.1094352084</v>
      </c>
      <c r="T56" s="146">
        <v>142264.89343540231</v>
      </c>
      <c r="U56" s="146">
        <v>138773.52992986646</v>
      </c>
      <c r="V56" s="146">
        <v>413520.93281671964</v>
      </c>
      <c r="W56" s="146">
        <v>520393.31995981699</v>
      </c>
      <c r="X56" s="146">
        <v>533234.20377075486</v>
      </c>
      <c r="Y56" s="146">
        <v>498117.44627304457</v>
      </c>
      <c r="Z56" s="146">
        <v>438333.32685112604</v>
      </c>
      <c r="AA56" s="146">
        <v>341536.39898132253</v>
      </c>
      <c r="AB56" s="147">
        <v>246816.6885381809</v>
      </c>
      <c r="AC56" s="152">
        <v>15237097.908924855</v>
      </c>
      <c r="AF56" s="1" t="s">
        <v>3</v>
      </c>
      <c r="AG56" s="1">
        <v>12</v>
      </c>
    </row>
    <row r="57" spans="1:33" ht="15" x14ac:dyDescent="0.2">
      <c r="A57" s="191"/>
      <c r="B57" s="194"/>
      <c r="C57" s="106" t="s">
        <v>37</v>
      </c>
      <c r="D57" s="107">
        <v>6</v>
      </c>
      <c r="E57" s="143">
        <v>113564.11181044336</v>
      </c>
      <c r="F57" s="143">
        <v>71306.566302643361</v>
      </c>
      <c r="G57" s="143">
        <v>45504.027199951001</v>
      </c>
      <c r="H57" s="143">
        <v>31282.23499402279</v>
      </c>
      <c r="I57" s="143">
        <v>30287.10229418135</v>
      </c>
      <c r="J57" s="143">
        <v>35130.209850921674</v>
      </c>
      <c r="K57" s="143">
        <v>53355.493494226976</v>
      </c>
      <c r="L57" s="143">
        <v>29073.352486992375</v>
      </c>
      <c r="M57" s="143">
        <v>61217.445086784493</v>
      </c>
      <c r="N57" s="143">
        <v>90593.313824069279</v>
      </c>
      <c r="O57" s="143">
        <v>104711.89637015034</v>
      </c>
      <c r="P57" s="143">
        <v>112292.65288247471</v>
      </c>
      <c r="Q57" s="143">
        <v>113141.56248993095</v>
      </c>
      <c r="R57" s="143">
        <v>105119.68006062719</v>
      </c>
      <c r="S57" s="143">
        <v>88305.726661750581</v>
      </c>
      <c r="T57" s="143">
        <v>77191.916755051992</v>
      </c>
      <c r="U57" s="143">
        <v>75154.665311685807</v>
      </c>
      <c r="V57" s="143">
        <v>307880.43291657185</v>
      </c>
      <c r="W57" s="143">
        <v>441458.15055124927</v>
      </c>
      <c r="X57" s="143">
        <v>481025.76387407037</v>
      </c>
      <c r="Y57" s="143">
        <v>461491.56379516149</v>
      </c>
      <c r="Z57" s="143">
        <v>395977.63190946385</v>
      </c>
      <c r="AA57" s="143">
        <v>291476.29971037031</v>
      </c>
      <c r="AB57" s="144">
        <v>194839.34119804075</v>
      </c>
      <c r="AC57" s="153">
        <v>22868286.850985017</v>
      </c>
      <c r="AF57" s="1" t="s">
        <v>2</v>
      </c>
      <c r="AG57" s="1">
        <v>12</v>
      </c>
    </row>
    <row r="58" spans="1:33" ht="15.75" thickBot="1" x14ac:dyDescent="0.25">
      <c r="A58" s="192"/>
      <c r="B58" s="195"/>
      <c r="C58" s="112" t="s">
        <v>34</v>
      </c>
      <c r="D58" s="113">
        <v>31</v>
      </c>
      <c r="E58" s="109">
        <v>2525729.7257961915</v>
      </c>
      <c r="F58" s="109">
        <v>1398183.6725455301</v>
      </c>
      <c r="G58" s="109">
        <v>874868.14204688894</v>
      </c>
      <c r="H58" s="109">
        <v>753078.72103886155</v>
      </c>
      <c r="I58" s="109">
        <v>1550405.7118721183</v>
      </c>
      <c r="J58" s="109">
        <v>3128020.9313786742</v>
      </c>
      <c r="K58" s="109">
        <v>5181046.185701835</v>
      </c>
      <c r="L58" s="109">
        <v>3029064.8134542461</v>
      </c>
      <c r="M58" s="109">
        <v>4176836.4839778468</v>
      </c>
      <c r="N58" s="109">
        <v>4895075.45761903</v>
      </c>
      <c r="O58" s="109">
        <v>5332760.3999183169</v>
      </c>
      <c r="P58" s="109">
        <v>5625427.8691089097</v>
      </c>
      <c r="Q58" s="109">
        <v>5500577.3997829584</v>
      </c>
      <c r="R58" s="109">
        <v>5109791.6100283246</v>
      </c>
      <c r="S58" s="109">
        <v>4875463.2677970733</v>
      </c>
      <c r="T58" s="109">
        <v>4678316.032985257</v>
      </c>
      <c r="U58" s="109">
        <v>4603762.8369112881</v>
      </c>
      <c r="V58" s="109">
        <v>12850995.700234886</v>
      </c>
      <c r="W58" s="109">
        <v>16496269.65055744</v>
      </c>
      <c r="X58" s="109">
        <v>17156685.335675471</v>
      </c>
      <c r="Y58" s="109">
        <v>16108396.169124847</v>
      </c>
      <c r="Z58" s="109">
        <v>14063291.473857868</v>
      </c>
      <c r="AA58" s="109">
        <v>10777066.228309276</v>
      </c>
      <c r="AB58" s="142">
        <v>7368127.2699009525</v>
      </c>
      <c r="AC58" s="152">
        <v>158059241.08962411</v>
      </c>
      <c r="AD58" s="152"/>
    </row>
    <row r="59" spans="1:33" s="5" customFormat="1" x14ac:dyDescent="0.2">
      <c r="AD59" s="173"/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W61" s="37"/>
      <c r="Z61" s="7" t="s">
        <v>58</v>
      </c>
    </row>
  </sheetData>
  <mergeCells count="26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7A42D-FF3A-4E43-B7D3-598CC58E57F2}">
  <sheetPr>
    <tabColor theme="3" tint="0.39997558519241921"/>
    <pageSetUpPr fitToPage="1"/>
  </sheetPr>
  <dimension ref="A1:AG111"/>
  <sheetViews>
    <sheetView showGridLines="0" zoomScale="90" workbookViewId="0">
      <pane xSplit="4" ySplit="10" topLeftCell="E53" activePane="bottomRight" state="frozen"/>
      <selection sqref="A1:AC59"/>
      <selection pane="topRight" sqref="A1:AC59"/>
      <selection pane="bottomLeft" sqref="A1:AC59"/>
      <selection pane="bottomRight" sqref="A1:AC59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5" width="14.42578125" style="1" customWidth="1"/>
    <col min="6" max="21" width="14.42578125" style="1" bestFit="1" customWidth="1"/>
    <col min="22" max="25" width="15.5703125" style="1" bestFit="1" customWidth="1"/>
    <col min="26" max="26" width="15.8554687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156" t="s">
        <v>79</v>
      </c>
      <c r="B1" s="157"/>
      <c r="C1" s="157"/>
      <c r="D1" s="157"/>
    </row>
    <row r="2" spans="1:33" ht="15.75" x14ac:dyDescent="0.2">
      <c r="A2" s="156" t="s">
        <v>55</v>
      </c>
      <c r="B2" s="157"/>
      <c r="C2" s="157"/>
      <c r="D2" s="200"/>
      <c r="E2" s="200"/>
      <c r="F2" s="81"/>
    </row>
    <row r="3" spans="1:33" ht="15.75" x14ac:dyDescent="0.2">
      <c r="A3" s="156" t="s">
        <v>56</v>
      </c>
      <c r="B3" s="157"/>
      <c r="C3" s="157"/>
      <c r="D3" s="158" t="str">
        <f>+'Formato Propuesta año 2024'!D3</f>
        <v>GM-24-002 (CP-ENDC2024-001)</v>
      </c>
      <c r="E3" s="81"/>
      <c r="F3" s="81"/>
    </row>
    <row r="4" spans="1:33" ht="15.75" x14ac:dyDescent="0.2">
      <c r="A4" s="156" t="s">
        <v>57</v>
      </c>
      <c r="B4" s="157"/>
      <c r="C4" s="157"/>
      <c r="D4" s="159"/>
      <c r="E4" s="81"/>
      <c r="F4" s="81"/>
      <c r="H4" s="83"/>
    </row>
    <row r="5" spans="1:33" ht="15.75" x14ac:dyDescent="0.2">
      <c r="A5" s="156" t="s">
        <v>59</v>
      </c>
      <c r="B5" s="157"/>
      <c r="C5" s="157"/>
      <c r="D5" s="159"/>
      <c r="E5" s="81"/>
      <c r="F5" s="81"/>
    </row>
    <row r="6" spans="1:33" ht="15.75" x14ac:dyDescent="0.2">
      <c r="A6" s="156" t="s">
        <v>28</v>
      </c>
      <c r="B6" s="157"/>
      <c r="C6" s="157"/>
      <c r="D6" s="160" t="e">
        <f>#REF!</f>
        <v>#REF!</v>
      </c>
      <c r="E6" s="84"/>
      <c r="F6" s="84"/>
    </row>
    <row r="7" spans="1:33" ht="15.75" x14ac:dyDescent="0.2">
      <c r="A7" s="156" t="s">
        <v>29</v>
      </c>
      <c r="B7" s="157"/>
      <c r="C7" s="157"/>
      <c r="D7" s="161" t="s">
        <v>94</v>
      </c>
      <c r="E7" s="81"/>
      <c r="F7" s="81"/>
    </row>
    <row r="8" spans="1:33" ht="13.5" customHeight="1" x14ac:dyDescent="0.25">
      <c r="A8" s="162" t="s">
        <v>60</v>
      </c>
      <c r="B8" s="157"/>
      <c r="C8" s="157"/>
      <c r="D8" s="161" t="s">
        <v>38</v>
      </c>
    </row>
    <row r="9" spans="1:33" ht="16.5" thickBot="1" x14ac:dyDescent="0.25">
      <c r="C9" s="199"/>
      <c r="D9" s="199"/>
    </row>
    <row r="10" spans="1:33" s="93" customFormat="1" ht="26.25" thickBot="1" x14ac:dyDescent="0.25">
      <c r="A10" s="3" t="e">
        <f>+"AÑO: "&amp;$D$6</f>
        <v>#REF!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141" t="s">
        <v>27</v>
      </c>
      <c r="AC10" s="140" t="s">
        <v>34</v>
      </c>
    </row>
    <row r="11" spans="1:33" ht="15" x14ac:dyDescent="0.2">
      <c r="A11" s="191" t="e">
        <f>+DATE(#REF!,1,1)</f>
        <v>#REF!</v>
      </c>
      <c r="B11" s="194">
        <f>+'Formato Resumen 28'!E15</f>
        <v>67805325.582534492</v>
      </c>
      <c r="C11" s="94" t="s">
        <v>35</v>
      </c>
      <c r="D11" s="95" t="e">
        <f>#REF!</f>
        <v>#REF!</v>
      </c>
      <c r="E11" s="148" t="str">
        <f>IF(ISERROR(E64/$AC67*$B11),"",(E64/$AC67*$B11))</f>
        <v/>
      </c>
      <c r="F11" s="149" t="str">
        <f t="shared" ref="F11:AB11" si="0">IF(ISERROR(F64/$AC67*$B11),"",(F64/$AC67*$B11))</f>
        <v/>
      </c>
      <c r="G11" s="149" t="str">
        <f t="shared" si="0"/>
        <v/>
      </c>
      <c r="H11" s="149" t="str">
        <f t="shared" si="0"/>
        <v/>
      </c>
      <c r="I11" s="149" t="str">
        <f t="shared" si="0"/>
        <v/>
      </c>
      <c r="J11" s="149" t="str">
        <f t="shared" si="0"/>
        <v/>
      </c>
      <c r="K11" s="149" t="str">
        <f t="shared" si="0"/>
        <v/>
      </c>
      <c r="L11" s="149" t="str">
        <f t="shared" si="0"/>
        <v/>
      </c>
      <c r="M11" s="149" t="str">
        <f t="shared" si="0"/>
        <v/>
      </c>
      <c r="N11" s="149" t="str">
        <f t="shared" si="0"/>
        <v/>
      </c>
      <c r="O11" s="149" t="str">
        <f t="shared" si="0"/>
        <v/>
      </c>
      <c r="P11" s="149" t="str">
        <f t="shared" si="0"/>
        <v/>
      </c>
      <c r="Q11" s="149" t="str">
        <f t="shared" si="0"/>
        <v/>
      </c>
      <c r="R11" s="149" t="str">
        <f t="shared" si="0"/>
        <v/>
      </c>
      <c r="S11" s="149" t="str">
        <f t="shared" si="0"/>
        <v/>
      </c>
      <c r="T11" s="149" t="str">
        <f t="shared" si="0"/>
        <v/>
      </c>
      <c r="U11" s="149" t="str">
        <f t="shared" si="0"/>
        <v/>
      </c>
      <c r="V11" s="149" t="str">
        <f t="shared" si="0"/>
        <v/>
      </c>
      <c r="W11" s="149" t="str">
        <f t="shared" si="0"/>
        <v/>
      </c>
      <c r="X11" s="149" t="str">
        <f t="shared" si="0"/>
        <v/>
      </c>
      <c r="Y11" s="149" t="str">
        <f t="shared" si="0"/>
        <v/>
      </c>
      <c r="Z11" s="149" t="str">
        <f t="shared" si="0"/>
        <v/>
      </c>
      <c r="AA11" s="149" t="str">
        <f t="shared" si="0"/>
        <v/>
      </c>
      <c r="AB11" s="150" t="str">
        <f t="shared" si="0"/>
        <v/>
      </c>
      <c r="AC11" s="151" t="e">
        <f>+SUM(E11:AB11)*D11</f>
        <v>#REF!</v>
      </c>
      <c r="AD11" s="1" t="e">
        <f>+SUM(L11:U11)*D11</f>
        <v>#REF!</v>
      </c>
      <c r="AF11" s="1" t="s">
        <v>1</v>
      </c>
      <c r="AG11" s="1">
        <v>1</v>
      </c>
    </row>
    <row r="12" spans="1:33" ht="15" x14ac:dyDescent="0.2">
      <c r="A12" s="191"/>
      <c r="B12" s="194"/>
      <c r="C12" s="100" t="s">
        <v>36</v>
      </c>
      <c r="D12" s="101" t="e">
        <f>#REF!</f>
        <v>#REF!</v>
      </c>
      <c r="E12" s="145" t="str">
        <f t="shared" ref="E12:AB12" si="1">IF(ISERROR(E65/$AC67*$B11),"",(E65/$AC67*$B11))</f>
        <v/>
      </c>
      <c r="F12" s="146" t="str">
        <f t="shared" si="1"/>
        <v/>
      </c>
      <c r="G12" s="146" t="str">
        <f t="shared" si="1"/>
        <v/>
      </c>
      <c r="H12" s="146" t="str">
        <f t="shared" si="1"/>
        <v/>
      </c>
      <c r="I12" s="146" t="str">
        <f t="shared" si="1"/>
        <v/>
      </c>
      <c r="J12" s="146" t="str">
        <f t="shared" si="1"/>
        <v/>
      </c>
      <c r="K12" s="146" t="str">
        <f t="shared" si="1"/>
        <v/>
      </c>
      <c r="L12" s="146" t="str">
        <f t="shared" si="1"/>
        <v/>
      </c>
      <c r="M12" s="146" t="str">
        <f t="shared" si="1"/>
        <v/>
      </c>
      <c r="N12" s="146" t="str">
        <f t="shared" si="1"/>
        <v/>
      </c>
      <c r="O12" s="146" t="str">
        <f t="shared" si="1"/>
        <v/>
      </c>
      <c r="P12" s="146" t="str">
        <f t="shared" si="1"/>
        <v/>
      </c>
      <c r="Q12" s="146" t="str">
        <f t="shared" si="1"/>
        <v/>
      </c>
      <c r="R12" s="146" t="str">
        <f t="shared" si="1"/>
        <v/>
      </c>
      <c r="S12" s="146" t="str">
        <f t="shared" si="1"/>
        <v/>
      </c>
      <c r="T12" s="146" t="str">
        <f t="shared" si="1"/>
        <v/>
      </c>
      <c r="U12" s="146" t="str">
        <f t="shared" si="1"/>
        <v/>
      </c>
      <c r="V12" s="146" t="str">
        <f t="shared" si="1"/>
        <v/>
      </c>
      <c r="W12" s="146" t="str">
        <f t="shared" si="1"/>
        <v/>
      </c>
      <c r="X12" s="146" t="str">
        <f t="shared" si="1"/>
        <v/>
      </c>
      <c r="Y12" s="146" t="str">
        <f t="shared" si="1"/>
        <v/>
      </c>
      <c r="Z12" s="146" t="str">
        <f t="shared" si="1"/>
        <v/>
      </c>
      <c r="AA12" s="146" t="str">
        <f t="shared" si="1"/>
        <v/>
      </c>
      <c r="AB12" s="147" t="str">
        <f t="shared" si="1"/>
        <v/>
      </c>
      <c r="AC12" s="152" t="e">
        <f>+SUM(E12:AB12)*D12</f>
        <v>#REF!</v>
      </c>
      <c r="AD12" s="1" t="e">
        <f>+SUM(L12:U12)*D12</f>
        <v>#REF!</v>
      </c>
      <c r="AF12" s="1" t="s">
        <v>3</v>
      </c>
      <c r="AG12" s="1">
        <f>AG11</f>
        <v>1</v>
      </c>
    </row>
    <row r="13" spans="1:33" ht="15" x14ac:dyDescent="0.2">
      <c r="A13" s="191"/>
      <c r="B13" s="194"/>
      <c r="C13" s="106" t="s">
        <v>37</v>
      </c>
      <c r="D13" s="107" t="e">
        <f>#REF!</f>
        <v>#REF!</v>
      </c>
      <c r="E13" s="143" t="str">
        <f t="shared" ref="E13:AB13" si="2">IF(ISERROR(E66/$AC67*$B11),"",(E66/$AC67*$B11))</f>
        <v/>
      </c>
      <c r="F13" s="143" t="str">
        <f t="shared" si="2"/>
        <v/>
      </c>
      <c r="G13" s="143" t="str">
        <f t="shared" si="2"/>
        <v/>
      </c>
      <c r="H13" s="143" t="str">
        <f t="shared" si="2"/>
        <v/>
      </c>
      <c r="I13" s="143" t="str">
        <f t="shared" si="2"/>
        <v/>
      </c>
      <c r="J13" s="143" t="str">
        <f t="shared" si="2"/>
        <v/>
      </c>
      <c r="K13" s="143" t="str">
        <f t="shared" si="2"/>
        <v/>
      </c>
      <c r="L13" s="143" t="str">
        <f t="shared" si="2"/>
        <v/>
      </c>
      <c r="M13" s="143" t="str">
        <f t="shared" si="2"/>
        <v/>
      </c>
      <c r="N13" s="143" t="str">
        <f t="shared" si="2"/>
        <v/>
      </c>
      <c r="O13" s="143" t="str">
        <f t="shared" si="2"/>
        <v/>
      </c>
      <c r="P13" s="143" t="str">
        <f t="shared" si="2"/>
        <v/>
      </c>
      <c r="Q13" s="143" t="str">
        <f t="shared" si="2"/>
        <v/>
      </c>
      <c r="R13" s="143" t="str">
        <f t="shared" si="2"/>
        <v/>
      </c>
      <c r="S13" s="143" t="str">
        <f t="shared" si="2"/>
        <v/>
      </c>
      <c r="T13" s="143" t="str">
        <f t="shared" si="2"/>
        <v/>
      </c>
      <c r="U13" s="143" t="str">
        <f t="shared" si="2"/>
        <v/>
      </c>
      <c r="V13" s="143" t="str">
        <f t="shared" si="2"/>
        <v/>
      </c>
      <c r="W13" s="143" t="str">
        <f t="shared" si="2"/>
        <v/>
      </c>
      <c r="X13" s="143" t="str">
        <f t="shared" si="2"/>
        <v/>
      </c>
      <c r="Y13" s="143" t="str">
        <f t="shared" si="2"/>
        <v/>
      </c>
      <c r="Z13" s="143" t="str">
        <f t="shared" si="2"/>
        <v/>
      </c>
      <c r="AA13" s="143" t="str">
        <f t="shared" si="2"/>
        <v/>
      </c>
      <c r="AB13" s="144" t="str">
        <f t="shared" si="2"/>
        <v/>
      </c>
      <c r="AC13" s="153" t="e">
        <f>+SUM(E13:AB13)*D13</f>
        <v>#REF!</v>
      </c>
      <c r="AD13" s="1" t="e">
        <f>+SUM(L13:U13)*D13</f>
        <v>#REF!</v>
      </c>
      <c r="AF13" s="1" t="s">
        <v>2</v>
      </c>
      <c r="AG13" s="1">
        <f>AG12</f>
        <v>1</v>
      </c>
    </row>
    <row r="14" spans="1:33" ht="15.75" thickBot="1" x14ac:dyDescent="0.25">
      <c r="A14" s="192"/>
      <c r="B14" s="195"/>
      <c r="C14" s="122" t="s">
        <v>34</v>
      </c>
      <c r="D14" s="123" t="e">
        <f>+SUM(D11:D13)</f>
        <v>#REF!</v>
      </c>
      <c r="E14" s="109" t="str">
        <f t="shared" ref="E14:AB14" si="3">IF(ISERROR(E11*$D11+E12*$D12+E13*$D13),"",(E11*$D11+E12*$D12+E13*$D13))</f>
        <v/>
      </c>
      <c r="F14" s="109" t="str">
        <f t="shared" si="3"/>
        <v/>
      </c>
      <c r="G14" s="109" t="str">
        <f t="shared" si="3"/>
        <v/>
      </c>
      <c r="H14" s="109" t="str">
        <f t="shared" si="3"/>
        <v/>
      </c>
      <c r="I14" s="109" t="str">
        <f t="shared" si="3"/>
        <v/>
      </c>
      <c r="J14" s="109" t="str">
        <f t="shared" si="3"/>
        <v/>
      </c>
      <c r="K14" s="109" t="str">
        <f t="shared" si="3"/>
        <v/>
      </c>
      <c r="L14" s="109" t="str">
        <f t="shared" si="3"/>
        <v/>
      </c>
      <c r="M14" s="109" t="str">
        <f t="shared" si="3"/>
        <v/>
      </c>
      <c r="N14" s="109" t="str">
        <f t="shared" si="3"/>
        <v/>
      </c>
      <c r="O14" s="109" t="str">
        <f t="shared" si="3"/>
        <v/>
      </c>
      <c r="P14" s="109" t="str">
        <f t="shared" si="3"/>
        <v/>
      </c>
      <c r="Q14" s="109" t="str">
        <f t="shared" si="3"/>
        <v/>
      </c>
      <c r="R14" s="109" t="str">
        <f t="shared" si="3"/>
        <v/>
      </c>
      <c r="S14" s="109" t="str">
        <f t="shared" si="3"/>
        <v/>
      </c>
      <c r="T14" s="109" t="str">
        <f t="shared" si="3"/>
        <v/>
      </c>
      <c r="U14" s="109" t="str">
        <f t="shared" si="3"/>
        <v/>
      </c>
      <c r="V14" s="109" t="str">
        <f t="shared" si="3"/>
        <v/>
      </c>
      <c r="W14" s="109" t="str">
        <f t="shared" si="3"/>
        <v/>
      </c>
      <c r="X14" s="109" t="str">
        <f t="shared" si="3"/>
        <v/>
      </c>
      <c r="Y14" s="109" t="str">
        <f t="shared" si="3"/>
        <v/>
      </c>
      <c r="Z14" s="109" t="str">
        <f t="shared" si="3"/>
        <v/>
      </c>
      <c r="AA14" s="109" t="str">
        <f t="shared" si="3"/>
        <v/>
      </c>
      <c r="AB14" s="142" t="str">
        <f t="shared" si="3"/>
        <v/>
      </c>
      <c r="AC14" s="152" t="e">
        <f>+SUM(AC11:AC13)</f>
        <v>#REF!</v>
      </c>
      <c r="AD14" s="152" t="e">
        <f>+SUM(AD11:AD13)</f>
        <v>#REF!</v>
      </c>
    </row>
    <row r="15" spans="1:33" ht="15" x14ac:dyDescent="0.2">
      <c r="A15" s="191" t="e">
        <f>+DATE(#REF!,1+1,1)</f>
        <v>#REF!</v>
      </c>
      <c r="B15" s="194">
        <f>+'Formato Resumen 28'!E16</f>
        <v>68673142.833203018</v>
      </c>
      <c r="C15" s="94" t="s">
        <v>35</v>
      </c>
      <c r="D15" s="95" t="e">
        <f>#REF!</f>
        <v>#REF!</v>
      </c>
      <c r="E15" s="148" t="str">
        <f t="shared" ref="E15:AB15" si="4">IF(ISERROR(E68/$AC71*$B15),"",(E68/$AC71*$B15))</f>
        <v/>
      </c>
      <c r="F15" s="149" t="str">
        <f t="shared" si="4"/>
        <v/>
      </c>
      <c r="G15" s="149" t="str">
        <f t="shared" si="4"/>
        <v/>
      </c>
      <c r="H15" s="149" t="str">
        <f t="shared" si="4"/>
        <v/>
      </c>
      <c r="I15" s="149" t="str">
        <f t="shared" si="4"/>
        <v/>
      </c>
      <c r="J15" s="149" t="str">
        <f t="shared" si="4"/>
        <v/>
      </c>
      <c r="K15" s="149" t="str">
        <f t="shared" si="4"/>
        <v/>
      </c>
      <c r="L15" s="149" t="str">
        <f t="shared" si="4"/>
        <v/>
      </c>
      <c r="M15" s="149" t="str">
        <f t="shared" si="4"/>
        <v/>
      </c>
      <c r="N15" s="149" t="str">
        <f t="shared" si="4"/>
        <v/>
      </c>
      <c r="O15" s="149" t="str">
        <f t="shared" si="4"/>
        <v/>
      </c>
      <c r="P15" s="149" t="str">
        <f t="shared" si="4"/>
        <v/>
      </c>
      <c r="Q15" s="149" t="str">
        <f t="shared" si="4"/>
        <v/>
      </c>
      <c r="R15" s="149" t="str">
        <f t="shared" si="4"/>
        <v/>
      </c>
      <c r="S15" s="149" t="str">
        <f t="shared" si="4"/>
        <v/>
      </c>
      <c r="T15" s="149" t="str">
        <f t="shared" si="4"/>
        <v/>
      </c>
      <c r="U15" s="149" t="str">
        <f t="shared" si="4"/>
        <v/>
      </c>
      <c r="V15" s="149" t="str">
        <f t="shared" si="4"/>
        <v/>
      </c>
      <c r="W15" s="149" t="str">
        <f t="shared" si="4"/>
        <v/>
      </c>
      <c r="X15" s="149" t="str">
        <f t="shared" si="4"/>
        <v/>
      </c>
      <c r="Y15" s="149" t="str">
        <f t="shared" si="4"/>
        <v/>
      </c>
      <c r="Z15" s="149" t="str">
        <f t="shared" si="4"/>
        <v/>
      </c>
      <c r="AA15" s="149" t="str">
        <f t="shared" si="4"/>
        <v/>
      </c>
      <c r="AB15" s="150" t="str">
        <f t="shared" si="4"/>
        <v/>
      </c>
      <c r="AC15" s="151" t="e">
        <f>+SUM(E15:AB15)*D15</f>
        <v>#REF!</v>
      </c>
      <c r="AD15" s="1" t="e">
        <f>+SUM(L15:U15)*D15</f>
        <v>#REF!</v>
      </c>
      <c r="AF15" s="1" t="str">
        <f>AF11</f>
        <v>ORD</v>
      </c>
      <c r="AG15" s="1">
        <f>AG11+1</f>
        <v>2</v>
      </c>
    </row>
    <row r="16" spans="1:33" ht="15" x14ac:dyDescent="0.2">
      <c r="A16" s="191"/>
      <c r="B16" s="194"/>
      <c r="C16" s="100" t="s">
        <v>36</v>
      </c>
      <c r="D16" s="101" t="e">
        <f>#REF!</f>
        <v>#REF!</v>
      </c>
      <c r="E16" s="145" t="str">
        <f t="shared" ref="E16:AB16" si="5">IF(ISERROR(E69/$AC71*$B15),"",(E69/$AC71*$B15))</f>
        <v/>
      </c>
      <c r="F16" s="146" t="str">
        <f t="shared" si="5"/>
        <v/>
      </c>
      <c r="G16" s="146" t="str">
        <f t="shared" si="5"/>
        <v/>
      </c>
      <c r="H16" s="146" t="str">
        <f t="shared" si="5"/>
        <v/>
      </c>
      <c r="I16" s="146" t="str">
        <f t="shared" si="5"/>
        <v/>
      </c>
      <c r="J16" s="146" t="str">
        <f t="shared" si="5"/>
        <v/>
      </c>
      <c r="K16" s="146" t="str">
        <f t="shared" si="5"/>
        <v/>
      </c>
      <c r="L16" s="146" t="str">
        <f t="shared" si="5"/>
        <v/>
      </c>
      <c r="M16" s="146" t="str">
        <f t="shared" si="5"/>
        <v/>
      </c>
      <c r="N16" s="146" t="str">
        <f t="shared" si="5"/>
        <v/>
      </c>
      <c r="O16" s="146" t="str">
        <f t="shared" si="5"/>
        <v/>
      </c>
      <c r="P16" s="146" t="str">
        <f t="shared" si="5"/>
        <v/>
      </c>
      <c r="Q16" s="146" t="str">
        <f t="shared" si="5"/>
        <v/>
      </c>
      <c r="R16" s="146" t="str">
        <f t="shared" si="5"/>
        <v/>
      </c>
      <c r="S16" s="146" t="str">
        <f t="shared" si="5"/>
        <v/>
      </c>
      <c r="T16" s="146" t="str">
        <f t="shared" si="5"/>
        <v/>
      </c>
      <c r="U16" s="146" t="str">
        <f t="shared" si="5"/>
        <v/>
      </c>
      <c r="V16" s="146" t="str">
        <f t="shared" si="5"/>
        <v/>
      </c>
      <c r="W16" s="146" t="str">
        <f t="shared" si="5"/>
        <v/>
      </c>
      <c r="X16" s="146" t="str">
        <f t="shared" si="5"/>
        <v/>
      </c>
      <c r="Y16" s="146" t="str">
        <f t="shared" si="5"/>
        <v/>
      </c>
      <c r="Z16" s="146" t="str">
        <f t="shared" si="5"/>
        <v/>
      </c>
      <c r="AA16" s="146" t="str">
        <f t="shared" si="5"/>
        <v/>
      </c>
      <c r="AB16" s="147" t="str">
        <f t="shared" si="5"/>
        <v/>
      </c>
      <c r="AC16" s="152" t="e">
        <f>+SUM(E16:AB16)*D16</f>
        <v>#REF!</v>
      </c>
      <c r="AD16" s="1" t="e">
        <f>+SUM(L16:U16)*D16</f>
        <v>#REF!</v>
      </c>
      <c r="AF16" s="1" t="str">
        <f>AF12</f>
        <v>SÁB</v>
      </c>
      <c r="AG16" s="1">
        <f>AG15</f>
        <v>2</v>
      </c>
    </row>
    <row r="17" spans="1:33" ht="15" x14ac:dyDescent="0.2">
      <c r="A17" s="191"/>
      <c r="B17" s="194"/>
      <c r="C17" s="106" t="s">
        <v>37</v>
      </c>
      <c r="D17" s="107" t="e">
        <f>#REF!</f>
        <v>#REF!</v>
      </c>
      <c r="E17" s="143" t="str">
        <f t="shared" ref="E17:AB17" si="6">IF(ISERROR(E70/$AC71*$B15),"",(E70/$AC71*$B15))</f>
        <v/>
      </c>
      <c r="F17" s="143" t="str">
        <f t="shared" si="6"/>
        <v/>
      </c>
      <c r="G17" s="143" t="str">
        <f t="shared" si="6"/>
        <v/>
      </c>
      <c r="H17" s="143" t="str">
        <f t="shared" si="6"/>
        <v/>
      </c>
      <c r="I17" s="143" t="str">
        <f t="shared" si="6"/>
        <v/>
      </c>
      <c r="J17" s="143" t="str">
        <f t="shared" si="6"/>
        <v/>
      </c>
      <c r="K17" s="143" t="str">
        <f t="shared" si="6"/>
        <v/>
      </c>
      <c r="L17" s="143" t="str">
        <f t="shared" si="6"/>
        <v/>
      </c>
      <c r="M17" s="143" t="str">
        <f t="shared" si="6"/>
        <v/>
      </c>
      <c r="N17" s="143" t="str">
        <f t="shared" si="6"/>
        <v/>
      </c>
      <c r="O17" s="143" t="str">
        <f t="shared" si="6"/>
        <v/>
      </c>
      <c r="P17" s="143" t="str">
        <f t="shared" si="6"/>
        <v/>
      </c>
      <c r="Q17" s="143" t="str">
        <f t="shared" si="6"/>
        <v/>
      </c>
      <c r="R17" s="143" t="str">
        <f t="shared" si="6"/>
        <v/>
      </c>
      <c r="S17" s="143" t="str">
        <f t="shared" si="6"/>
        <v/>
      </c>
      <c r="T17" s="143" t="str">
        <f t="shared" si="6"/>
        <v/>
      </c>
      <c r="U17" s="143" t="str">
        <f t="shared" si="6"/>
        <v/>
      </c>
      <c r="V17" s="143" t="str">
        <f t="shared" si="6"/>
        <v/>
      </c>
      <c r="W17" s="143" t="str">
        <f t="shared" si="6"/>
        <v/>
      </c>
      <c r="X17" s="143" t="str">
        <f t="shared" si="6"/>
        <v/>
      </c>
      <c r="Y17" s="143" t="str">
        <f t="shared" si="6"/>
        <v/>
      </c>
      <c r="Z17" s="143" t="str">
        <f t="shared" si="6"/>
        <v/>
      </c>
      <c r="AA17" s="143" t="str">
        <f t="shared" si="6"/>
        <v/>
      </c>
      <c r="AB17" s="144" t="str">
        <f t="shared" si="6"/>
        <v/>
      </c>
      <c r="AC17" s="153" t="e">
        <f>+SUM(E17:AB17)*D17</f>
        <v>#REF!</v>
      </c>
      <c r="AD17" s="1" t="e">
        <f>+SUM(L17:U17)*D17</f>
        <v>#REF!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92"/>
      <c r="B18" s="195"/>
      <c r="C18" s="112" t="s">
        <v>34</v>
      </c>
      <c r="D18" s="113" t="e">
        <f>+SUM(D15:D17)</f>
        <v>#REF!</v>
      </c>
      <c r="E18" s="109" t="str">
        <f t="shared" ref="E18:AB18" si="7">IF(ISERROR(E15*$D15+E16*$D16+E17*$D17),"",(E15*$D15+E16*$D16+E17*$D17))</f>
        <v/>
      </c>
      <c r="F18" s="109" t="str">
        <f t="shared" si="7"/>
        <v/>
      </c>
      <c r="G18" s="109" t="str">
        <f t="shared" si="7"/>
        <v/>
      </c>
      <c r="H18" s="109" t="str">
        <f t="shared" si="7"/>
        <v/>
      </c>
      <c r="I18" s="109" t="str">
        <f t="shared" si="7"/>
        <v/>
      </c>
      <c r="J18" s="109" t="str">
        <f t="shared" si="7"/>
        <v/>
      </c>
      <c r="K18" s="109" t="str">
        <f t="shared" si="7"/>
        <v/>
      </c>
      <c r="L18" s="109" t="str">
        <f t="shared" si="7"/>
        <v/>
      </c>
      <c r="M18" s="109" t="str">
        <f t="shared" si="7"/>
        <v/>
      </c>
      <c r="N18" s="109" t="str">
        <f t="shared" si="7"/>
        <v/>
      </c>
      <c r="O18" s="109" t="str">
        <f t="shared" si="7"/>
        <v/>
      </c>
      <c r="P18" s="109" t="str">
        <f t="shared" si="7"/>
        <v/>
      </c>
      <c r="Q18" s="109" t="str">
        <f t="shared" si="7"/>
        <v/>
      </c>
      <c r="R18" s="109" t="str">
        <f t="shared" si="7"/>
        <v/>
      </c>
      <c r="S18" s="109" t="str">
        <f t="shared" si="7"/>
        <v/>
      </c>
      <c r="T18" s="109" t="str">
        <f t="shared" si="7"/>
        <v/>
      </c>
      <c r="U18" s="109" t="str">
        <f t="shared" si="7"/>
        <v/>
      </c>
      <c r="V18" s="109" t="str">
        <f t="shared" si="7"/>
        <v/>
      </c>
      <c r="W18" s="109" t="str">
        <f t="shared" si="7"/>
        <v/>
      </c>
      <c r="X18" s="109" t="str">
        <f t="shared" si="7"/>
        <v/>
      </c>
      <c r="Y18" s="109" t="str">
        <f t="shared" si="7"/>
        <v/>
      </c>
      <c r="Z18" s="109" t="str">
        <f t="shared" si="7"/>
        <v/>
      </c>
      <c r="AA18" s="109" t="str">
        <f t="shared" si="7"/>
        <v/>
      </c>
      <c r="AB18" s="142" t="str">
        <f t="shared" si="7"/>
        <v/>
      </c>
      <c r="AC18" s="152" t="e">
        <f>+SUM(AC15:AC17)</f>
        <v>#REF!</v>
      </c>
      <c r="AD18" s="152" t="e">
        <f>+SUM(AD15:AD17)</f>
        <v>#REF!</v>
      </c>
    </row>
    <row r="19" spans="1:33" ht="15" x14ac:dyDescent="0.2">
      <c r="A19" s="193" t="e">
        <f>+DATE(#REF!,3,1)</f>
        <v>#REF!</v>
      </c>
      <c r="B19" s="194">
        <f>+'Formato Resumen 28'!E17</f>
        <v>73160089.062447026</v>
      </c>
      <c r="C19" s="94" t="s">
        <v>35</v>
      </c>
      <c r="D19" s="95" t="e">
        <f>#REF!</f>
        <v>#REF!</v>
      </c>
      <c r="E19" s="148" t="str">
        <f t="shared" ref="E19:AB19" si="8">IF(ISERROR(E72/$AC75*$B19),"",(E72/$AC75*$B19))</f>
        <v/>
      </c>
      <c r="F19" s="149" t="str">
        <f t="shared" si="8"/>
        <v/>
      </c>
      <c r="G19" s="149" t="str">
        <f t="shared" si="8"/>
        <v/>
      </c>
      <c r="H19" s="149" t="str">
        <f t="shared" si="8"/>
        <v/>
      </c>
      <c r="I19" s="149" t="str">
        <f t="shared" si="8"/>
        <v/>
      </c>
      <c r="J19" s="149" t="str">
        <f t="shared" si="8"/>
        <v/>
      </c>
      <c r="K19" s="149" t="str">
        <f t="shared" si="8"/>
        <v/>
      </c>
      <c r="L19" s="149" t="str">
        <f t="shared" si="8"/>
        <v/>
      </c>
      <c r="M19" s="149" t="str">
        <f t="shared" si="8"/>
        <v/>
      </c>
      <c r="N19" s="149" t="str">
        <f t="shared" si="8"/>
        <v/>
      </c>
      <c r="O19" s="149" t="str">
        <f t="shared" si="8"/>
        <v/>
      </c>
      <c r="P19" s="149" t="str">
        <f t="shared" si="8"/>
        <v/>
      </c>
      <c r="Q19" s="149" t="str">
        <f t="shared" si="8"/>
        <v/>
      </c>
      <c r="R19" s="149" t="str">
        <f t="shared" si="8"/>
        <v/>
      </c>
      <c r="S19" s="149" t="str">
        <f t="shared" si="8"/>
        <v/>
      </c>
      <c r="T19" s="149" t="str">
        <f t="shared" si="8"/>
        <v/>
      </c>
      <c r="U19" s="149" t="str">
        <f t="shared" si="8"/>
        <v/>
      </c>
      <c r="V19" s="149" t="str">
        <f t="shared" si="8"/>
        <v/>
      </c>
      <c r="W19" s="149" t="str">
        <f t="shared" si="8"/>
        <v/>
      </c>
      <c r="X19" s="149" t="str">
        <f t="shared" si="8"/>
        <v/>
      </c>
      <c r="Y19" s="149" t="str">
        <f t="shared" si="8"/>
        <v/>
      </c>
      <c r="Z19" s="149" t="str">
        <f t="shared" si="8"/>
        <v/>
      </c>
      <c r="AA19" s="149" t="str">
        <f t="shared" si="8"/>
        <v/>
      </c>
      <c r="AB19" s="150" t="str">
        <f t="shared" si="8"/>
        <v/>
      </c>
      <c r="AC19" s="151" t="e">
        <f>+SUM(E19:AB19)*D19</f>
        <v>#REF!</v>
      </c>
      <c r="AD19" s="1" t="e">
        <f>+SUM(L19:U19)*D19</f>
        <v>#REF!</v>
      </c>
      <c r="AF19" s="1" t="str">
        <f>AF15</f>
        <v>ORD</v>
      </c>
      <c r="AG19" s="1">
        <f>AG15+1</f>
        <v>3</v>
      </c>
    </row>
    <row r="20" spans="1:33" ht="15" x14ac:dyDescent="0.2">
      <c r="A20" s="191"/>
      <c r="B20" s="194"/>
      <c r="C20" s="100" t="s">
        <v>36</v>
      </c>
      <c r="D20" s="101" t="e">
        <f>#REF!</f>
        <v>#REF!</v>
      </c>
      <c r="E20" s="145" t="str">
        <f t="shared" ref="E20:AB20" si="9">IF(ISERROR(E73/$AC75*$B19),"",(E73/$AC75*$B19))</f>
        <v/>
      </c>
      <c r="F20" s="146" t="str">
        <f t="shared" si="9"/>
        <v/>
      </c>
      <c r="G20" s="146" t="str">
        <f t="shared" si="9"/>
        <v/>
      </c>
      <c r="H20" s="146" t="str">
        <f t="shared" si="9"/>
        <v/>
      </c>
      <c r="I20" s="146" t="str">
        <f t="shared" si="9"/>
        <v/>
      </c>
      <c r="J20" s="146" t="str">
        <f t="shared" si="9"/>
        <v/>
      </c>
      <c r="K20" s="146" t="str">
        <f t="shared" si="9"/>
        <v/>
      </c>
      <c r="L20" s="146" t="str">
        <f t="shared" si="9"/>
        <v/>
      </c>
      <c r="M20" s="146" t="str">
        <f t="shared" si="9"/>
        <v/>
      </c>
      <c r="N20" s="146" t="str">
        <f t="shared" si="9"/>
        <v/>
      </c>
      <c r="O20" s="146" t="str">
        <f t="shared" si="9"/>
        <v/>
      </c>
      <c r="P20" s="146" t="str">
        <f t="shared" si="9"/>
        <v/>
      </c>
      <c r="Q20" s="146" t="str">
        <f t="shared" si="9"/>
        <v/>
      </c>
      <c r="R20" s="146" t="str">
        <f t="shared" si="9"/>
        <v/>
      </c>
      <c r="S20" s="146" t="str">
        <f t="shared" si="9"/>
        <v/>
      </c>
      <c r="T20" s="146" t="str">
        <f t="shared" si="9"/>
        <v/>
      </c>
      <c r="U20" s="146" t="str">
        <f t="shared" si="9"/>
        <v/>
      </c>
      <c r="V20" s="146" t="str">
        <f t="shared" si="9"/>
        <v/>
      </c>
      <c r="W20" s="146" t="str">
        <f t="shared" si="9"/>
        <v/>
      </c>
      <c r="X20" s="146" t="str">
        <f t="shared" si="9"/>
        <v/>
      </c>
      <c r="Y20" s="146" t="str">
        <f t="shared" si="9"/>
        <v/>
      </c>
      <c r="Z20" s="146" t="str">
        <f t="shared" si="9"/>
        <v/>
      </c>
      <c r="AA20" s="146" t="str">
        <f t="shared" si="9"/>
        <v/>
      </c>
      <c r="AB20" s="147" t="str">
        <f t="shared" si="9"/>
        <v/>
      </c>
      <c r="AC20" s="152" t="e">
        <f>+SUM(E20:AB20)*D20</f>
        <v>#REF!</v>
      </c>
      <c r="AD20" s="1" t="e">
        <f>+SUM(L20:U20)*D20</f>
        <v>#REF!</v>
      </c>
      <c r="AF20" s="1" t="str">
        <f>AF16</f>
        <v>SÁB</v>
      </c>
      <c r="AG20" s="1">
        <f>AG19</f>
        <v>3</v>
      </c>
    </row>
    <row r="21" spans="1:33" ht="15" x14ac:dyDescent="0.2">
      <c r="A21" s="191"/>
      <c r="B21" s="194"/>
      <c r="C21" s="106" t="s">
        <v>37</v>
      </c>
      <c r="D21" s="107" t="e">
        <f>#REF!</f>
        <v>#REF!</v>
      </c>
      <c r="E21" s="143" t="str">
        <f t="shared" ref="E21:AB21" si="10">IF(ISERROR(E74/$AC75*$B19),"",(E74/$AC75*$B19))</f>
        <v/>
      </c>
      <c r="F21" s="143" t="str">
        <f t="shared" si="10"/>
        <v/>
      </c>
      <c r="G21" s="143" t="str">
        <f t="shared" si="10"/>
        <v/>
      </c>
      <c r="H21" s="143" t="str">
        <f t="shared" si="10"/>
        <v/>
      </c>
      <c r="I21" s="143" t="str">
        <f t="shared" si="10"/>
        <v/>
      </c>
      <c r="J21" s="143" t="str">
        <f t="shared" si="10"/>
        <v/>
      </c>
      <c r="K21" s="143" t="str">
        <f t="shared" si="10"/>
        <v/>
      </c>
      <c r="L21" s="143" t="str">
        <f t="shared" si="10"/>
        <v/>
      </c>
      <c r="M21" s="143" t="str">
        <f t="shared" si="10"/>
        <v/>
      </c>
      <c r="N21" s="143" t="str">
        <f t="shared" si="10"/>
        <v/>
      </c>
      <c r="O21" s="143" t="str">
        <f t="shared" si="10"/>
        <v/>
      </c>
      <c r="P21" s="143" t="str">
        <f t="shared" si="10"/>
        <v/>
      </c>
      <c r="Q21" s="143" t="str">
        <f t="shared" si="10"/>
        <v/>
      </c>
      <c r="R21" s="143" t="str">
        <f t="shared" si="10"/>
        <v/>
      </c>
      <c r="S21" s="143" t="str">
        <f t="shared" si="10"/>
        <v/>
      </c>
      <c r="T21" s="143" t="str">
        <f t="shared" si="10"/>
        <v/>
      </c>
      <c r="U21" s="143" t="str">
        <f t="shared" si="10"/>
        <v/>
      </c>
      <c r="V21" s="143" t="str">
        <f t="shared" si="10"/>
        <v/>
      </c>
      <c r="W21" s="143" t="str">
        <f t="shared" si="10"/>
        <v/>
      </c>
      <c r="X21" s="143" t="str">
        <f t="shared" si="10"/>
        <v/>
      </c>
      <c r="Y21" s="143" t="str">
        <f t="shared" si="10"/>
        <v/>
      </c>
      <c r="Z21" s="143" t="str">
        <f t="shared" si="10"/>
        <v/>
      </c>
      <c r="AA21" s="143" t="str">
        <f t="shared" si="10"/>
        <v/>
      </c>
      <c r="AB21" s="144" t="str">
        <f t="shared" si="10"/>
        <v/>
      </c>
      <c r="AC21" s="153" t="e">
        <f>+SUM(E21:AB21)*D21</f>
        <v>#REF!</v>
      </c>
      <c r="AD21" s="1" t="e">
        <f>+SUM(L21:U21)*D21</f>
        <v>#REF!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92"/>
      <c r="B22" s="195"/>
      <c r="C22" s="112" t="s">
        <v>34</v>
      </c>
      <c r="D22" s="113" t="e">
        <f>+SUM(D19:D21)</f>
        <v>#REF!</v>
      </c>
      <c r="E22" s="109" t="str">
        <f t="shared" ref="E22:AB22" si="11">IF(ISERROR(E19*$D19+E20*$D20+E21*$D21),"",(E19*$D19+E20*$D20+E21*$D21))</f>
        <v/>
      </c>
      <c r="F22" s="109" t="str">
        <f t="shared" si="11"/>
        <v/>
      </c>
      <c r="G22" s="109" t="str">
        <f t="shared" si="11"/>
        <v/>
      </c>
      <c r="H22" s="109" t="str">
        <f t="shared" si="11"/>
        <v/>
      </c>
      <c r="I22" s="109" t="str">
        <f t="shared" si="11"/>
        <v/>
      </c>
      <c r="J22" s="109" t="str">
        <f t="shared" si="11"/>
        <v/>
      </c>
      <c r="K22" s="109" t="str">
        <f t="shared" si="11"/>
        <v/>
      </c>
      <c r="L22" s="109" t="str">
        <f t="shared" si="11"/>
        <v/>
      </c>
      <c r="M22" s="109" t="str">
        <f t="shared" si="11"/>
        <v/>
      </c>
      <c r="N22" s="109" t="str">
        <f t="shared" si="11"/>
        <v/>
      </c>
      <c r="O22" s="109" t="str">
        <f t="shared" si="11"/>
        <v/>
      </c>
      <c r="P22" s="109" t="str">
        <f t="shared" si="11"/>
        <v/>
      </c>
      <c r="Q22" s="109" t="str">
        <f t="shared" si="11"/>
        <v/>
      </c>
      <c r="R22" s="109" t="str">
        <f t="shared" si="11"/>
        <v/>
      </c>
      <c r="S22" s="109" t="str">
        <f t="shared" si="11"/>
        <v/>
      </c>
      <c r="T22" s="109" t="str">
        <f t="shared" si="11"/>
        <v/>
      </c>
      <c r="U22" s="109" t="str">
        <f t="shared" si="11"/>
        <v/>
      </c>
      <c r="V22" s="109" t="str">
        <f t="shared" si="11"/>
        <v/>
      </c>
      <c r="W22" s="109" t="str">
        <f t="shared" si="11"/>
        <v/>
      </c>
      <c r="X22" s="109" t="str">
        <f t="shared" si="11"/>
        <v/>
      </c>
      <c r="Y22" s="109" t="str">
        <f t="shared" si="11"/>
        <v/>
      </c>
      <c r="Z22" s="109" t="str">
        <f t="shared" si="11"/>
        <v/>
      </c>
      <c r="AA22" s="109" t="str">
        <f t="shared" si="11"/>
        <v/>
      </c>
      <c r="AB22" s="142" t="str">
        <f t="shared" si="11"/>
        <v/>
      </c>
      <c r="AC22" s="152" t="e">
        <f>+SUM(AC19:AC21)</f>
        <v>#REF!</v>
      </c>
      <c r="AD22" s="152" t="e">
        <f>+SUM(AD19:AD21)</f>
        <v>#REF!</v>
      </c>
    </row>
    <row r="23" spans="1:33" ht="15" x14ac:dyDescent="0.2">
      <c r="A23" s="193" t="e">
        <f>+DATE(#REF!,4,1)</f>
        <v>#REF!</v>
      </c>
      <c r="B23" s="194">
        <f>+'Formato Resumen 28'!E18</f>
        <v>75380604.705956489</v>
      </c>
      <c r="C23" s="94" t="s">
        <v>35</v>
      </c>
      <c r="D23" s="95" t="e">
        <f>#REF!</f>
        <v>#REF!</v>
      </c>
      <c r="E23" s="148" t="str">
        <f t="shared" ref="E23:AB23" si="12">IF(ISERROR(E76/$AC79*$B23),"",(E76/$AC79*$B23))</f>
        <v/>
      </c>
      <c r="F23" s="149" t="str">
        <f t="shared" si="12"/>
        <v/>
      </c>
      <c r="G23" s="149" t="str">
        <f t="shared" si="12"/>
        <v/>
      </c>
      <c r="H23" s="149" t="str">
        <f t="shared" si="12"/>
        <v/>
      </c>
      <c r="I23" s="149" t="str">
        <f t="shared" si="12"/>
        <v/>
      </c>
      <c r="J23" s="149" t="str">
        <f t="shared" si="12"/>
        <v/>
      </c>
      <c r="K23" s="149" t="str">
        <f t="shared" si="12"/>
        <v/>
      </c>
      <c r="L23" s="149" t="str">
        <f t="shared" si="12"/>
        <v/>
      </c>
      <c r="M23" s="149" t="str">
        <f t="shared" si="12"/>
        <v/>
      </c>
      <c r="N23" s="149" t="str">
        <f t="shared" si="12"/>
        <v/>
      </c>
      <c r="O23" s="149" t="str">
        <f t="shared" si="12"/>
        <v/>
      </c>
      <c r="P23" s="149" t="str">
        <f t="shared" si="12"/>
        <v/>
      </c>
      <c r="Q23" s="149" t="str">
        <f t="shared" si="12"/>
        <v/>
      </c>
      <c r="R23" s="149" t="str">
        <f t="shared" si="12"/>
        <v/>
      </c>
      <c r="S23" s="149" t="str">
        <f t="shared" si="12"/>
        <v/>
      </c>
      <c r="T23" s="149" t="str">
        <f t="shared" si="12"/>
        <v/>
      </c>
      <c r="U23" s="149" t="str">
        <f t="shared" si="12"/>
        <v/>
      </c>
      <c r="V23" s="149" t="str">
        <f t="shared" si="12"/>
        <v/>
      </c>
      <c r="W23" s="149" t="str">
        <f t="shared" si="12"/>
        <v/>
      </c>
      <c r="X23" s="149" t="str">
        <f t="shared" si="12"/>
        <v/>
      </c>
      <c r="Y23" s="149" t="str">
        <f t="shared" si="12"/>
        <v/>
      </c>
      <c r="Z23" s="149" t="str">
        <f t="shared" si="12"/>
        <v/>
      </c>
      <c r="AA23" s="149" t="str">
        <f t="shared" si="12"/>
        <v/>
      </c>
      <c r="AB23" s="150" t="str">
        <f t="shared" si="12"/>
        <v/>
      </c>
      <c r="AC23" s="151" t="e">
        <f>+SUM(E23:AB23)*D23</f>
        <v>#REF!</v>
      </c>
      <c r="AD23" s="1" t="e">
        <f>+SUM(L23:U23)*D23</f>
        <v>#REF!</v>
      </c>
      <c r="AF23" s="1" t="str">
        <f>AF19</f>
        <v>ORD</v>
      </c>
      <c r="AG23" s="1">
        <f>AG19+1</f>
        <v>4</v>
      </c>
    </row>
    <row r="24" spans="1:33" ht="15" x14ac:dyDescent="0.2">
      <c r="A24" s="191"/>
      <c r="B24" s="194"/>
      <c r="C24" s="100" t="s">
        <v>36</v>
      </c>
      <c r="D24" s="101" t="e">
        <f>#REF!</f>
        <v>#REF!</v>
      </c>
      <c r="E24" s="145" t="str">
        <f t="shared" ref="E24:AB24" si="13">IF(ISERROR(E77/$AC79*$B23),"",(E77/$AC79*$B23))</f>
        <v/>
      </c>
      <c r="F24" s="146" t="str">
        <f t="shared" si="13"/>
        <v/>
      </c>
      <c r="G24" s="146" t="str">
        <f t="shared" si="13"/>
        <v/>
      </c>
      <c r="H24" s="146" t="str">
        <f t="shared" si="13"/>
        <v/>
      </c>
      <c r="I24" s="146" t="str">
        <f t="shared" si="13"/>
        <v/>
      </c>
      <c r="J24" s="146" t="str">
        <f t="shared" si="13"/>
        <v/>
      </c>
      <c r="K24" s="146" t="str">
        <f t="shared" si="13"/>
        <v/>
      </c>
      <c r="L24" s="146" t="str">
        <f t="shared" si="13"/>
        <v/>
      </c>
      <c r="M24" s="146" t="str">
        <f t="shared" si="13"/>
        <v/>
      </c>
      <c r="N24" s="146" t="str">
        <f t="shared" si="13"/>
        <v/>
      </c>
      <c r="O24" s="146" t="str">
        <f t="shared" si="13"/>
        <v/>
      </c>
      <c r="P24" s="146" t="str">
        <f t="shared" si="13"/>
        <v/>
      </c>
      <c r="Q24" s="146" t="str">
        <f t="shared" si="13"/>
        <v/>
      </c>
      <c r="R24" s="146" t="str">
        <f t="shared" si="13"/>
        <v/>
      </c>
      <c r="S24" s="146" t="str">
        <f t="shared" si="13"/>
        <v/>
      </c>
      <c r="T24" s="146" t="str">
        <f t="shared" si="13"/>
        <v/>
      </c>
      <c r="U24" s="146" t="str">
        <f t="shared" si="13"/>
        <v/>
      </c>
      <c r="V24" s="146" t="str">
        <f t="shared" si="13"/>
        <v/>
      </c>
      <c r="W24" s="146" t="str">
        <f t="shared" si="13"/>
        <v/>
      </c>
      <c r="X24" s="146" t="str">
        <f t="shared" si="13"/>
        <v/>
      </c>
      <c r="Y24" s="146" t="str">
        <f t="shared" si="13"/>
        <v/>
      </c>
      <c r="Z24" s="146" t="str">
        <f t="shared" si="13"/>
        <v/>
      </c>
      <c r="AA24" s="146" t="str">
        <f t="shared" si="13"/>
        <v/>
      </c>
      <c r="AB24" s="147" t="str">
        <f t="shared" si="13"/>
        <v/>
      </c>
      <c r="AC24" s="152" t="e">
        <f>+SUM(E24:AB24)*D24</f>
        <v>#REF!</v>
      </c>
      <c r="AD24" s="1" t="e">
        <f>+SUM(L24:U24)*D24</f>
        <v>#REF!</v>
      </c>
      <c r="AF24" s="1" t="str">
        <f>AF20</f>
        <v>SÁB</v>
      </c>
      <c r="AG24" s="1">
        <f>AG23</f>
        <v>4</v>
      </c>
    </row>
    <row r="25" spans="1:33" ht="15" x14ac:dyDescent="0.2">
      <c r="A25" s="191"/>
      <c r="B25" s="194"/>
      <c r="C25" s="106" t="s">
        <v>37</v>
      </c>
      <c r="D25" s="107" t="e">
        <f>#REF!</f>
        <v>#REF!</v>
      </c>
      <c r="E25" s="143" t="str">
        <f t="shared" ref="E25:AB25" si="14">IF(ISERROR(E78/$AC79*$B23),"",(E78/$AC79*$B23))</f>
        <v/>
      </c>
      <c r="F25" s="143" t="str">
        <f t="shared" si="14"/>
        <v/>
      </c>
      <c r="G25" s="143" t="str">
        <f t="shared" si="14"/>
        <v/>
      </c>
      <c r="H25" s="143" t="str">
        <f t="shared" si="14"/>
        <v/>
      </c>
      <c r="I25" s="143" t="str">
        <f t="shared" si="14"/>
        <v/>
      </c>
      <c r="J25" s="143" t="str">
        <f t="shared" si="14"/>
        <v/>
      </c>
      <c r="K25" s="143" t="str">
        <f t="shared" si="14"/>
        <v/>
      </c>
      <c r="L25" s="143" t="str">
        <f t="shared" si="14"/>
        <v/>
      </c>
      <c r="M25" s="143" t="str">
        <f t="shared" si="14"/>
        <v/>
      </c>
      <c r="N25" s="143" t="str">
        <f t="shared" si="14"/>
        <v/>
      </c>
      <c r="O25" s="143" t="str">
        <f t="shared" si="14"/>
        <v/>
      </c>
      <c r="P25" s="143" t="str">
        <f t="shared" si="14"/>
        <v/>
      </c>
      <c r="Q25" s="143" t="str">
        <f t="shared" si="14"/>
        <v/>
      </c>
      <c r="R25" s="143" t="str">
        <f t="shared" si="14"/>
        <v/>
      </c>
      <c r="S25" s="143" t="str">
        <f t="shared" si="14"/>
        <v/>
      </c>
      <c r="T25" s="143" t="str">
        <f t="shared" si="14"/>
        <v/>
      </c>
      <c r="U25" s="143" t="str">
        <f t="shared" si="14"/>
        <v/>
      </c>
      <c r="V25" s="143" t="str">
        <f t="shared" si="14"/>
        <v/>
      </c>
      <c r="W25" s="143" t="str">
        <f t="shared" si="14"/>
        <v/>
      </c>
      <c r="X25" s="143" t="str">
        <f t="shared" si="14"/>
        <v/>
      </c>
      <c r="Y25" s="143" t="str">
        <f t="shared" si="14"/>
        <v/>
      </c>
      <c r="Z25" s="143" t="str">
        <f t="shared" si="14"/>
        <v/>
      </c>
      <c r="AA25" s="143" t="str">
        <f t="shared" si="14"/>
        <v/>
      </c>
      <c r="AB25" s="144" t="str">
        <f t="shared" si="14"/>
        <v/>
      </c>
      <c r="AC25" s="153" t="e">
        <f>+SUM(E25:AB25)*D25</f>
        <v>#REF!</v>
      </c>
      <c r="AD25" s="1" t="e">
        <f>+SUM(L25:U25)*D25</f>
        <v>#REF!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92"/>
      <c r="B26" s="195"/>
      <c r="C26" s="112" t="s">
        <v>34</v>
      </c>
      <c r="D26" s="113" t="e">
        <f>+SUM(D23:D25)</f>
        <v>#REF!</v>
      </c>
      <c r="E26" s="109" t="str">
        <f t="shared" ref="E26:AB26" si="15">IF(ISERROR(E23*$D23+E24*$D24+E25*$D25),"",(E23*$D23+E24*$D24+E25*$D25))</f>
        <v/>
      </c>
      <c r="F26" s="109" t="str">
        <f t="shared" si="15"/>
        <v/>
      </c>
      <c r="G26" s="109" t="str">
        <f t="shared" si="15"/>
        <v/>
      </c>
      <c r="H26" s="109" t="str">
        <f t="shared" si="15"/>
        <v/>
      </c>
      <c r="I26" s="109" t="str">
        <f t="shared" si="15"/>
        <v/>
      </c>
      <c r="J26" s="109" t="str">
        <f t="shared" si="15"/>
        <v/>
      </c>
      <c r="K26" s="109" t="str">
        <f t="shared" si="15"/>
        <v/>
      </c>
      <c r="L26" s="109" t="str">
        <f t="shared" si="15"/>
        <v/>
      </c>
      <c r="M26" s="109" t="str">
        <f t="shared" si="15"/>
        <v/>
      </c>
      <c r="N26" s="109" t="str">
        <f t="shared" si="15"/>
        <v/>
      </c>
      <c r="O26" s="109" t="str">
        <f t="shared" si="15"/>
        <v/>
      </c>
      <c r="P26" s="109" t="str">
        <f t="shared" si="15"/>
        <v/>
      </c>
      <c r="Q26" s="109" t="str">
        <f t="shared" si="15"/>
        <v/>
      </c>
      <c r="R26" s="109" t="str">
        <f t="shared" si="15"/>
        <v/>
      </c>
      <c r="S26" s="109" t="str">
        <f t="shared" si="15"/>
        <v/>
      </c>
      <c r="T26" s="109" t="str">
        <f t="shared" si="15"/>
        <v/>
      </c>
      <c r="U26" s="109" t="str">
        <f t="shared" si="15"/>
        <v/>
      </c>
      <c r="V26" s="109" t="str">
        <f t="shared" si="15"/>
        <v/>
      </c>
      <c r="W26" s="109" t="str">
        <f t="shared" si="15"/>
        <v/>
      </c>
      <c r="X26" s="109" t="str">
        <f t="shared" si="15"/>
        <v/>
      </c>
      <c r="Y26" s="109" t="str">
        <f t="shared" si="15"/>
        <v/>
      </c>
      <c r="Z26" s="109" t="str">
        <f t="shared" si="15"/>
        <v/>
      </c>
      <c r="AA26" s="109" t="str">
        <f t="shared" si="15"/>
        <v/>
      </c>
      <c r="AB26" s="142" t="str">
        <f t="shared" si="15"/>
        <v/>
      </c>
      <c r="AC26" s="152" t="e">
        <f>+SUM(AC23:AC25)</f>
        <v>#REF!</v>
      </c>
      <c r="AD26" s="152" t="e">
        <f>+SUM(AD23:AD25)</f>
        <v>#REF!</v>
      </c>
    </row>
    <row r="27" spans="1:33" ht="15" x14ac:dyDescent="0.2">
      <c r="A27" s="193" t="e">
        <f>+DATE(#REF!,5,1)</f>
        <v>#REF!</v>
      </c>
      <c r="B27" s="194">
        <f>+'Formato Resumen 28'!E19</f>
        <v>92058902.120715097</v>
      </c>
      <c r="C27" s="94" t="s">
        <v>35</v>
      </c>
      <c r="D27" s="95" t="e">
        <f>#REF!</f>
        <v>#REF!</v>
      </c>
      <c r="E27" s="148" t="str">
        <f t="shared" ref="E27:AB27" si="16">IF(ISERROR(E80/$AC83*$B27),"",(E80/$AC83*$B27))</f>
        <v/>
      </c>
      <c r="F27" s="149" t="str">
        <f t="shared" si="16"/>
        <v/>
      </c>
      <c r="G27" s="149" t="str">
        <f t="shared" si="16"/>
        <v/>
      </c>
      <c r="H27" s="149" t="str">
        <f t="shared" si="16"/>
        <v/>
      </c>
      <c r="I27" s="149" t="str">
        <f t="shared" si="16"/>
        <v/>
      </c>
      <c r="J27" s="149" t="str">
        <f t="shared" si="16"/>
        <v/>
      </c>
      <c r="K27" s="149" t="str">
        <f t="shared" si="16"/>
        <v/>
      </c>
      <c r="L27" s="149" t="str">
        <f t="shared" si="16"/>
        <v/>
      </c>
      <c r="M27" s="149" t="str">
        <f t="shared" si="16"/>
        <v/>
      </c>
      <c r="N27" s="149" t="str">
        <f t="shared" si="16"/>
        <v/>
      </c>
      <c r="O27" s="149" t="str">
        <f t="shared" si="16"/>
        <v/>
      </c>
      <c r="P27" s="149" t="str">
        <f t="shared" si="16"/>
        <v/>
      </c>
      <c r="Q27" s="149" t="str">
        <f t="shared" si="16"/>
        <v/>
      </c>
      <c r="R27" s="149" t="str">
        <f t="shared" si="16"/>
        <v/>
      </c>
      <c r="S27" s="149" t="str">
        <f t="shared" si="16"/>
        <v/>
      </c>
      <c r="T27" s="149" t="str">
        <f t="shared" si="16"/>
        <v/>
      </c>
      <c r="U27" s="149" t="str">
        <f t="shared" si="16"/>
        <v/>
      </c>
      <c r="V27" s="149" t="str">
        <f t="shared" si="16"/>
        <v/>
      </c>
      <c r="W27" s="149" t="str">
        <f t="shared" si="16"/>
        <v/>
      </c>
      <c r="X27" s="149" t="str">
        <f t="shared" si="16"/>
        <v/>
      </c>
      <c r="Y27" s="149" t="str">
        <f t="shared" si="16"/>
        <v/>
      </c>
      <c r="Z27" s="149" t="str">
        <f t="shared" si="16"/>
        <v/>
      </c>
      <c r="AA27" s="149" t="str">
        <f t="shared" si="16"/>
        <v/>
      </c>
      <c r="AB27" s="150" t="str">
        <f t="shared" si="16"/>
        <v/>
      </c>
      <c r="AC27" s="151" t="e">
        <f>+SUM(E27:AB27)*D27</f>
        <v>#REF!</v>
      </c>
      <c r="AD27" s="1" t="e">
        <f>+SUM(L27:U27)*D27</f>
        <v>#REF!</v>
      </c>
      <c r="AF27" s="1" t="str">
        <f>AF23</f>
        <v>ORD</v>
      </c>
      <c r="AG27" s="1">
        <f>AG23+1</f>
        <v>5</v>
      </c>
    </row>
    <row r="28" spans="1:33" ht="15" x14ac:dyDescent="0.2">
      <c r="A28" s="191"/>
      <c r="B28" s="194"/>
      <c r="C28" s="100" t="s">
        <v>36</v>
      </c>
      <c r="D28" s="101" t="e">
        <f>#REF!</f>
        <v>#REF!</v>
      </c>
      <c r="E28" s="145" t="str">
        <f t="shared" ref="E28:AB28" si="17">IF(ISERROR(E81/$AC83*$B27),"",(E81/$AC83*$B27))</f>
        <v/>
      </c>
      <c r="F28" s="146" t="str">
        <f t="shared" si="17"/>
        <v/>
      </c>
      <c r="G28" s="146" t="str">
        <f t="shared" si="17"/>
        <v/>
      </c>
      <c r="H28" s="146" t="str">
        <f t="shared" si="17"/>
        <v/>
      </c>
      <c r="I28" s="146" t="str">
        <f t="shared" si="17"/>
        <v/>
      </c>
      <c r="J28" s="146" t="str">
        <f t="shared" si="17"/>
        <v/>
      </c>
      <c r="K28" s="146" t="str">
        <f t="shared" si="17"/>
        <v/>
      </c>
      <c r="L28" s="146" t="str">
        <f t="shared" si="17"/>
        <v/>
      </c>
      <c r="M28" s="146" t="str">
        <f t="shared" si="17"/>
        <v/>
      </c>
      <c r="N28" s="146" t="str">
        <f t="shared" si="17"/>
        <v/>
      </c>
      <c r="O28" s="146" t="str">
        <f t="shared" si="17"/>
        <v/>
      </c>
      <c r="P28" s="146" t="str">
        <f t="shared" si="17"/>
        <v/>
      </c>
      <c r="Q28" s="146" t="str">
        <f t="shared" si="17"/>
        <v/>
      </c>
      <c r="R28" s="146" t="str">
        <f t="shared" si="17"/>
        <v/>
      </c>
      <c r="S28" s="146" t="str">
        <f t="shared" si="17"/>
        <v/>
      </c>
      <c r="T28" s="146" t="str">
        <f t="shared" si="17"/>
        <v/>
      </c>
      <c r="U28" s="146" t="str">
        <f t="shared" si="17"/>
        <v/>
      </c>
      <c r="V28" s="146" t="str">
        <f t="shared" si="17"/>
        <v/>
      </c>
      <c r="W28" s="146" t="str">
        <f t="shared" si="17"/>
        <v/>
      </c>
      <c r="X28" s="146" t="str">
        <f t="shared" si="17"/>
        <v/>
      </c>
      <c r="Y28" s="146" t="str">
        <f t="shared" si="17"/>
        <v/>
      </c>
      <c r="Z28" s="146" t="str">
        <f t="shared" si="17"/>
        <v/>
      </c>
      <c r="AA28" s="146" t="str">
        <f t="shared" si="17"/>
        <v/>
      </c>
      <c r="AB28" s="147" t="str">
        <f t="shared" si="17"/>
        <v/>
      </c>
      <c r="AC28" s="152" t="e">
        <f>+SUM(E28:AB28)*D28</f>
        <v>#REF!</v>
      </c>
      <c r="AD28" s="1" t="e">
        <f>+SUM(L28:U28)*D28</f>
        <v>#REF!</v>
      </c>
      <c r="AF28" s="1" t="str">
        <f>AF24</f>
        <v>SÁB</v>
      </c>
      <c r="AG28" s="1">
        <f>AG27</f>
        <v>5</v>
      </c>
    </row>
    <row r="29" spans="1:33" ht="15" x14ac:dyDescent="0.2">
      <c r="A29" s="191"/>
      <c r="B29" s="194"/>
      <c r="C29" s="106" t="s">
        <v>37</v>
      </c>
      <c r="D29" s="107" t="e">
        <f>#REF!</f>
        <v>#REF!</v>
      </c>
      <c r="E29" s="143" t="str">
        <f t="shared" ref="E29:AB29" si="18">IF(ISERROR(E82/$AC83*$B27),"",(E82/$AC83*$B27))</f>
        <v/>
      </c>
      <c r="F29" s="143" t="str">
        <f t="shared" si="18"/>
        <v/>
      </c>
      <c r="G29" s="143" t="str">
        <f t="shared" si="18"/>
        <v/>
      </c>
      <c r="H29" s="143" t="str">
        <f t="shared" si="18"/>
        <v/>
      </c>
      <c r="I29" s="143" t="str">
        <f t="shared" si="18"/>
        <v/>
      </c>
      <c r="J29" s="143" t="str">
        <f t="shared" si="18"/>
        <v/>
      </c>
      <c r="K29" s="143" t="str">
        <f t="shared" si="18"/>
        <v/>
      </c>
      <c r="L29" s="143" t="str">
        <f t="shared" si="18"/>
        <v/>
      </c>
      <c r="M29" s="143" t="str">
        <f t="shared" si="18"/>
        <v/>
      </c>
      <c r="N29" s="143" t="str">
        <f t="shared" si="18"/>
        <v/>
      </c>
      <c r="O29" s="143" t="str">
        <f t="shared" si="18"/>
        <v/>
      </c>
      <c r="P29" s="143" t="str">
        <f t="shared" si="18"/>
        <v/>
      </c>
      <c r="Q29" s="143" t="str">
        <f t="shared" si="18"/>
        <v/>
      </c>
      <c r="R29" s="143" t="str">
        <f t="shared" si="18"/>
        <v/>
      </c>
      <c r="S29" s="143" t="str">
        <f t="shared" si="18"/>
        <v/>
      </c>
      <c r="T29" s="143" t="str">
        <f t="shared" si="18"/>
        <v/>
      </c>
      <c r="U29" s="143" t="str">
        <f t="shared" si="18"/>
        <v/>
      </c>
      <c r="V29" s="143" t="str">
        <f t="shared" si="18"/>
        <v/>
      </c>
      <c r="W29" s="143" t="str">
        <f t="shared" si="18"/>
        <v/>
      </c>
      <c r="X29" s="143" t="str">
        <f t="shared" si="18"/>
        <v/>
      </c>
      <c r="Y29" s="143" t="str">
        <f t="shared" si="18"/>
        <v/>
      </c>
      <c r="Z29" s="143" t="str">
        <f t="shared" si="18"/>
        <v/>
      </c>
      <c r="AA29" s="143" t="str">
        <f t="shared" si="18"/>
        <v/>
      </c>
      <c r="AB29" s="144" t="str">
        <f t="shared" si="18"/>
        <v/>
      </c>
      <c r="AC29" s="153" t="e">
        <f>+SUM(E29:AB29)*D29</f>
        <v>#REF!</v>
      </c>
      <c r="AD29" s="1" t="e">
        <f>+SUM(L29:U29)*D29</f>
        <v>#REF!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92"/>
      <c r="B30" s="195"/>
      <c r="C30" s="112" t="s">
        <v>34</v>
      </c>
      <c r="D30" s="113" t="e">
        <f>+SUM(D27:D29)</f>
        <v>#REF!</v>
      </c>
      <c r="E30" s="109" t="str">
        <f t="shared" ref="E30:AB30" si="19">IF(ISERROR(E27*$D27+E28*$D28+E29*$D29),"",(E27*$D27+E28*$D28+E29*$D29))</f>
        <v/>
      </c>
      <c r="F30" s="109" t="str">
        <f t="shared" si="19"/>
        <v/>
      </c>
      <c r="G30" s="109" t="str">
        <f t="shared" si="19"/>
        <v/>
      </c>
      <c r="H30" s="109" t="str">
        <f t="shared" si="19"/>
        <v/>
      </c>
      <c r="I30" s="109" t="str">
        <f t="shared" si="19"/>
        <v/>
      </c>
      <c r="J30" s="109" t="str">
        <f t="shared" si="19"/>
        <v/>
      </c>
      <c r="K30" s="109" t="str">
        <f t="shared" si="19"/>
        <v/>
      </c>
      <c r="L30" s="109" t="str">
        <f t="shared" si="19"/>
        <v/>
      </c>
      <c r="M30" s="109" t="str">
        <f t="shared" si="19"/>
        <v/>
      </c>
      <c r="N30" s="109" t="str">
        <f t="shared" si="19"/>
        <v/>
      </c>
      <c r="O30" s="109" t="str">
        <f t="shared" si="19"/>
        <v/>
      </c>
      <c r="P30" s="109" t="str">
        <f t="shared" si="19"/>
        <v/>
      </c>
      <c r="Q30" s="109" t="str">
        <f t="shared" si="19"/>
        <v/>
      </c>
      <c r="R30" s="109" t="str">
        <f t="shared" si="19"/>
        <v/>
      </c>
      <c r="S30" s="109" t="str">
        <f t="shared" si="19"/>
        <v/>
      </c>
      <c r="T30" s="109" t="str">
        <f t="shared" si="19"/>
        <v/>
      </c>
      <c r="U30" s="109" t="str">
        <f t="shared" si="19"/>
        <v/>
      </c>
      <c r="V30" s="109" t="str">
        <f t="shared" si="19"/>
        <v/>
      </c>
      <c r="W30" s="109" t="str">
        <f t="shared" si="19"/>
        <v/>
      </c>
      <c r="X30" s="109" t="str">
        <f t="shared" si="19"/>
        <v/>
      </c>
      <c r="Y30" s="109" t="str">
        <f t="shared" si="19"/>
        <v/>
      </c>
      <c r="Z30" s="109" t="str">
        <f t="shared" si="19"/>
        <v/>
      </c>
      <c r="AA30" s="109" t="str">
        <f t="shared" si="19"/>
        <v/>
      </c>
      <c r="AB30" s="142" t="str">
        <f t="shared" si="19"/>
        <v/>
      </c>
      <c r="AC30" s="152" t="e">
        <f>+SUM(AC27:AC29)</f>
        <v>#REF!</v>
      </c>
      <c r="AD30" s="152" t="e">
        <f>+SUM(AD27:AD29)</f>
        <v>#REF!</v>
      </c>
    </row>
    <row r="31" spans="1:33" ht="15" x14ac:dyDescent="0.2">
      <c r="A31" s="193" t="e">
        <f>+DATE(#REF!,6,1)</f>
        <v>#REF!</v>
      </c>
      <c r="B31" s="194">
        <f>+'Formato Resumen 28'!E20</f>
        <v>75755033.660544023</v>
      </c>
      <c r="C31" s="94" t="s">
        <v>35</v>
      </c>
      <c r="D31" s="95" t="e">
        <f>#REF!</f>
        <v>#REF!</v>
      </c>
      <c r="E31" s="148" t="str">
        <f t="shared" ref="E31:AB31" si="20">IF(ISERROR(E84/$AC87*$B31),"",(E84/$AC87*$B31))</f>
        <v/>
      </c>
      <c r="F31" s="149" t="str">
        <f t="shared" si="20"/>
        <v/>
      </c>
      <c r="G31" s="149" t="str">
        <f t="shared" si="20"/>
        <v/>
      </c>
      <c r="H31" s="149" t="str">
        <f t="shared" si="20"/>
        <v/>
      </c>
      <c r="I31" s="149" t="str">
        <f t="shared" si="20"/>
        <v/>
      </c>
      <c r="J31" s="149" t="str">
        <f t="shared" si="20"/>
        <v/>
      </c>
      <c r="K31" s="149" t="str">
        <f t="shared" si="20"/>
        <v/>
      </c>
      <c r="L31" s="149" t="str">
        <f t="shared" si="20"/>
        <v/>
      </c>
      <c r="M31" s="149" t="str">
        <f t="shared" si="20"/>
        <v/>
      </c>
      <c r="N31" s="149" t="str">
        <f t="shared" si="20"/>
        <v/>
      </c>
      <c r="O31" s="149" t="str">
        <f t="shared" si="20"/>
        <v/>
      </c>
      <c r="P31" s="149" t="str">
        <f t="shared" si="20"/>
        <v/>
      </c>
      <c r="Q31" s="149" t="str">
        <f t="shared" si="20"/>
        <v/>
      </c>
      <c r="R31" s="149" t="str">
        <f t="shared" si="20"/>
        <v/>
      </c>
      <c r="S31" s="149" t="str">
        <f t="shared" si="20"/>
        <v/>
      </c>
      <c r="T31" s="149" t="str">
        <f t="shared" si="20"/>
        <v/>
      </c>
      <c r="U31" s="149" t="str">
        <f t="shared" si="20"/>
        <v/>
      </c>
      <c r="V31" s="149" t="str">
        <f t="shared" si="20"/>
        <v/>
      </c>
      <c r="W31" s="149" t="str">
        <f t="shared" si="20"/>
        <v/>
      </c>
      <c r="X31" s="149" t="str">
        <f t="shared" si="20"/>
        <v/>
      </c>
      <c r="Y31" s="149" t="str">
        <f t="shared" si="20"/>
        <v/>
      </c>
      <c r="Z31" s="149" t="str">
        <f t="shared" si="20"/>
        <v/>
      </c>
      <c r="AA31" s="149" t="str">
        <f t="shared" si="20"/>
        <v/>
      </c>
      <c r="AB31" s="150" t="str">
        <f t="shared" si="20"/>
        <v/>
      </c>
      <c r="AC31" s="151" t="e">
        <f>+SUM(E31:AB31)*D31</f>
        <v>#REF!</v>
      </c>
      <c r="AD31" s="1" t="e">
        <f>+SUM(L31:U31)*D31</f>
        <v>#REF!</v>
      </c>
      <c r="AF31" s="1" t="str">
        <f>AF27</f>
        <v>ORD</v>
      </c>
      <c r="AG31" s="1">
        <f>AG27+1</f>
        <v>6</v>
      </c>
    </row>
    <row r="32" spans="1:33" ht="15" x14ac:dyDescent="0.2">
      <c r="A32" s="191"/>
      <c r="B32" s="194"/>
      <c r="C32" s="100" t="s">
        <v>36</v>
      </c>
      <c r="D32" s="101" t="e">
        <f>#REF!</f>
        <v>#REF!</v>
      </c>
      <c r="E32" s="145" t="str">
        <f t="shared" ref="E32:AB32" si="21">IF(ISERROR(E85/$AC87*$B31),"",(E85/$AC87*$B31))</f>
        <v/>
      </c>
      <c r="F32" s="146" t="str">
        <f t="shared" si="21"/>
        <v/>
      </c>
      <c r="G32" s="146" t="str">
        <f t="shared" si="21"/>
        <v/>
      </c>
      <c r="H32" s="146" t="str">
        <f t="shared" si="21"/>
        <v/>
      </c>
      <c r="I32" s="146" t="str">
        <f t="shared" si="21"/>
        <v/>
      </c>
      <c r="J32" s="146" t="str">
        <f t="shared" si="21"/>
        <v/>
      </c>
      <c r="K32" s="146" t="str">
        <f t="shared" si="21"/>
        <v/>
      </c>
      <c r="L32" s="146" t="str">
        <f t="shared" si="21"/>
        <v/>
      </c>
      <c r="M32" s="146" t="str">
        <f t="shared" si="21"/>
        <v/>
      </c>
      <c r="N32" s="146" t="str">
        <f t="shared" si="21"/>
        <v/>
      </c>
      <c r="O32" s="146" t="str">
        <f t="shared" si="21"/>
        <v/>
      </c>
      <c r="P32" s="146" t="str">
        <f t="shared" si="21"/>
        <v/>
      </c>
      <c r="Q32" s="146" t="str">
        <f t="shared" si="21"/>
        <v/>
      </c>
      <c r="R32" s="146" t="str">
        <f t="shared" si="21"/>
        <v/>
      </c>
      <c r="S32" s="146" t="str">
        <f t="shared" si="21"/>
        <v/>
      </c>
      <c r="T32" s="146" t="str">
        <f t="shared" si="21"/>
        <v/>
      </c>
      <c r="U32" s="146" t="str">
        <f t="shared" si="21"/>
        <v/>
      </c>
      <c r="V32" s="146" t="str">
        <f t="shared" si="21"/>
        <v/>
      </c>
      <c r="W32" s="146" t="str">
        <f t="shared" si="21"/>
        <v/>
      </c>
      <c r="X32" s="146" t="str">
        <f t="shared" si="21"/>
        <v/>
      </c>
      <c r="Y32" s="146" t="str">
        <f t="shared" si="21"/>
        <v/>
      </c>
      <c r="Z32" s="146" t="str">
        <f t="shared" si="21"/>
        <v/>
      </c>
      <c r="AA32" s="146" t="str">
        <f t="shared" si="21"/>
        <v/>
      </c>
      <c r="AB32" s="147" t="str">
        <f t="shared" si="21"/>
        <v/>
      </c>
      <c r="AC32" s="152" t="e">
        <f>+SUM(E32:AB32)*D32</f>
        <v>#REF!</v>
      </c>
      <c r="AD32" s="1" t="e">
        <f>+SUM(L32:U32)*D32</f>
        <v>#REF!</v>
      </c>
      <c r="AF32" s="1" t="str">
        <f>AF28</f>
        <v>SÁB</v>
      </c>
      <c r="AG32" s="1">
        <f>AG31</f>
        <v>6</v>
      </c>
    </row>
    <row r="33" spans="1:33" ht="15" x14ac:dyDescent="0.2">
      <c r="A33" s="191"/>
      <c r="B33" s="194"/>
      <c r="C33" s="106" t="s">
        <v>37</v>
      </c>
      <c r="D33" s="107" t="e">
        <f>#REF!</f>
        <v>#REF!</v>
      </c>
      <c r="E33" s="143" t="str">
        <f t="shared" ref="E33:AB33" si="22">IF(ISERROR(E86/$AC87*$B31),"",(E86/$AC87*$B31))</f>
        <v/>
      </c>
      <c r="F33" s="143" t="str">
        <f t="shared" si="22"/>
        <v/>
      </c>
      <c r="G33" s="143" t="str">
        <f t="shared" si="22"/>
        <v/>
      </c>
      <c r="H33" s="143" t="str">
        <f t="shared" si="22"/>
        <v/>
      </c>
      <c r="I33" s="143" t="str">
        <f t="shared" si="22"/>
        <v/>
      </c>
      <c r="J33" s="143" t="str">
        <f t="shared" si="22"/>
        <v/>
      </c>
      <c r="K33" s="143" t="str">
        <f t="shared" si="22"/>
        <v/>
      </c>
      <c r="L33" s="143" t="str">
        <f t="shared" si="22"/>
        <v/>
      </c>
      <c r="M33" s="143" t="str">
        <f t="shared" si="22"/>
        <v/>
      </c>
      <c r="N33" s="143" t="str">
        <f t="shared" si="22"/>
        <v/>
      </c>
      <c r="O33" s="143" t="str">
        <f t="shared" si="22"/>
        <v/>
      </c>
      <c r="P33" s="143" t="str">
        <f t="shared" si="22"/>
        <v/>
      </c>
      <c r="Q33" s="143" t="str">
        <f t="shared" si="22"/>
        <v/>
      </c>
      <c r="R33" s="143" t="str">
        <f t="shared" si="22"/>
        <v/>
      </c>
      <c r="S33" s="143" t="str">
        <f t="shared" si="22"/>
        <v/>
      </c>
      <c r="T33" s="143" t="str">
        <f t="shared" si="22"/>
        <v/>
      </c>
      <c r="U33" s="143" t="str">
        <f t="shared" si="22"/>
        <v/>
      </c>
      <c r="V33" s="143" t="str">
        <f t="shared" si="22"/>
        <v/>
      </c>
      <c r="W33" s="143" t="str">
        <f t="shared" si="22"/>
        <v/>
      </c>
      <c r="X33" s="143" t="str">
        <f t="shared" si="22"/>
        <v/>
      </c>
      <c r="Y33" s="143" t="str">
        <f t="shared" si="22"/>
        <v/>
      </c>
      <c r="Z33" s="143" t="str">
        <f t="shared" si="22"/>
        <v/>
      </c>
      <c r="AA33" s="143" t="str">
        <f t="shared" si="22"/>
        <v/>
      </c>
      <c r="AB33" s="144" t="str">
        <f t="shared" si="22"/>
        <v/>
      </c>
      <c r="AC33" s="153" t="e">
        <f>+SUM(E33:AB33)*D33</f>
        <v>#REF!</v>
      </c>
      <c r="AD33" s="1" t="e">
        <f>+SUM(L33:U33)*D33</f>
        <v>#REF!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92"/>
      <c r="B34" s="195"/>
      <c r="C34" s="112" t="s">
        <v>34</v>
      </c>
      <c r="D34" s="113" t="e">
        <f>+SUM(D31:D33)</f>
        <v>#REF!</v>
      </c>
      <c r="E34" s="109" t="str">
        <f t="shared" ref="E34:AB34" si="23">IF(ISERROR(E31*$D31+E32*$D32+E33*$D33),"",(E31*$D31+E32*$D32+E33*$D33))</f>
        <v/>
      </c>
      <c r="F34" s="109" t="str">
        <f t="shared" si="23"/>
        <v/>
      </c>
      <c r="G34" s="109" t="str">
        <f t="shared" si="23"/>
        <v/>
      </c>
      <c r="H34" s="109" t="str">
        <f t="shared" si="23"/>
        <v/>
      </c>
      <c r="I34" s="109" t="str">
        <f t="shared" si="23"/>
        <v/>
      </c>
      <c r="J34" s="109" t="str">
        <f t="shared" si="23"/>
        <v/>
      </c>
      <c r="K34" s="109" t="str">
        <f t="shared" si="23"/>
        <v/>
      </c>
      <c r="L34" s="109" t="str">
        <f t="shared" si="23"/>
        <v/>
      </c>
      <c r="M34" s="109" t="str">
        <f t="shared" si="23"/>
        <v/>
      </c>
      <c r="N34" s="109" t="str">
        <f t="shared" si="23"/>
        <v/>
      </c>
      <c r="O34" s="109" t="str">
        <f t="shared" si="23"/>
        <v/>
      </c>
      <c r="P34" s="109" t="str">
        <f t="shared" si="23"/>
        <v/>
      </c>
      <c r="Q34" s="109" t="str">
        <f t="shared" si="23"/>
        <v/>
      </c>
      <c r="R34" s="109" t="str">
        <f t="shared" si="23"/>
        <v/>
      </c>
      <c r="S34" s="109" t="str">
        <f t="shared" si="23"/>
        <v/>
      </c>
      <c r="T34" s="109" t="str">
        <f t="shared" si="23"/>
        <v/>
      </c>
      <c r="U34" s="109" t="str">
        <f t="shared" si="23"/>
        <v/>
      </c>
      <c r="V34" s="109" t="str">
        <f t="shared" si="23"/>
        <v/>
      </c>
      <c r="W34" s="109" t="str">
        <f t="shared" si="23"/>
        <v/>
      </c>
      <c r="X34" s="109" t="str">
        <f t="shared" si="23"/>
        <v/>
      </c>
      <c r="Y34" s="109" t="str">
        <f t="shared" si="23"/>
        <v/>
      </c>
      <c r="Z34" s="109" t="str">
        <f t="shared" si="23"/>
        <v/>
      </c>
      <c r="AA34" s="109" t="str">
        <f t="shared" si="23"/>
        <v/>
      </c>
      <c r="AB34" s="142" t="str">
        <f t="shared" si="23"/>
        <v/>
      </c>
      <c r="AC34" s="152" t="e">
        <f>+SUM(AC31:AC33)</f>
        <v>#REF!</v>
      </c>
      <c r="AD34" s="152" t="e">
        <f>+SUM(AD31:AD33)</f>
        <v>#REF!</v>
      </c>
    </row>
    <row r="35" spans="1:33" ht="15" x14ac:dyDescent="0.2">
      <c r="A35" s="193" t="e">
        <f>+DATE(#REF!,7,1)</f>
        <v>#REF!</v>
      </c>
      <c r="B35" s="194">
        <f>+'Formato Resumen 28'!E21</f>
        <v>72049766.309512168</v>
      </c>
      <c r="C35" s="94" t="s">
        <v>35</v>
      </c>
      <c r="D35" s="95" t="e">
        <f>#REF!</f>
        <v>#REF!</v>
      </c>
      <c r="E35" s="148" t="str">
        <f t="shared" ref="E35:AB35" si="24">IF(ISERROR(E88/$AC91*$B35),"",(E88/$AC91*$B35))</f>
        <v/>
      </c>
      <c r="F35" s="149" t="str">
        <f t="shared" si="24"/>
        <v/>
      </c>
      <c r="G35" s="149" t="str">
        <f t="shared" si="24"/>
        <v/>
      </c>
      <c r="H35" s="149" t="str">
        <f t="shared" si="24"/>
        <v/>
      </c>
      <c r="I35" s="149" t="str">
        <f t="shared" si="24"/>
        <v/>
      </c>
      <c r="J35" s="149" t="str">
        <f t="shared" si="24"/>
        <v/>
      </c>
      <c r="K35" s="149" t="str">
        <f t="shared" si="24"/>
        <v/>
      </c>
      <c r="L35" s="149" t="str">
        <f t="shared" si="24"/>
        <v/>
      </c>
      <c r="M35" s="149" t="str">
        <f t="shared" si="24"/>
        <v/>
      </c>
      <c r="N35" s="149" t="str">
        <f t="shared" si="24"/>
        <v/>
      </c>
      <c r="O35" s="149" t="str">
        <f t="shared" si="24"/>
        <v/>
      </c>
      <c r="P35" s="149" t="str">
        <f t="shared" si="24"/>
        <v/>
      </c>
      <c r="Q35" s="149" t="str">
        <f t="shared" si="24"/>
        <v/>
      </c>
      <c r="R35" s="149" t="str">
        <f t="shared" si="24"/>
        <v/>
      </c>
      <c r="S35" s="149" t="str">
        <f t="shared" si="24"/>
        <v/>
      </c>
      <c r="T35" s="149" t="str">
        <f t="shared" si="24"/>
        <v/>
      </c>
      <c r="U35" s="149" t="str">
        <f t="shared" si="24"/>
        <v/>
      </c>
      <c r="V35" s="149" t="str">
        <f t="shared" si="24"/>
        <v/>
      </c>
      <c r="W35" s="149" t="str">
        <f t="shared" si="24"/>
        <v/>
      </c>
      <c r="X35" s="149" t="str">
        <f t="shared" si="24"/>
        <v/>
      </c>
      <c r="Y35" s="149" t="str">
        <f t="shared" si="24"/>
        <v/>
      </c>
      <c r="Z35" s="149" t="str">
        <f t="shared" si="24"/>
        <v/>
      </c>
      <c r="AA35" s="149" t="str">
        <f t="shared" si="24"/>
        <v/>
      </c>
      <c r="AB35" s="150" t="str">
        <f t="shared" si="24"/>
        <v/>
      </c>
      <c r="AC35" s="151" t="e">
        <f>+SUM(E35:AB35)*D35</f>
        <v>#REF!</v>
      </c>
      <c r="AD35" s="1" t="e">
        <f>+SUM(L35:U35)*D35</f>
        <v>#REF!</v>
      </c>
      <c r="AF35" s="1" t="str">
        <f>AF31</f>
        <v>ORD</v>
      </c>
      <c r="AG35" s="1">
        <f>AG31+1</f>
        <v>7</v>
      </c>
    </row>
    <row r="36" spans="1:33" ht="15" x14ac:dyDescent="0.2">
      <c r="A36" s="191"/>
      <c r="B36" s="194"/>
      <c r="C36" s="100" t="s">
        <v>36</v>
      </c>
      <c r="D36" s="101" t="e">
        <f>#REF!</f>
        <v>#REF!</v>
      </c>
      <c r="E36" s="145" t="str">
        <f t="shared" ref="E36:AB36" si="25">IF(ISERROR(E89/$AC91*$B35),"",(E89/$AC91*$B35))</f>
        <v/>
      </c>
      <c r="F36" s="146" t="str">
        <f t="shared" si="25"/>
        <v/>
      </c>
      <c r="G36" s="146" t="str">
        <f t="shared" si="25"/>
        <v/>
      </c>
      <c r="H36" s="146" t="str">
        <f t="shared" si="25"/>
        <v/>
      </c>
      <c r="I36" s="146" t="str">
        <f t="shared" si="25"/>
        <v/>
      </c>
      <c r="J36" s="146" t="str">
        <f t="shared" si="25"/>
        <v/>
      </c>
      <c r="K36" s="146" t="str">
        <f t="shared" si="25"/>
        <v/>
      </c>
      <c r="L36" s="146" t="str">
        <f t="shared" si="25"/>
        <v/>
      </c>
      <c r="M36" s="146" t="str">
        <f t="shared" si="25"/>
        <v/>
      </c>
      <c r="N36" s="146" t="str">
        <f t="shared" si="25"/>
        <v/>
      </c>
      <c r="O36" s="146" t="str">
        <f t="shared" si="25"/>
        <v/>
      </c>
      <c r="P36" s="146" t="str">
        <f t="shared" si="25"/>
        <v/>
      </c>
      <c r="Q36" s="146" t="str">
        <f t="shared" si="25"/>
        <v/>
      </c>
      <c r="R36" s="146" t="str">
        <f t="shared" si="25"/>
        <v/>
      </c>
      <c r="S36" s="146" t="str">
        <f t="shared" si="25"/>
        <v/>
      </c>
      <c r="T36" s="146" t="str">
        <f t="shared" si="25"/>
        <v/>
      </c>
      <c r="U36" s="146" t="str">
        <f t="shared" si="25"/>
        <v/>
      </c>
      <c r="V36" s="146" t="str">
        <f t="shared" si="25"/>
        <v/>
      </c>
      <c r="W36" s="146" t="str">
        <f t="shared" si="25"/>
        <v/>
      </c>
      <c r="X36" s="146" t="str">
        <f t="shared" si="25"/>
        <v/>
      </c>
      <c r="Y36" s="146" t="str">
        <f t="shared" si="25"/>
        <v/>
      </c>
      <c r="Z36" s="146" t="str">
        <f t="shared" si="25"/>
        <v/>
      </c>
      <c r="AA36" s="146" t="str">
        <f t="shared" si="25"/>
        <v/>
      </c>
      <c r="AB36" s="147" t="str">
        <f t="shared" si="25"/>
        <v/>
      </c>
      <c r="AC36" s="152" t="e">
        <f>+SUM(E36:AB36)*D36</f>
        <v>#REF!</v>
      </c>
      <c r="AD36" s="1" t="e">
        <f>+SUM(L36:U36)*D36</f>
        <v>#REF!</v>
      </c>
      <c r="AF36" s="1" t="str">
        <f>AF32</f>
        <v>SÁB</v>
      </c>
      <c r="AG36" s="1">
        <f>AG35</f>
        <v>7</v>
      </c>
    </row>
    <row r="37" spans="1:33" ht="15" x14ac:dyDescent="0.2">
      <c r="A37" s="191"/>
      <c r="B37" s="194"/>
      <c r="C37" s="106" t="s">
        <v>37</v>
      </c>
      <c r="D37" s="107" t="e">
        <f>#REF!</f>
        <v>#REF!</v>
      </c>
      <c r="E37" s="143" t="str">
        <f t="shared" ref="E37:AB37" si="26">IF(ISERROR(E90/$AC91*$B35),"",(E90/$AC91*$B35))</f>
        <v/>
      </c>
      <c r="F37" s="143" t="str">
        <f t="shared" si="26"/>
        <v/>
      </c>
      <c r="G37" s="143" t="str">
        <f t="shared" si="26"/>
        <v/>
      </c>
      <c r="H37" s="143" t="str">
        <f t="shared" si="26"/>
        <v/>
      </c>
      <c r="I37" s="143" t="str">
        <f t="shared" si="26"/>
        <v/>
      </c>
      <c r="J37" s="143" t="str">
        <f t="shared" si="26"/>
        <v/>
      </c>
      <c r="K37" s="143" t="str">
        <f t="shared" si="26"/>
        <v/>
      </c>
      <c r="L37" s="143" t="str">
        <f t="shared" si="26"/>
        <v/>
      </c>
      <c r="M37" s="143" t="str">
        <f t="shared" si="26"/>
        <v/>
      </c>
      <c r="N37" s="143" t="str">
        <f t="shared" si="26"/>
        <v/>
      </c>
      <c r="O37" s="143" t="str">
        <f t="shared" si="26"/>
        <v/>
      </c>
      <c r="P37" s="143" t="str">
        <f t="shared" si="26"/>
        <v/>
      </c>
      <c r="Q37" s="143" t="str">
        <f t="shared" si="26"/>
        <v/>
      </c>
      <c r="R37" s="143" t="str">
        <f t="shared" si="26"/>
        <v/>
      </c>
      <c r="S37" s="143" t="str">
        <f t="shared" si="26"/>
        <v/>
      </c>
      <c r="T37" s="143" t="str">
        <f t="shared" si="26"/>
        <v/>
      </c>
      <c r="U37" s="143" t="str">
        <f t="shared" si="26"/>
        <v/>
      </c>
      <c r="V37" s="143" t="str">
        <f t="shared" si="26"/>
        <v/>
      </c>
      <c r="W37" s="143" t="str">
        <f t="shared" si="26"/>
        <v/>
      </c>
      <c r="X37" s="143" t="str">
        <f t="shared" si="26"/>
        <v/>
      </c>
      <c r="Y37" s="143" t="str">
        <f t="shared" si="26"/>
        <v/>
      </c>
      <c r="Z37" s="143" t="str">
        <f t="shared" si="26"/>
        <v/>
      </c>
      <c r="AA37" s="143" t="str">
        <f t="shared" si="26"/>
        <v/>
      </c>
      <c r="AB37" s="144" t="str">
        <f t="shared" si="26"/>
        <v/>
      </c>
      <c r="AC37" s="153" t="e">
        <f>+SUM(E37:AB37)*D37</f>
        <v>#REF!</v>
      </c>
      <c r="AD37" s="1" t="e">
        <f>+SUM(L37:U37)*D37</f>
        <v>#REF!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92"/>
      <c r="B38" s="195"/>
      <c r="C38" s="112" t="s">
        <v>34</v>
      </c>
      <c r="D38" s="113" t="e">
        <f>+SUM(D35:D37)</f>
        <v>#REF!</v>
      </c>
      <c r="E38" s="109" t="str">
        <f t="shared" ref="E38:AB38" si="27">IF(ISERROR(E35*$D35+E36*$D36+E37*$D37),"",(E35*$D35+E36*$D36+E37*$D37))</f>
        <v/>
      </c>
      <c r="F38" s="109" t="str">
        <f t="shared" si="27"/>
        <v/>
      </c>
      <c r="G38" s="109" t="str">
        <f t="shared" si="27"/>
        <v/>
      </c>
      <c r="H38" s="109" t="str">
        <f t="shared" si="27"/>
        <v/>
      </c>
      <c r="I38" s="109" t="str">
        <f t="shared" si="27"/>
        <v/>
      </c>
      <c r="J38" s="109" t="str">
        <f t="shared" si="27"/>
        <v/>
      </c>
      <c r="K38" s="109" t="str">
        <f t="shared" si="27"/>
        <v/>
      </c>
      <c r="L38" s="109" t="str">
        <f t="shared" si="27"/>
        <v/>
      </c>
      <c r="M38" s="109" t="str">
        <f t="shared" si="27"/>
        <v/>
      </c>
      <c r="N38" s="109" t="str">
        <f t="shared" si="27"/>
        <v/>
      </c>
      <c r="O38" s="109" t="str">
        <f t="shared" si="27"/>
        <v/>
      </c>
      <c r="P38" s="109" t="str">
        <f t="shared" si="27"/>
        <v/>
      </c>
      <c r="Q38" s="109" t="str">
        <f t="shared" si="27"/>
        <v/>
      </c>
      <c r="R38" s="109" t="str">
        <f t="shared" si="27"/>
        <v/>
      </c>
      <c r="S38" s="109" t="str">
        <f t="shared" si="27"/>
        <v/>
      </c>
      <c r="T38" s="109" t="str">
        <f t="shared" si="27"/>
        <v/>
      </c>
      <c r="U38" s="109" t="str">
        <f t="shared" si="27"/>
        <v/>
      </c>
      <c r="V38" s="109" t="str">
        <f t="shared" si="27"/>
        <v/>
      </c>
      <c r="W38" s="109" t="str">
        <f t="shared" si="27"/>
        <v/>
      </c>
      <c r="X38" s="109" t="str">
        <f t="shared" si="27"/>
        <v/>
      </c>
      <c r="Y38" s="109" t="str">
        <f t="shared" si="27"/>
        <v/>
      </c>
      <c r="Z38" s="109" t="str">
        <f t="shared" si="27"/>
        <v/>
      </c>
      <c r="AA38" s="109" t="str">
        <f t="shared" si="27"/>
        <v/>
      </c>
      <c r="AB38" s="142" t="str">
        <f t="shared" si="27"/>
        <v/>
      </c>
      <c r="AC38" s="152" t="e">
        <f>+SUM(AC35:AC37)</f>
        <v>#REF!</v>
      </c>
      <c r="AD38" s="152" t="e">
        <f>+SUM(AD35:AD37)</f>
        <v>#REF!</v>
      </c>
    </row>
    <row r="39" spans="1:33" ht="15" x14ac:dyDescent="0.2">
      <c r="A39" s="193" t="e">
        <f>+DATE(#REF!,8,1)</f>
        <v>#REF!</v>
      </c>
      <c r="B39" s="194">
        <f>+'Formato Resumen 28'!E22</f>
        <v>86936091.535166979</v>
      </c>
      <c r="C39" s="94" t="s">
        <v>35</v>
      </c>
      <c r="D39" s="95" t="e">
        <f>#REF!</f>
        <v>#REF!</v>
      </c>
      <c r="E39" s="148" t="str">
        <f t="shared" ref="E39:AB39" si="28">IF(ISERROR(E92/$AC95*$B39),"",(E92/$AC95*$B39))</f>
        <v/>
      </c>
      <c r="F39" s="149" t="str">
        <f t="shared" si="28"/>
        <v/>
      </c>
      <c r="G39" s="149" t="str">
        <f t="shared" si="28"/>
        <v/>
      </c>
      <c r="H39" s="149" t="str">
        <f t="shared" si="28"/>
        <v/>
      </c>
      <c r="I39" s="149" t="str">
        <f t="shared" si="28"/>
        <v/>
      </c>
      <c r="J39" s="149" t="str">
        <f t="shared" si="28"/>
        <v/>
      </c>
      <c r="K39" s="149" t="str">
        <f t="shared" si="28"/>
        <v/>
      </c>
      <c r="L39" s="149" t="str">
        <f t="shared" si="28"/>
        <v/>
      </c>
      <c r="M39" s="149" t="str">
        <f t="shared" si="28"/>
        <v/>
      </c>
      <c r="N39" s="149" t="str">
        <f t="shared" si="28"/>
        <v/>
      </c>
      <c r="O39" s="149" t="str">
        <f t="shared" si="28"/>
        <v/>
      </c>
      <c r="P39" s="149" t="str">
        <f t="shared" si="28"/>
        <v/>
      </c>
      <c r="Q39" s="149" t="str">
        <f t="shared" si="28"/>
        <v/>
      </c>
      <c r="R39" s="149" t="str">
        <f t="shared" si="28"/>
        <v/>
      </c>
      <c r="S39" s="149" t="str">
        <f t="shared" si="28"/>
        <v/>
      </c>
      <c r="T39" s="149" t="str">
        <f t="shared" si="28"/>
        <v/>
      </c>
      <c r="U39" s="149" t="str">
        <f t="shared" si="28"/>
        <v/>
      </c>
      <c r="V39" s="149" t="str">
        <f t="shared" si="28"/>
        <v/>
      </c>
      <c r="W39" s="149" t="str">
        <f t="shared" si="28"/>
        <v/>
      </c>
      <c r="X39" s="149" t="str">
        <f t="shared" si="28"/>
        <v/>
      </c>
      <c r="Y39" s="149" t="str">
        <f t="shared" si="28"/>
        <v/>
      </c>
      <c r="Z39" s="149" t="str">
        <f t="shared" si="28"/>
        <v/>
      </c>
      <c r="AA39" s="149" t="str">
        <f t="shared" si="28"/>
        <v/>
      </c>
      <c r="AB39" s="150" t="str">
        <f t="shared" si="28"/>
        <v/>
      </c>
      <c r="AC39" s="151" t="e">
        <f>+SUM(E39:AB39)*D39</f>
        <v>#REF!</v>
      </c>
      <c r="AD39" s="1" t="e">
        <f>+SUM(L39:U39)*D39</f>
        <v>#REF!</v>
      </c>
      <c r="AF39" s="1" t="str">
        <f>AF35</f>
        <v>ORD</v>
      </c>
      <c r="AG39" s="1">
        <f>AG35+1</f>
        <v>8</v>
      </c>
    </row>
    <row r="40" spans="1:33" ht="15" x14ac:dyDescent="0.2">
      <c r="A40" s="191"/>
      <c r="B40" s="194"/>
      <c r="C40" s="100" t="s">
        <v>36</v>
      </c>
      <c r="D40" s="101" t="e">
        <f>#REF!</f>
        <v>#REF!</v>
      </c>
      <c r="E40" s="145" t="str">
        <f t="shared" ref="E40:AB40" si="29">IF(ISERROR(E93/$AC95*$B39),"",(E93/$AC95*$B39))</f>
        <v/>
      </c>
      <c r="F40" s="146" t="str">
        <f t="shared" si="29"/>
        <v/>
      </c>
      <c r="G40" s="146" t="str">
        <f t="shared" si="29"/>
        <v/>
      </c>
      <c r="H40" s="146" t="str">
        <f t="shared" si="29"/>
        <v/>
      </c>
      <c r="I40" s="146" t="str">
        <f t="shared" si="29"/>
        <v/>
      </c>
      <c r="J40" s="146" t="str">
        <f t="shared" si="29"/>
        <v/>
      </c>
      <c r="K40" s="146" t="str">
        <f t="shared" si="29"/>
        <v/>
      </c>
      <c r="L40" s="146" t="str">
        <f t="shared" si="29"/>
        <v/>
      </c>
      <c r="M40" s="146" t="str">
        <f t="shared" si="29"/>
        <v/>
      </c>
      <c r="N40" s="146" t="str">
        <f t="shared" si="29"/>
        <v/>
      </c>
      <c r="O40" s="146" t="str">
        <f t="shared" si="29"/>
        <v/>
      </c>
      <c r="P40" s="146" t="str">
        <f t="shared" si="29"/>
        <v/>
      </c>
      <c r="Q40" s="146" t="str">
        <f t="shared" si="29"/>
        <v/>
      </c>
      <c r="R40" s="146" t="str">
        <f t="shared" si="29"/>
        <v/>
      </c>
      <c r="S40" s="146" t="str">
        <f t="shared" si="29"/>
        <v/>
      </c>
      <c r="T40" s="146" t="str">
        <f t="shared" si="29"/>
        <v/>
      </c>
      <c r="U40" s="146" t="str">
        <f t="shared" si="29"/>
        <v/>
      </c>
      <c r="V40" s="146" t="str">
        <f t="shared" si="29"/>
        <v/>
      </c>
      <c r="W40" s="146" t="str">
        <f t="shared" si="29"/>
        <v/>
      </c>
      <c r="X40" s="146" t="str">
        <f t="shared" si="29"/>
        <v/>
      </c>
      <c r="Y40" s="146" t="str">
        <f t="shared" si="29"/>
        <v/>
      </c>
      <c r="Z40" s="146" t="str">
        <f t="shared" si="29"/>
        <v/>
      </c>
      <c r="AA40" s="146" t="str">
        <f t="shared" si="29"/>
        <v/>
      </c>
      <c r="AB40" s="147" t="str">
        <f t="shared" si="29"/>
        <v/>
      </c>
      <c r="AC40" s="152" t="e">
        <f>+SUM(E40:AB40)*D40</f>
        <v>#REF!</v>
      </c>
      <c r="AD40" s="1" t="e">
        <f>+SUM(L40:U40)*D40</f>
        <v>#REF!</v>
      </c>
      <c r="AF40" s="1" t="str">
        <f>AF36</f>
        <v>SÁB</v>
      </c>
      <c r="AG40" s="1">
        <f>AG39</f>
        <v>8</v>
      </c>
    </row>
    <row r="41" spans="1:33" ht="15" x14ac:dyDescent="0.2">
      <c r="A41" s="191"/>
      <c r="B41" s="194"/>
      <c r="C41" s="106" t="s">
        <v>37</v>
      </c>
      <c r="D41" s="107" t="e">
        <f>#REF!</f>
        <v>#REF!</v>
      </c>
      <c r="E41" s="143" t="str">
        <f t="shared" ref="E41:AB41" si="30">IF(ISERROR(E94/$AC95*$B39),"",(E94/$AC95*$B39))</f>
        <v/>
      </c>
      <c r="F41" s="143" t="str">
        <f t="shared" si="30"/>
        <v/>
      </c>
      <c r="G41" s="143" t="str">
        <f t="shared" si="30"/>
        <v/>
      </c>
      <c r="H41" s="143" t="str">
        <f t="shared" si="30"/>
        <v/>
      </c>
      <c r="I41" s="143" t="str">
        <f t="shared" si="30"/>
        <v/>
      </c>
      <c r="J41" s="143" t="str">
        <f t="shared" si="30"/>
        <v/>
      </c>
      <c r="K41" s="143" t="str">
        <f t="shared" si="30"/>
        <v/>
      </c>
      <c r="L41" s="143" t="str">
        <f t="shared" si="30"/>
        <v/>
      </c>
      <c r="M41" s="143" t="str">
        <f t="shared" si="30"/>
        <v/>
      </c>
      <c r="N41" s="143" t="str">
        <f t="shared" si="30"/>
        <v/>
      </c>
      <c r="O41" s="143" t="str">
        <f t="shared" si="30"/>
        <v/>
      </c>
      <c r="P41" s="143" t="str">
        <f t="shared" si="30"/>
        <v/>
      </c>
      <c r="Q41" s="143" t="str">
        <f t="shared" si="30"/>
        <v/>
      </c>
      <c r="R41" s="143" t="str">
        <f t="shared" si="30"/>
        <v/>
      </c>
      <c r="S41" s="143" t="str">
        <f t="shared" si="30"/>
        <v/>
      </c>
      <c r="T41" s="143" t="str">
        <f t="shared" si="30"/>
        <v/>
      </c>
      <c r="U41" s="143" t="str">
        <f t="shared" si="30"/>
        <v/>
      </c>
      <c r="V41" s="143" t="str">
        <f t="shared" si="30"/>
        <v/>
      </c>
      <c r="W41" s="143" t="str">
        <f t="shared" si="30"/>
        <v/>
      </c>
      <c r="X41" s="143" t="str">
        <f t="shared" si="30"/>
        <v/>
      </c>
      <c r="Y41" s="143" t="str">
        <f t="shared" si="30"/>
        <v/>
      </c>
      <c r="Z41" s="143" t="str">
        <f t="shared" si="30"/>
        <v/>
      </c>
      <c r="AA41" s="143" t="str">
        <f t="shared" si="30"/>
        <v/>
      </c>
      <c r="AB41" s="144" t="str">
        <f t="shared" si="30"/>
        <v/>
      </c>
      <c r="AC41" s="153" t="e">
        <f>+SUM(E41:AB41)*D41</f>
        <v>#REF!</v>
      </c>
      <c r="AD41" s="1" t="e">
        <f>+SUM(L41:U41)*D41</f>
        <v>#REF!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92"/>
      <c r="B42" s="195"/>
      <c r="C42" s="112" t="s">
        <v>34</v>
      </c>
      <c r="D42" s="113" t="e">
        <f>+SUM(D39:D41)</f>
        <v>#REF!</v>
      </c>
      <c r="E42" s="109" t="str">
        <f t="shared" ref="E42:AB42" si="31">IF(ISERROR(E39*$D39+E40*$D40+E41*$D41),"",(E39*$D39+E40*$D40+E41*$D41))</f>
        <v/>
      </c>
      <c r="F42" s="109" t="str">
        <f t="shared" si="31"/>
        <v/>
      </c>
      <c r="G42" s="109" t="str">
        <f t="shared" si="31"/>
        <v/>
      </c>
      <c r="H42" s="109" t="str">
        <f t="shared" si="31"/>
        <v/>
      </c>
      <c r="I42" s="109" t="str">
        <f t="shared" si="31"/>
        <v/>
      </c>
      <c r="J42" s="109" t="str">
        <f t="shared" si="31"/>
        <v/>
      </c>
      <c r="K42" s="109" t="str">
        <f t="shared" si="31"/>
        <v/>
      </c>
      <c r="L42" s="109" t="str">
        <f t="shared" si="31"/>
        <v/>
      </c>
      <c r="M42" s="109" t="str">
        <f t="shared" si="31"/>
        <v/>
      </c>
      <c r="N42" s="109" t="str">
        <f t="shared" si="31"/>
        <v/>
      </c>
      <c r="O42" s="109" t="str">
        <f t="shared" si="31"/>
        <v/>
      </c>
      <c r="P42" s="109" t="str">
        <f t="shared" si="31"/>
        <v/>
      </c>
      <c r="Q42" s="109" t="str">
        <f t="shared" si="31"/>
        <v/>
      </c>
      <c r="R42" s="109" t="str">
        <f t="shared" si="31"/>
        <v/>
      </c>
      <c r="S42" s="109" t="str">
        <f t="shared" si="31"/>
        <v/>
      </c>
      <c r="T42" s="109" t="str">
        <f t="shared" si="31"/>
        <v/>
      </c>
      <c r="U42" s="109" t="str">
        <f t="shared" si="31"/>
        <v/>
      </c>
      <c r="V42" s="109" t="str">
        <f t="shared" si="31"/>
        <v/>
      </c>
      <c r="W42" s="109" t="str">
        <f t="shared" si="31"/>
        <v/>
      </c>
      <c r="X42" s="109" t="str">
        <f t="shared" si="31"/>
        <v/>
      </c>
      <c r="Y42" s="109" t="str">
        <f t="shared" si="31"/>
        <v/>
      </c>
      <c r="Z42" s="109" t="str">
        <f t="shared" si="31"/>
        <v/>
      </c>
      <c r="AA42" s="109" t="str">
        <f t="shared" si="31"/>
        <v/>
      </c>
      <c r="AB42" s="142" t="str">
        <f t="shared" si="31"/>
        <v/>
      </c>
      <c r="AC42" s="152" t="e">
        <f>+SUM(AC39:AC41)</f>
        <v>#REF!</v>
      </c>
      <c r="AD42" s="152" t="e">
        <f>+SUM(AD39:AD41)</f>
        <v>#REF!</v>
      </c>
    </row>
    <row r="43" spans="1:33" ht="15" x14ac:dyDescent="0.2">
      <c r="A43" s="193" t="e">
        <f>+DATE(#REF!,9,1)</f>
        <v>#REF!</v>
      </c>
      <c r="B43" s="194">
        <f>+'Formato Resumen 28'!E23</f>
        <v>72025149.84266302</v>
      </c>
      <c r="C43" s="94" t="s">
        <v>35</v>
      </c>
      <c r="D43" s="95" t="e">
        <f>#REF!</f>
        <v>#REF!</v>
      </c>
      <c r="E43" s="148" t="str">
        <f t="shared" ref="E43:AB43" si="32">IF(ISERROR(E96/$AC99*$B43),"",(E96/$AC99*$B43))</f>
        <v/>
      </c>
      <c r="F43" s="149" t="str">
        <f t="shared" si="32"/>
        <v/>
      </c>
      <c r="G43" s="149" t="str">
        <f t="shared" si="32"/>
        <v/>
      </c>
      <c r="H43" s="149" t="str">
        <f t="shared" si="32"/>
        <v/>
      </c>
      <c r="I43" s="149" t="str">
        <f t="shared" si="32"/>
        <v/>
      </c>
      <c r="J43" s="149" t="str">
        <f t="shared" si="32"/>
        <v/>
      </c>
      <c r="K43" s="149" t="str">
        <f t="shared" si="32"/>
        <v/>
      </c>
      <c r="L43" s="149" t="str">
        <f t="shared" si="32"/>
        <v/>
      </c>
      <c r="M43" s="149" t="str">
        <f t="shared" si="32"/>
        <v/>
      </c>
      <c r="N43" s="149" t="str">
        <f t="shared" si="32"/>
        <v/>
      </c>
      <c r="O43" s="149" t="str">
        <f t="shared" si="32"/>
        <v/>
      </c>
      <c r="P43" s="149" t="str">
        <f t="shared" si="32"/>
        <v/>
      </c>
      <c r="Q43" s="149" t="str">
        <f t="shared" si="32"/>
        <v/>
      </c>
      <c r="R43" s="149" t="str">
        <f t="shared" si="32"/>
        <v/>
      </c>
      <c r="S43" s="149" t="str">
        <f t="shared" si="32"/>
        <v/>
      </c>
      <c r="T43" s="149" t="str">
        <f t="shared" si="32"/>
        <v/>
      </c>
      <c r="U43" s="149" t="str">
        <f t="shared" si="32"/>
        <v/>
      </c>
      <c r="V43" s="149" t="str">
        <f t="shared" si="32"/>
        <v/>
      </c>
      <c r="W43" s="149" t="str">
        <f t="shared" si="32"/>
        <v/>
      </c>
      <c r="X43" s="149" t="str">
        <f t="shared" si="32"/>
        <v/>
      </c>
      <c r="Y43" s="149" t="str">
        <f t="shared" si="32"/>
        <v/>
      </c>
      <c r="Z43" s="149" t="str">
        <f t="shared" si="32"/>
        <v/>
      </c>
      <c r="AA43" s="149" t="str">
        <f t="shared" si="32"/>
        <v/>
      </c>
      <c r="AB43" s="150" t="str">
        <f t="shared" si="32"/>
        <v/>
      </c>
      <c r="AC43" s="151" t="e">
        <f>+SUM(E43:AB43)*D43</f>
        <v>#REF!</v>
      </c>
      <c r="AD43" s="1" t="e">
        <f>+SUM(L43:U43)*D43</f>
        <v>#REF!</v>
      </c>
      <c r="AF43" s="1" t="str">
        <f>AF39</f>
        <v>ORD</v>
      </c>
      <c r="AG43" s="1">
        <f>AG39+1</f>
        <v>9</v>
      </c>
    </row>
    <row r="44" spans="1:33" ht="15" x14ac:dyDescent="0.2">
      <c r="A44" s="191"/>
      <c r="B44" s="194"/>
      <c r="C44" s="100" t="s">
        <v>36</v>
      </c>
      <c r="D44" s="101" t="e">
        <f>#REF!</f>
        <v>#REF!</v>
      </c>
      <c r="E44" s="145" t="str">
        <f t="shared" ref="E44:AB44" si="33">IF(ISERROR(E97/$AC99*$B43),"",(E97/$AC99*$B43))</f>
        <v/>
      </c>
      <c r="F44" s="146" t="str">
        <f t="shared" si="33"/>
        <v/>
      </c>
      <c r="G44" s="146" t="str">
        <f t="shared" si="33"/>
        <v/>
      </c>
      <c r="H44" s="146" t="str">
        <f t="shared" si="33"/>
        <v/>
      </c>
      <c r="I44" s="146" t="str">
        <f t="shared" si="33"/>
        <v/>
      </c>
      <c r="J44" s="146" t="str">
        <f t="shared" si="33"/>
        <v/>
      </c>
      <c r="K44" s="146" t="str">
        <f t="shared" si="33"/>
        <v/>
      </c>
      <c r="L44" s="146" t="str">
        <f t="shared" si="33"/>
        <v/>
      </c>
      <c r="M44" s="146" t="str">
        <f t="shared" si="33"/>
        <v/>
      </c>
      <c r="N44" s="146" t="str">
        <f t="shared" si="33"/>
        <v/>
      </c>
      <c r="O44" s="146" t="str">
        <f t="shared" si="33"/>
        <v/>
      </c>
      <c r="P44" s="146" t="str">
        <f t="shared" si="33"/>
        <v/>
      </c>
      <c r="Q44" s="146" t="str">
        <f t="shared" si="33"/>
        <v/>
      </c>
      <c r="R44" s="146" t="str">
        <f t="shared" si="33"/>
        <v/>
      </c>
      <c r="S44" s="146" t="str">
        <f t="shared" si="33"/>
        <v/>
      </c>
      <c r="T44" s="146" t="str">
        <f t="shared" si="33"/>
        <v/>
      </c>
      <c r="U44" s="146" t="str">
        <f t="shared" si="33"/>
        <v/>
      </c>
      <c r="V44" s="146" t="str">
        <f t="shared" si="33"/>
        <v/>
      </c>
      <c r="W44" s="146" t="str">
        <f t="shared" si="33"/>
        <v/>
      </c>
      <c r="X44" s="146" t="str">
        <f t="shared" si="33"/>
        <v/>
      </c>
      <c r="Y44" s="146" t="str">
        <f t="shared" si="33"/>
        <v/>
      </c>
      <c r="Z44" s="146" t="str">
        <f t="shared" si="33"/>
        <v/>
      </c>
      <c r="AA44" s="146" t="str">
        <f t="shared" si="33"/>
        <v/>
      </c>
      <c r="AB44" s="147" t="str">
        <f t="shared" si="33"/>
        <v/>
      </c>
      <c r="AC44" s="152" t="e">
        <f>+SUM(E44:AB44)*D44</f>
        <v>#REF!</v>
      </c>
      <c r="AD44" s="1" t="e">
        <f t="shared" ref="AD44:AD45" si="34">+SUM(L44:U44)*D44</f>
        <v>#REF!</v>
      </c>
      <c r="AF44" s="1" t="str">
        <f>AF40</f>
        <v>SÁB</v>
      </c>
      <c r="AG44" s="1">
        <f>AG43</f>
        <v>9</v>
      </c>
    </row>
    <row r="45" spans="1:33" ht="15" x14ac:dyDescent="0.2">
      <c r="A45" s="191"/>
      <c r="B45" s="194"/>
      <c r="C45" s="106" t="s">
        <v>37</v>
      </c>
      <c r="D45" s="107" t="e">
        <f>#REF!</f>
        <v>#REF!</v>
      </c>
      <c r="E45" s="143" t="str">
        <f t="shared" ref="E45:AB45" si="35">IF(ISERROR(E98/$AC99*$B43),"",(E98/$AC99*$B43))</f>
        <v/>
      </c>
      <c r="F45" s="143" t="str">
        <f t="shared" si="35"/>
        <v/>
      </c>
      <c r="G45" s="143" t="str">
        <f t="shared" si="35"/>
        <v/>
      </c>
      <c r="H45" s="143" t="str">
        <f t="shared" si="35"/>
        <v/>
      </c>
      <c r="I45" s="143" t="str">
        <f t="shared" si="35"/>
        <v/>
      </c>
      <c r="J45" s="143" t="str">
        <f t="shared" si="35"/>
        <v/>
      </c>
      <c r="K45" s="143" t="str">
        <f t="shared" si="35"/>
        <v/>
      </c>
      <c r="L45" s="143" t="str">
        <f t="shared" si="35"/>
        <v/>
      </c>
      <c r="M45" s="143" t="str">
        <f t="shared" si="35"/>
        <v/>
      </c>
      <c r="N45" s="143" t="str">
        <f t="shared" si="35"/>
        <v/>
      </c>
      <c r="O45" s="143" t="str">
        <f t="shared" si="35"/>
        <v/>
      </c>
      <c r="P45" s="143" t="str">
        <f t="shared" si="35"/>
        <v/>
      </c>
      <c r="Q45" s="143" t="str">
        <f t="shared" si="35"/>
        <v/>
      </c>
      <c r="R45" s="143" t="str">
        <f t="shared" si="35"/>
        <v/>
      </c>
      <c r="S45" s="143" t="str">
        <f t="shared" si="35"/>
        <v/>
      </c>
      <c r="T45" s="143" t="str">
        <f t="shared" si="35"/>
        <v/>
      </c>
      <c r="U45" s="143" t="str">
        <f t="shared" si="35"/>
        <v/>
      </c>
      <c r="V45" s="143" t="str">
        <f t="shared" si="35"/>
        <v/>
      </c>
      <c r="W45" s="143" t="str">
        <f t="shared" si="35"/>
        <v/>
      </c>
      <c r="X45" s="143" t="str">
        <f t="shared" si="35"/>
        <v/>
      </c>
      <c r="Y45" s="143" t="str">
        <f t="shared" si="35"/>
        <v/>
      </c>
      <c r="Z45" s="143" t="str">
        <f t="shared" si="35"/>
        <v/>
      </c>
      <c r="AA45" s="143" t="str">
        <f t="shared" si="35"/>
        <v/>
      </c>
      <c r="AB45" s="144" t="str">
        <f t="shared" si="35"/>
        <v/>
      </c>
      <c r="AC45" s="153" t="e">
        <f>+SUM(E45:AB45)*D45</f>
        <v>#REF!</v>
      </c>
      <c r="AD45" s="1" t="e">
        <f t="shared" si="34"/>
        <v>#REF!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92"/>
      <c r="B46" s="195"/>
      <c r="C46" s="112" t="s">
        <v>34</v>
      </c>
      <c r="D46" s="113" t="e">
        <f>+SUM(D43:D45)</f>
        <v>#REF!</v>
      </c>
      <c r="E46" s="109" t="str">
        <f t="shared" ref="E46:AB46" si="36">IF(ISERROR(E43*$D43+E44*$D44+E45*$D45),"",(E43*$D43+E44*$D44+E45*$D45))</f>
        <v/>
      </c>
      <c r="F46" s="109" t="str">
        <f t="shared" si="36"/>
        <v/>
      </c>
      <c r="G46" s="109" t="str">
        <f t="shared" si="36"/>
        <v/>
      </c>
      <c r="H46" s="109" t="str">
        <f t="shared" si="36"/>
        <v/>
      </c>
      <c r="I46" s="109" t="str">
        <f t="shared" si="36"/>
        <v/>
      </c>
      <c r="J46" s="109" t="str">
        <f t="shared" si="36"/>
        <v/>
      </c>
      <c r="K46" s="109" t="str">
        <f t="shared" si="36"/>
        <v/>
      </c>
      <c r="L46" s="109" t="str">
        <f t="shared" si="36"/>
        <v/>
      </c>
      <c r="M46" s="109" t="str">
        <f t="shared" si="36"/>
        <v/>
      </c>
      <c r="N46" s="109" t="str">
        <f t="shared" si="36"/>
        <v/>
      </c>
      <c r="O46" s="109" t="str">
        <f t="shared" si="36"/>
        <v/>
      </c>
      <c r="P46" s="109" t="str">
        <f t="shared" si="36"/>
        <v/>
      </c>
      <c r="Q46" s="109" t="str">
        <f t="shared" si="36"/>
        <v/>
      </c>
      <c r="R46" s="109" t="str">
        <f t="shared" si="36"/>
        <v/>
      </c>
      <c r="S46" s="109" t="str">
        <f t="shared" si="36"/>
        <v/>
      </c>
      <c r="T46" s="109" t="str">
        <f t="shared" si="36"/>
        <v/>
      </c>
      <c r="U46" s="109" t="str">
        <f t="shared" si="36"/>
        <v/>
      </c>
      <c r="V46" s="109" t="str">
        <f t="shared" si="36"/>
        <v/>
      </c>
      <c r="W46" s="109" t="str">
        <f t="shared" si="36"/>
        <v/>
      </c>
      <c r="X46" s="109" t="str">
        <f t="shared" si="36"/>
        <v/>
      </c>
      <c r="Y46" s="109" t="str">
        <f t="shared" si="36"/>
        <v/>
      </c>
      <c r="Z46" s="109" t="str">
        <f t="shared" si="36"/>
        <v/>
      </c>
      <c r="AA46" s="109" t="str">
        <f t="shared" si="36"/>
        <v/>
      </c>
      <c r="AB46" s="142" t="str">
        <f t="shared" si="36"/>
        <v/>
      </c>
      <c r="AC46" s="152" t="e">
        <f>+SUM(AC43:AC45)</f>
        <v>#REF!</v>
      </c>
      <c r="AD46" s="152" t="e">
        <f>+SUM(AD43:AD45)</f>
        <v>#REF!</v>
      </c>
    </row>
    <row r="47" spans="1:33" ht="15" x14ac:dyDescent="0.2">
      <c r="A47" s="193" t="e">
        <f>+DATE(#REF!,10,1)</f>
        <v>#REF!</v>
      </c>
      <c r="B47" s="194">
        <f>+'Formato Resumen 28'!E24</f>
        <v>84174397.246383339</v>
      </c>
      <c r="C47" s="94" t="s">
        <v>35</v>
      </c>
      <c r="D47" s="95" t="e">
        <f>#REF!</f>
        <v>#REF!</v>
      </c>
      <c r="E47" s="148" t="str">
        <f t="shared" ref="E47:AB47" si="37">IF(ISERROR(E100/$AC103*$B47),"",(E100/$AC103*$B47))</f>
        <v/>
      </c>
      <c r="F47" s="149" t="str">
        <f t="shared" si="37"/>
        <v/>
      </c>
      <c r="G47" s="149" t="str">
        <f t="shared" si="37"/>
        <v/>
      </c>
      <c r="H47" s="149" t="str">
        <f t="shared" si="37"/>
        <v/>
      </c>
      <c r="I47" s="149" t="str">
        <f t="shared" si="37"/>
        <v/>
      </c>
      <c r="J47" s="149" t="str">
        <f t="shared" si="37"/>
        <v/>
      </c>
      <c r="K47" s="149" t="str">
        <f t="shared" si="37"/>
        <v/>
      </c>
      <c r="L47" s="149" t="str">
        <f t="shared" si="37"/>
        <v/>
      </c>
      <c r="M47" s="149" t="str">
        <f t="shared" si="37"/>
        <v/>
      </c>
      <c r="N47" s="149" t="str">
        <f t="shared" si="37"/>
        <v/>
      </c>
      <c r="O47" s="149" t="str">
        <f t="shared" si="37"/>
        <v/>
      </c>
      <c r="P47" s="149" t="str">
        <f t="shared" si="37"/>
        <v/>
      </c>
      <c r="Q47" s="149" t="str">
        <f t="shared" si="37"/>
        <v/>
      </c>
      <c r="R47" s="149" t="str">
        <f t="shared" si="37"/>
        <v/>
      </c>
      <c r="S47" s="149" t="str">
        <f t="shared" si="37"/>
        <v/>
      </c>
      <c r="T47" s="149" t="str">
        <f t="shared" si="37"/>
        <v/>
      </c>
      <c r="U47" s="149" t="str">
        <f t="shared" si="37"/>
        <v/>
      </c>
      <c r="V47" s="149" t="str">
        <f t="shared" si="37"/>
        <v/>
      </c>
      <c r="W47" s="149" t="str">
        <f t="shared" si="37"/>
        <v/>
      </c>
      <c r="X47" s="149" t="str">
        <f t="shared" si="37"/>
        <v/>
      </c>
      <c r="Y47" s="149" t="str">
        <f t="shared" si="37"/>
        <v/>
      </c>
      <c r="Z47" s="149" t="str">
        <f t="shared" si="37"/>
        <v/>
      </c>
      <c r="AA47" s="149" t="str">
        <f t="shared" si="37"/>
        <v/>
      </c>
      <c r="AB47" s="150" t="str">
        <f t="shared" si="37"/>
        <v/>
      </c>
      <c r="AC47" s="151" t="e">
        <f>+SUM(E47:AB47)*D47</f>
        <v>#REF!</v>
      </c>
      <c r="AD47" s="1" t="e">
        <f>+SUM(L47:U47)*D47</f>
        <v>#REF!</v>
      </c>
      <c r="AF47" s="1" t="str">
        <f>AF43</f>
        <v>ORD</v>
      </c>
      <c r="AG47" s="1">
        <f>AG43+1</f>
        <v>10</v>
      </c>
    </row>
    <row r="48" spans="1:33" ht="15" x14ac:dyDescent="0.2">
      <c r="A48" s="191"/>
      <c r="B48" s="194"/>
      <c r="C48" s="100" t="s">
        <v>36</v>
      </c>
      <c r="D48" s="101" t="e">
        <f>#REF!</f>
        <v>#REF!</v>
      </c>
      <c r="E48" s="145" t="str">
        <f t="shared" ref="E48:AB48" si="38">IF(ISERROR(E101/$AC103*$B47),"",(E101/$AC103*$B47))</f>
        <v/>
      </c>
      <c r="F48" s="146" t="str">
        <f t="shared" si="38"/>
        <v/>
      </c>
      <c r="G48" s="146" t="str">
        <f t="shared" si="38"/>
        <v/>
      </c>
      <c r="H48" s="146" t="str">
        <f t="shared" si="38"/>
        <v/>
      </c>
      <c r="I48" s="146" t="str">
        <f t="shared" si="38"/>
        <v/>
      </c>
      <c r="J48" s="146" t="str">
        <f t="shared" si="38"/>
        <v/>
      </c>
      <c r="K48" s="146" t="str">
        <f t="shared" si="38"/>
        <v/>
      </c>
      <c r="L48" s="146" t="str">
        <f t="shared" si="38"/>
        <v/>
      </c>
      <c r="M48" s="146" t="str">
        <f t="shared" si="38"/>
        <v/>
      </c>
      <c r="N48" s="146" t="str">
        <f t="shared" si="38"/>
        <v/>
      </c>
      <c r="O48" s="146" t="str">
        <f t="shared" si="38"/>
        <v/>
      </c>
      <c r="P48" s="146" t="str">
        <f t="shared" si="38"/>
        <v/>
      </c>
      <c r="Q48" s="146" t="str">
        <f t="shared" si="38"/>
        <v/>
      </c>
      <c r="R48" s="146" t="str">
        <f t="shared" si="38"/>
        <v/>
      </c>
      <c r="S48" s="146" t="str">
        <f t="shared" si="38"/>
        <v/>
      </c>
      <c r="T48" s="146" t="str">
        <f t="shared" si="38"/>
        <v/>
      </c>
      <c r="U48" s="146" t="str">
        <f t="shared" si="38"/>
        <v/>
      </c>
      <c r="V48" s="146" t="str">
        <f t="shared" si="38"/>
        <v/>
      </c>
      <c r="W48" s="146" t="str">
        <f t="shared" si="38"/>
        <v/>
      </c>
      <c r="X48" s="146" t="str">
        <f t="shared" si="38"/>
        <v/>
      </c>
      <c r="Y48" s="146" t="str">
        <f t="shared" si="38"/>
        <v/>
      </c>
      <c r="Z48" s="146" t="str">
        <f t="shared" si="38"/>
        <v/>
      </c>
      <c r="AA48" s="146" t="str">
        <f t="shared" si="38"/>
        <v/>
      </c>
      <c r="AB48" s="147" t="str">
        <f t="shared" si="38"/>
        <v/>
      </c>
      <c r="AC48" s="152" t="e">
        <f>+SUM(E48:AB48)*D48</f>
        <v>#REF!</v>
      </c>
      <c r="AD48" s="1" t="e">
        <f>+SUM(L48:U48)*D48</f>
        <v>#REF!</v>
      </c>
      <c r="AF48" s="1" t="str">
        <f>AF44</f>
        <v>SÁB</v>
      </c>
      <c r="AG48" s="1">
        <f>AG47</f>
        <v>10</v>
      </c>
    </row>
    <row r="49" spans="1:33" ht="15" x14ac:dyDescent="0.2">
      <c r="A49" s="191"/>
      <c r="B49" s="194"/>
      <c r="C49" s="106" t="s">
        <v>37</v>
      </c>
      <c r="D49" s="107" t="e">
        <f>#REF!</f>
        <v>#REF!</v>
      </c>
      <c r="E49" s="143" t="str">
        <f t="shared" ref="E49:AB49" si="39">IF(ISERROR(E102/$AC103*$B47),"",(E102/$AC103*$B47))</f>
        <v/>
      </c>
      <c r="F49" s="143" t="str">
        <f t="shared" si="39"/>
        <v/>
      </c>
      <c r="G49" s="143" t="str">
        <f t="shared" si="39"/>
        <v/>
      </c>
      <c r="H49" s="143" t="str">
        <f t="shared" si="39"/>
        <v/>
      </c>
      <c r="I49" s="143" t="str">
        <f t="shared" si="39"/>
        <v/>
      </c>
      <c r="J49" s="143" t="str">
        <f t="shared" si="39"/>
        <v/>
      </c>
      <c r="K49" s="143" t="str">
        <f t="shared" si="39"/>
        <v/>
      </c>
      <c r="L49" s="143" t="str">
        <f t="shared" si="39"/>
        <v/>
      </c>
      <c r="M49" s="143" t="str">
        <f t="shared" si="39"/>
        <v/>
      </c>
      <c r="N49" s="143" t="str">
        <f t="shared" si="39"/>
        <v/>
      </c>
      <c r="O49" s="143" t="str">
        <f t="shared" si="39"/>
        <v/>
      </c>
      <c r="P49" s="143" t="str">
        <f t="shared" si="39"/>
        <v/>
      </c>
      <c r="Q49" s="143" t="str">
        <f t="shared" si="39"/>
        <v/>
      </c>
      <c r="R49" s="143" t="str">
        <f t="shared" si="39"/>
        <v/>
      </c>
      <c r="S49" s="143" t="str">
        <f t="shared" si="39"/>
        <v/>
      </c>
      <c r="T49" s="143" t="str">
        <f t="shared" si="39"/>
        <v/>
      </c>
      <c r="U49" s="143" t="str">
        <f t="shared" si="39"/>
        <v/>
      </c>
      <c r="V49" s="143" t="str">
        <f t="shared" si="39"/>
        <v/>
      </c>
      <c r="W49" s="143" t="str">
        <f t="shared" si="39"/>
        <v/>
      </c>
      <c r="X49" s="143" t="str">
        <f t="shared" si="39"/>
        <v/>
      </c>
      <c r="Y49" s="143" t="str">
        <f t="shared" si="39"/>
        <v/>
      </c>
      <c r="Z49" s="143" t="str">
        <f t="shared" si="39"/>
        <v/>
      </c>
      <c r="AA49" s="143" t="str">
        <f t="shared" si="39"/>
        <v/>
      </c>
      <c r="AB49" s="144" t="str">
        <f t="shared" si="39"/>
        <v/>
      </c>
      <c r="AC49" s="153" t="e">
        <f>+SUM(E49:AB49)*D49</f>
        <v>#REF!</v>
      </c>
      <c r="AD49" s="1" t="e">
        <f>+SUM(L49:U49)*D49</f>
        <v>#REF!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92"/>
      <c r="B50" s="195"/>
      <c r="C50" s="112" t="s">
        <v>34</v>
      </c>
      <c r="D50" s="113" t="e">
        <f>+SUM(D47:D49)</f>
        <v>#REF!</v>
      </c>
      <c r="E50" s="109" t="str">
        <f t="shared" ref="E50:AB50" si="40">IF(ISERROR(E47*$D47+E48*$D48+E49*$D49),"",(E47*$D47+E48*$D48+E49*$D49))</f>
        <v/>
      </c>
      <c r="F50" s="109" t="str">
        <f t="shared" si="40"/>
        <v/>
      </c>
      <c r="G50" s="109" t="str">
        <f t="shared" si="40"/>
        <v/>
      </c>
      <c r="H50" s="109" t="str">
        <f t="shared" si="40"/>
        <v/>
      </c>
      <c r="I50" s="109" t="str">
        <f t="shared" si="40"/>
        <v/>
      </c>
      <c r="J50" s="109" t="str">
        <f t="shared" si="40"/>
        <v/>
      </c>
      <c r="K50" s="109" t="str">
        <f t="shared" si="40"/>
        <v/>
      </c>
      <c r="L50" s="109" t="str">
        <f t="shared" si="40"/>
        <v/>
      </c>
      <c r="M50" s="109" t="str">
        <f t="shared" si="40"/>
        <v/>
      </c>
      <c r="N50" s="109" t="str">
        <f t="shared" si="40"/>
        <v/>
      </c>
      <c r="O50" s="109" t="str">
        <f t="shared" si="40"/>
        <v/>
      </c>
      <c r="P50" s="109" t="str">
        <f t="shared" si="40"/>
        <v/>
      </c>
      <c r="Q50" s="109" t="str">
        <f t="shared" si="40"/>
        <v/>
      </c>
      <c r="R50" s="109" t="str">
        <f t="shared" si="40"/>
        <v/>
      </c>
      <c r="S50" s="109" t="str">
        <f t="shared" si="40"/>
        <v/>
      </c>
      <c r="T50" s="109" t="str">
        <f t="shared" si="40"/>
        <v/>
      </c>
      <c r="U50" s="109" t="str">
        <f t="shared" si="40"/>
        <v/>
      </c>
      <c r="V50" s="109" t="str">
        <f t="shared" si="40"/>
        <v/>
      </c>
      <c r="W50" s="109" t="str">
        <f t="shared" si="40"/>
        <v/>
      </c>
      <c r="X50" s="109" t="str">
        <f t="shared" si="40"/>
        <v/>
      </c>
      <c r="Y50" s="109" t="str">
        <f t="shared" si="40"/>
        <v/>
      </c>
      <c r="Z50" s="109" t="str">
        <f t="shared" si="40"/>
        <v/>
      </c>
      <c r="AA50" s="109" t="str">
        <f t="shared" si="40"/>
        <v/>
      </c>
      <c r="AB50" s="142" t="str">
        <f t="shared" si="40"/>
        <v/>
      </c>
      <c r="AC50" s="152" t="e">
        <f>+SUM(AC47:AC49)</f>
        <v>#REF!</v>
      </c>
      <c r="AD50" s="152" t="e">
        <f>+SUM(AD47:AD49)</f>
        <v>#REF!</v>
      </c>
    </row>
    <row r="51" spans="1:33" ht="15" x14ac:dyDescent="0.2">
      <c r="A51" s="193" t="e">
        <f>+DATE(#REF!,11,1)</f>
        <v>#REF!</v>
      </c>
      <c r="B51" s="194">
        <f>+'Formato Resumen 28'!E25</f>
        <v>76028455.814499155</v>
      </c>
      <c r="C51" s="94" t="s">
        <v>35</v>
      </c>
      <c r="D51" s="95" t="e">
        <f>#REF!</f>
        <v>#REF!</v>
      </c>
      <c r="E51" s="148" t="str">
        <f t="shared" ref="E51:AB51" si="41">IF(ISERROR(E104/$AC107*$B51),"",(E104/$AC107*$B51))</f>
        <v/>
      </c>
      <c r="F51" s="149" t="str">
        <f t="shared" si="41"/>
        <v/>
      </c>
      <c r="G51" s="149" t="str">
        <f t="shared" si="41"/>
        <v/>
      </c>
      <c r="H51" s="149" t="str">
        <f t="shared" si="41"/>
        <v/>
      </c>
      <c r="I51" s="149" t="str">
        <f t="shared" si="41"/>
        <v/>
      </c>
      <c r="J51" s="149" t="str">
        <f t="shared" si="41"/>
        <v/>
      </c>
      <c r="K51" s="149" t="str">
        <f t="shared" si="41"/>
        <v/>
      </c>
      <c r="L51" s="149" t="str">
        <f t="shared" si="41"/>
        <v/>
      </c>
      <c r="M51" s="149" t="str">
        <f t="shared" si="41"/>
        <v/>
      </c>
      <c r="N51" s="149" t="str">
        <f t="shared" si="41"/>
        <v/>
      </c>
      <c r="O51" s="149" t="str">
        <f t="shared" si="41"/>
        <v/>
      </c>
      <c r="P51" s="149" t="str">
        <f t="shared" si="41"/>
        <v/>
      </c>
      <c r="Q51" s="149" t="str">
        <f t="shared" si="41"/>
        <v/>
      </c>
      <c r="R51" s="149" t="str">
        <f t="shared" si="41"/>
        <v/>
      </c>
      <c r="S51" s="149" t="str">
        <f t="shared" si="41"/>
        <v/>
      </c>
      <c r="T51" s="149" t="str">
        <f t="shared" si="41"/>
        <v/>
      </c>
      <c r="U51" s="149" t="str">
        <f t="shared" si="41"/>
        <v/>
      </c>
      <c r="V51" s="149" t="str">
        <f t="shared" si="41"/>
        <v/>
      </c>
      <c r="W51" s="149" t="str">
        <f t="shared" si="41"/>
        <v/>
      </c>
      <c r="X51" s="149" t="str">
        <f t="shared" si="41"/>
        <v/>
      </c>
      <c r="Y51" s="149" t="str">
        <f t="shared" si="41"/>
        <v/>
      </c>
      <c r="Z51" s="149" t="str">
        <f t="shared" si="41"/>
        <v/>
      </c>
      <c r="AA51" s="149" t="str">
        <f t="shared" si="41"/>
        <v/>
      </c>
      <c r="AB51" s="150" t="str">
        <f t="shared" si="41"/>
        <v/>
      </c>
      <c r="AC51" s="151" t="e">
        <f>+SUM(E51:AB51)*D51</f>
        <v>#REF!</v>
      </c>
      <c r="AD51" s="1" t="e">
        <f>+SUM(L51:U51)*D51</f>
        <v>#REF!</v>
      </c>
      <c r="AF51" s="1" t="str">
        <f>AF47</f>
        <v>ORD</v>
      </c>
      <c r="AG51" s="1">
        <f>AG47+1</f>
        <v>11</v>
      </c>
    </row>
    <row r="52" spans="1:33" ht="15" x14ac:dyDescent="0.2">
      <c r="A52" s="191"/>
      <c r="B52" s="194"/>
      <c r="C52" s="100" t="s">
        <v>36</v>
      </c>
      <c r="D52" s="101" t="e">
        <f>#REF!</f>
        <v>#REF!</v>
      </c>
      <c r="E52" s="145" t="str">
        <f t="shared" ref="E52:AB52" si="42">IF(ISERROR(E105/$AC107*$B51),"",(E105/$AC107*$B51))</f>
        <v/>
      </c>
      <c r="F52" s="146" t="str">
        <f t="shared" si="42"/>
        <v/>
      </c>
      <c r="G52" s="146" t="str">
        <f t="shared" si="42"/>
        <v/>
      </c>
      <c r="H52" s="146" t="str">
        <f t="shared" si="42"/>
        <v/>
      </c>
      <c r="I52" s="146" t="str">
        <f t="shared" si="42"/>
        <v/>
      </c>
      <c r="J52" s="146" t="str">
        <f t="shared" si="42"/>
        <v/>
      </c>
      <c r="K52" s="146" t="str">
        <f t="shared" si="42"/>
        <v/>
      </c>
      <c r="L52" s="146" t="str">
        <f t="shared" si="42"/>
        <v/>
      </c>
      <c r="M52" s="146" t="str">
        <f t="shared" si="42"/>
        <v/>
      </c>
      <c r="N52" s="146" t="str">
        <f t="shared" si="42"/>
        <v/>
      </c>
      <c r="O52" s="146" t="str">
        <f t="shared" si="42"/>
        <v/>
      </c>
      <c r="P52" s="146" t="str">
        <f t="shared" si="42"/>
        <v/>
      </c>
      <c r="Q52" s="146" t="str">
        <f t="shared" si="42"/>
        <v/>
      </c>
      <c r="R52" s="146" t="str">
        <f t="shared" si="42"/>
        <v/>
      </c>
      <c r="S52" s="146" t="str">
        <f t="shared" si="42"/>
        <v/>
      </c>
      <c r="T52" s="146" t="str">
        <f t="shared" si="42"/>
        <v/>
      </c>
      <c r="U52" s="146" t="str">
        <f t="shared" si="42"/>
        <v/>
      </c>
      <c r="V52" s="146" t="str">
        <f t="shared" si="42"/>
        <v/>
      </c>
      <c r="W52" s="146" t="str">
        <f t="shared" si="42"/>
        <v/>
      </c>
      <c r="X52" s="146" t="str">
        <f t="shared" si="42"/>
        <v/>
      </c>
      <c r="Y52" s="146" t="str">
        <f t="shared" si="42"/>
        <v/>
      </c>
      <c r="Z52" s="146" t="str">
        <f t="shared" si="42"/>
        <v/>
      </c>
      <c r="AA52" s="146" t="str">
        <f t="shared" si="42"/>
        <v/>
      </c>
      <c r="AB52" s="147" t="str">
        <f t="shared" si="42"/>
        <v/>
      </c>
      <c r="AC52" s="152" t="e">
        <f>+SUM(E52:AB52)*D52</f>
        <v>#REF!</v>
      </c>
      <c r="AD52" s="1" t="e">
        <f>+SUM(L52:U52)*D52</f>
        <v>#REF!</v>
      </c>
      <c r="AF52" s="1" t="str">
        <f>AF48</f>
        <v>SÁB</v>
      </c>
      <c r="AG52" s="1">
        <f>AG51</f>
        <v>11</v>
      </c>
    </row>
    <row r="53" spans="1:33" ht="15" x14ac:dyDescent="0.2">
      <c r="A53" s="191"/>
      <c r="B53" s="194"/>
      <c r="C53" s="106" t="s">
        <v>37</v>
      </c>
      <c r="D53" s="107" t="e">
        <f>#REF!</f>
        <v>#REF!</v>
      </c>
      <c r="E53" s="143" t="str">
        <f t="shared" ref="E53:AB53" si="43">IF(ISERROR(E106/$AC107*$B51),"",(E106/$AC107*$B51))</f>
        <v/>
      </c>
      <c r="F53" s="143" t="str">
        <f t="shared" si="43"/>
        <v/>
      </c>
      <c r="G53" s="143" t="str">
        <f t="shared" si="43"/>
        <v/>
      </c>
      <c r="H53" s="143" t="str">
        <f t="shared" si="43"/>
        <v/>
      </c>
      <c r="I53" s="143" t="str">
        <f t="shared" si="43"/>
        <v/>
      </c>
      <c r="J53" s="143" t="str">
        <f t="shared" si="43"/>
        <v/>
      </c>
      <c r="K53" s="143" t="str">
        <f t="shared" si="43"/>
        <v/>
      </c>
      <c r="L53" s="143" t="str">
        <f t="shared" si="43"/>
        <v/>
      </c>
      <c r="M53" s="143" t="str">
        <f t="shared" si="43"/>
        <v/>
      </c>
      <c r="N53" s="143" t="str">
        <f t="shared" si="43"/>
        <v/>
      </c>
      <c r="O53" s="143" t="str">
        <f t="shared" si="43"/>
        <v/>
      </c>
      <c r="P53" s="143" t="str">
        <f t="shared" si="43"/>
        <v/>
      </c>
      <c r="Q53" s="143" t="str">
        <f t="shared" si="43"/>
        <v/>
      </c>
      <c r="R53" s="143" t="str">
        <f t="shared" si="43"/>
        <v/>
      </c>
      <c r="S53" s="143" t="str">
        <f t="shared" si="43"/>
        <v/>
      </c>
      <c r="T53" s="143" t="str">
        <f t="shared" si="43"/>
        <v/>
      </c>
      <c r="U53" s="143" t="str">
        <f t="shared" si="43"/>
        <v/>
      </c>
      <c r="V53" s="143" t="str">
        <f t="shared" si="43"/>
        <v/>
      </c>
      <c r="W53" s="143" t="str">
        <f t="shared" si="43"/>
        <v/>
      </c>
      <c r="X53" s="143" t="str">
        <f t="shared" si="43"/>
        <v/>
      </c>
      <c r="Y53" s="143" t="str">
        <f t="shared" si="43"/>
        <v/>
      </c>
      <c r="Z53" s="143" t="str">
        <f t="shared" si="43"/>
        <v/>
      </c>
      <c r="AA53" s="143" t="str">
        <f t="shared" si="43"/>
        <v/>
      </c>
      <c r="AB53" s="144" t="str">
        <f t="shared" si="43"/>
        <v/>
      </c>
      <c r="AC53" s="153" t="e">
        <f>+SUM(E53:AB53)*D53</f>
        <v>#REF!</v>
      </c>
      <c r="AD53" s="1" t="e">
        <f>+SUM(L53:U53)*D53</f>
        <v>#REF!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92"/>
      <c r="B54" s="195"/>
      <c r="C54" s="112" t="s">
        <v>34</v>
      </c>
      <c r="D54" s="113" t="e">
        <f>+SUM(D51:D53)</f>
        <v>#REF!</v>
      </c>
      <c r="E54" s="109" t="str">
        <f t="shared" ref="E54:AB54" si="44">IF(ISERROR(E51*$D51+E52*$D52+E53*$D53),"",(E51*$D51+E52*$D52+E53*$D53))</f>
        <v/>
      </c>
      <c r="F54" s="109" t="str">
        <f t="shared" si="44"/>
        <v/>
      </c>
      <c r="G54" s="109" t="str">
        <f t="shared" si="44"/>
        <v/>
      </c>
      <c r="H54" s="109" t="str">
        <f t="shared" si="44"/>
        <v/>
      </c>
      <c r="I54" s="109" t="str">
        <f t="shared" si="44"/>
        <v/>
      </c>
      <c r="J54" s="109" t="str">
        <f t="shared" si="44"/>
        <v/>
      </c>
      <c r="K54" s="109" t="str">
        <f t="shared" si="44"/>
        <v/>
      </c>
      <c r="L54" s="109" t="str">
        <f t="shared" si="44"/>
        <v/>
      </c>
      <c r="M54" s="109" t="str">
        <f t="shared" si="44"/>
        <v/>
      </c>
      <c r="N54" s="109" t="str">
        <f t="shared" si="44"/>
        <v/>
      </c>
      <c r="O54" s="109" t="str">
        <f t="shared" si="44"/>
        <v/>
      </c>
      <c r="P54" s="109" t="str">
        <f t="shared" si="44"/>
        <v/>
      </c>
      <c r="Q54" s="109" t="str">
        <f t="shared" si="44"/>
        <v/>
      </c>
      <c r="R54" s="109" t="str">
        <f t="shared" si="44"/>
        <v/>
      </c>
      <c r="S54" s="109" t="str">
        <f t="shared" si="44"/>
        <v/>
      </c>
      <c r="T54" s="109" t="str">
        <f t="shared" si="44"/>
        <v/>
      </c>
      <c r="U54" s="109" t="str">
        <f t="shared" si="44"/>
        <v/>
      </c>
      <c r="V54" s="109" t="str">
        <f t="shared" si="44"/>
        <v/>
      </c>
      <c r="W54" s="109" t="str">
        <f t="shared" si="44"/>
        <v/>
      </c>
      <c r="X54" s="109" t="str">
        <f t="shared" si="44"/>
        <v/>
      </c>
      <c r="Y54" s="109" t="str">
        <f t="shared" si="44"/>
        <v/>
      </c>
      <c r="Z54" s="109" t="str">
        <f t="shared" si="44"/>
        <v/>
      </c>
      <c r="AA54" s="109" t="str">
        <f t="shared" si="44"/>
        <v/>
      </c>
      <c r="AB54" s="142" t="str">
        <f t="shared" si="44"/>
        <v/>
      </c>
      <c r="AC54" s="152" t="e">
        <f>+SUM(AC51:AC53)</f>
        <v>#REF!</v>
      </c>
      <c r="AD54" s="152" t="e">
        <f>+SUM(AD51:AD53)</f>
        <v>#REF!</v>
      </c>
    </row>
    <row r="55" spans="1:33" ht="15" x14ac:dyDescent="0.2">
      <c r="A55" s="193" t="e">
        <f>+DATE(#REF!,12,1)</f>
        <v>#REF!</v>
      </c>
      <c r="B55" s="194">
        <f>+'Formato Resumen 28'!E26</f>
        <v>76520046.282934576</v>
      </c>
      <c r="C55" s="94" t="s">
        <v>35</v>
      </c>
      <c r="D55" s="95" t="e">
        <f>#REF!</f>
        <v>#REF!</v>
      </c>
      <c r="E55" s="148" t="str">
        <f t="shared" ref="E55:AB55" si="45">IF(ISERROR(E108/$AC111*$B55),"",(E108/$AC111*$B55))</f>
        <v/>
      </c>
      <c r="F55" s="149" t="str">
        <f t="shared" si="45"/>
        <v/>
      </c>
      <c r="G55" s="149" t="str">
        <f t="shared" si="45"/>
        <v/>
      </c>
      <c r="H55" s="149" t="str">
        <f t="shared" si="45"/>
        <v/>
      </c>
      <c r="I55" s="149" t="str">
        <f t="shared" si="45"/>
        <v/>
      </c>
      <c r="J55" s="149" t="str">
        <f t="shared" si="45"/>
        <v/>
      </c>
      <c r="K55" s="149" t="str">
        <f t="shared" si="45"/>
        <v/>
      </c>
      <c r="L55" s="149" t="str">
        <f t="shared" si="45"/>
        <v/>
      </c>
      <c r="M55" s="149" t="str">
        <f t="shared" si="45"/>
        <v/>
      </c>
      <c r="N55" s="149" t="str">
        <f t="shared" si="45"/>
        <v/>
      </c>
      <c r="O55" s="149" t="str">
        <f t="shared" si="45"/>
        <v/>
      </c>
      <c r="P55" s="149" t="str">
        <f t="shared" si="45"/>
        <v/>
      </c>
      <c r="Q55" s="149" t="str">
        <f t="shared" si="45"/>
        <v/>
      </c>
      <c r="R55" s="149" t="str">
        <f t="shared" si="45"/>
        <v/>
      </c>
      <c r="S55" s="149" t="str">
        <f t="shared" si="45"/>
        <v/>
      </c>
      <c r="T55" s="149" t="str">
        <f t="shared" si="45"/>
        <v/>
      </c>
      <c r="U55" s="149" t="str">
        <f t="shared" si="45"/>
        <v/>
      </c>
      <c r="V55" s="149" t="str">
        <f t="shared" si="45"/>
        <v/>
      </c>
      <c r="W55" s="149" t="str">
        <f t="shared" si="45"/>
        <v/>
      </c>
      <c r="X55" s="149" t="str">
        <f t="shared" si="45"/>
        <v/>
      </c>
      <c r="Y55" s="149" t="str">
        <f t="shared" si="45"/>
        <v/>
      </c>
      <c r="Z55" s="149" t="str">
        <f t="shared" si="45"/>
        <v/>
      </c>
      <c r="AA55" s="149" t="str">
        <f t="shared" si="45"/>
        <v/>
      </c>
      <c r="AB55" s="150" t="str">
        <f t="shared" si="45"/>
        <v/>
      </c>
      <c r="AC55" s="151" t="e">
        <f>+SUM(E55:AB55)*D55</f>
        <v>#REF!</v>
      </c>
      <c r="AD55" s="1" t="e">
        <f>+SUM(L55:U55)*D55</f>
        <v>#REF!</v>
      </c>
      <c r="AF55" s="1" t="str">
        <f>AF51</f>
        <v>ORD</v>
      </c>
      <c r="AG55" s="1">
        <f>AG51+1</f>
        <v>12</v>
      </c>
    </row>
    <row r="56" spans="1:33" ht="15" x14ac:dyDescent="0.2">
      <c r="A56" s="191"/>
      <c r="B56" s="194"/>
      <c r="C56" s="100" t="s">
        <v>36</v>
      </c>
      <c r="D56" s="101" t="e">
        <f>#REF!</f>
        <v>#REF!</v>
      </c>
      <c r="E56" s="145" t="str">
        <f t="shared" ref="E56:AB56" si="46">IF(ISERROR(E109/$AC111*$B55),"",(E109/$AC111*$B55))</f>
        <v/>
      </c>
      <c r="F56" s="146" t="str">
        <f t="shared" si="46"/>
        <v/>
      </c>
      <c r="G56" s="146" t="str">
        <f>IF(ISERROR(G109/$AC111*$B55),"",(G109/$AC111*$B55))</f>
        <v/>
      </c>
      <c r="H56" s="146" t="str">
        <f t="shared" si="46"/>
        <v/>
      </c>
      <c r="I56" s="146" t="str">
        <f t="shared" si="46"/>
        <v/>
      </c>
      <c r="J56" s="146" t="str">
        <f t="shared" si="46"/>
        <v/>
      </c>
      <c r="K56" s="146" t="str">
        <f t="shared" si="46"/>
        <v/>
      </c>
      <c r="L56" s="146" t="str">
        <f t="shared" si="46"/>
        <v/>
      </c>
      <c r="M56" s="146" t="str">
        <f t="shared" si="46"/>
        <v/>
      </c>
      <c r="N56" s="146" t="str">
        <f t="shared" si="46"/>
        <v/>
      </c>
      <c r="O56" s="146" t="str">
        <f t="shared" si="46"/>
        <v/>
      </c>
      <c r="P56" s="146" t="str">
        <f t="shared" si="46"/>
        <v/>
      </c>
      <c r="Q56" s="146" t="str">
        <f t="shared" si="46"/>
        <v/>
      </c>
      <c r="R56" s="146" t="str">
        <f t="shared" si="46"/>
        <v/>
      </c>
      <c r="S56" s="146" t="str">
        <f t="shared" si="46"/>
        <v/>
      </c>
      <c r="T56" s="146" t="str">
        <f t="shared" si="46"/>
        <v/>
      </c>
      <c r="U56" s="146" t="str">
        <f t="shared" si="46"/>
        <v/>
      </c>
      <c r="V56" s="146" t="str">
        <f t="shared" si="46"/>
        <v/>
      </c>
      <c r="W56" s="146" t="str">
        <f t="shared" si="46"/>
        <v/>
      </c>
      <c r="X56" s="146" t="str">
        <f t="shared" si="46"/>
        <v/>
      </c>
      <c r="Y56" s="146" t="str">
        <f t="shared" si="46"/>
        <v/>
      </c>
      <c r="Z56" s="146" t="str">
        <f t="shared" si="46"/>
        <v/>
      </c>
      <c r="AA56" s="146" t="str">
        <f t="shared" si="46"/>
        <v/>
      </c>
      <c r="AB56" s="147" t="str">
        <f t="shared" si="46"/>
        <v/>
      </c>
      <c r="AC56" s="152" t="e">
        <f>+SUM(E56:AB56)*D56</f>
        <v>#REF!</v>
      </c>
      <c r="AD56" s="1" t="e">
        <f>+SUM(L56:U56)*D56</f>
        <v>#REF!</v>
      </c>
      <c r="AF56" s="1" t="str">
        <f>AF52</f>
        <v>SÁB</v>
      </c>
      <c r="AG56" s="1">
        <f>AG55</f>
        <v>12</v>
      </c>
    </row>
    <row r="57" spans="1:33" ht="15" x14ac:dyDescent="0.2">
      <c r="A57" s="191"/>
      <c r="B57" s="194"/>
      <c r="C57" s="106" t="s">
        <v>37</v>
      </c>
      <c r="D57" s="107" t="e">
        <f>#REF!</f>
        <v>#REF!</v>
      </c>
      <c r="E57" s="143" t="str">
        <f t="shared" ref="E57:AB57" si="47">IF(ISERROR(E110/$AC111*$B55),"",(E110/$AC111*$B55))</f>
        <v/>
      </c>
      <c r="F57" s="143" t="str">
        <f t="shared" si="47"/>
        <v/>
      </c>
      <c r="G57" s="143" t="str">
        <f t="shared" si="47"/>
        <v/>
      </c>
      <c r="H57" s="143" t="str">
        <f t="shared" si="47"/>
        <v/>
      </c>
      <c r="I57" s="143" t="str">
        <f t="shared" si="47"/>
        <v/>
      </c>
      <c r="J57" s="143" t="str">
        <f t="shared" si="47"/>
        <v/>
      </c>
      <c r="K57" s="143" t="str">
        <f t="shared" si="47"/>
        <v/>
      </c>
      <c r="L57" s="143" t="str">
        <f t="shared" si="47"/>
        <v/>
      </c>
      <c r="M57" s="143" t="str">
        <f t="shared" si="47"/>
        <v/>
      </c>
      <c r="N57" s="143" t="str">
        <f t="shared" si="47"/>
        <v/>
      </c>
      <c r="O57" s="143" t="str">
        <f t="shared" si="47"/>
        <v/>
      </c>
      <c r="P57" s="143" t="str">
        <f t="shared" si="47"/>
        <v/>
      </c>
      <c r="Q57" s="143" t="str">
        <f t="shared" si="47"/>
        <v/>
      </c>
      <c r="R57" s="143" t="str">
        <f t="shared" si="47"/>
        <v/>
      </c>
      <c r="S57" s="143" t="str">
        <f t="shared" si="47"/>
        <v/>
      </c>
      <c r="T57" s="143" t="str">
        <f t="shared" si="47"/>
        <v/>
      </c>
      <c r="U57" s="143" t="str">
        <f t="shared" si="47"/>
        <v/>
      </c>
      <c r="V57" s="143" t="str">
        <f t="shared" si="47"/>
        <v/>
      </c>
      <c r="W57" s="143" t="str">
        <f t="shared" si="47"/>
        <v/>
      </c>
      <c r="X57" s="143" t="str">
        <f t="shared" si="47"/>
        <v/>
      </c>
      <c r="Y57" s="143" t="str">
        <f t="shared" si="47"/>
        <v/>
      </c>
      <c r="Z57" s="143" t="str">
        <f t="shared" si="47"/>
        <v/>
      </c>
      <c r="AA57" s="143" t="str">
        <f t="shared" si="47"/>
        <v/>
      </c>
      <c r="AB57" s="144" t="str">
        <f t="shared" si="47"/>
        <v/>
      </c>
      <c r="AC57" s="153" t="e">
        <f>+SUM(E57:AB57)*D57</f>
        <v>#REF!</v>
      </c>
      <c r="AD57" s="1" t="e">
        <f>+SUM(L57:U57)*D57</f>
        <v>#REF!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92"/>
      <c r="B58" s="195"/>
      <c r="C58" s="112" t="s">
        <v>34</v>
      </c>
      <c r="D58" s="113" t="e">
        <f>+SUM(D55:D57)</f>
        <v>#REF!</v>
      </c>
      <c r="E58" s="109" t="str">
        <f t="shared" ref="E58:AB58" si="48">IF(ISERROR(E55*$D55+E56*$D56+E57*$D57),"",(E55*$D55+E56*$D56+E57*$D57))</f>
        <v/>
      </c>
      <c r="F58" s="109" t="str">
        <f t="shared" si="48"/>
        <v/>
      </c>
      <c r="G58" s="109" t="str">
        <f t="shared" si="48"/>
        <v/>
      </c>
      <c r="H58" s="109" t="str">
        <f t="shared" si="48"/>
        <v/>
      </c>
      <c r="I58" s="109" t="str">
        <f t="shared" si="48"/>
        <v/>
      </c>
      <c r="J58" s="109" t="str">
        <f t="shared" si="48"/>
        <v/>
      </c>
      <c r="K58" s="109" t="str">
        <f t="shared" si="48"/>
        <v/>
      </c>
      <c r="L58" s="109" t="str">
        <f t="shared" si="48"/>
        <v/>
      </c>
      <c r="M58" s="109" t="str">
        <f t="shared" si="48"/>
        <v/>
      </c>
      <c r="N58" s="109" t="str">
        <f t="shared" si="48"/>
        <v/>
      </c>
      <c r="O58" s="109" t="str">
        <f t="shared" si="48"/>
        <v/>
      </c>
      <c r="P58" s="109" t="str">
        <f t="shared" si="48"/>
        <v/>
      </c>
      <c r="Q58" s="109" t="str">
        <f t="shared" si="48"/>
        <v/>
      </c>
      <c r="R58" s="109" t="str">
        <f t="shared" si="48"/>
        <v/>
      </c>
      <c r="S58" s="109" t="str">
        <f t="shared" si="48"/>
        <v/>
      </c>
      <c r="T58" s="109" t="str">
        <f t="shared" si="48"/>
        <v/>
      </c>
      <c r="U58" s="109" t="str">
        <f t="shared" si="48"/>
        <v/>
      </c>
      <c r="V58" s="109" t="str">
        <f t="shared" si="48"/>
        <v/>
      </c>
      <c r="W58" s="109" t="str">
        <f t="shared" si="48"/>
        <v/>
      </c>
      <c r="X58" s="109" t="str">
        <f t="shared" si="48"/>
        <v/>
      </c>
      <c r="Y58" s="109" t="str">
        <f t="shared" si="48"/>
        <v/>
      </c>
      <c r="Z58" s="109" t="str">
        <f t="shared" si="48"/>
        <v/>
      </c>
      <c r="AA58" s="109" t="str">
        <f t="shared" si="48"/>
        <v/>
      </c>
      <c r="AB58" s="142" t="str">
        <f t="shared" si="48"/>
        <v/>
      </c>
      <c r="AC58" s="152" t="e">
        <f>+SUM(AC55:AC57)</f>
        <v>#REF!</v>
      </c>
      <c r="AD58" s="152" t="e">
        <f>+SUM(AD55:AD57)</f>
        <v>#REF!</v>
      </c>
    </row>
    <row r="59" spans="1:33" s="5" customFormat="1" x14ac:dyDescent="0.2">
      <c r="AD59" s="173" t="e">
        <f>+AD14+AD18+AD22+AD26+AD30+AD34+AD38+AD42+AD46+AD50+AD54+AD58</f>
        <v>#REF!</v>
      </c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W61" s="37"/>
      <c r="Z61" s="7" t="s">
        <v>58</v>
      </c>
    </row>
    <row r="62" spans="1:33" ht="18.75" thickBot="1" x14ac:dyDescent="0.3">
      <c r="B62" s="138"/>
      <c r="Z62" s="139"/>
    </row>
    <row r="63" spans="1:33" ht="26.25" thickBot="1" x14ac:dyDescent="0.25">
      <c r="A63" s="3" t="e">
        <f>+"AÑO: "&amp;$D$6</f>
        <v>#REF!</v>
      </c>
      <c r="B63" s="4" t="s">
        <v>52</v>
      </c>
      <c r="C63" s="8" t="s">
        <v>32</v>
      </c>
      <c r="D63" s="9" t="s">
        <v>33</v>
      </c>
      <c r="E63" s="10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11" t="s">
        <v>14</v>
      </c>
      <c r="P63" s="11" t="s">
        <v>15</v>
      </c>
      <c r="Q63" s="11" t="s">
        <v>16</v>
      </c>
      <c r="R63" s="11" t="s">
        <v>17</v>
      </c>
      <c r="S63" s="11" t="s">
        <v>18</v>
      </c>
      <c r="T63" s="11" t="s">
        <v>19</v>
      </c>
      <c r="U63" s="11" t="s">
        <v>20</v>
      </c>
      <c r="V63" s="11" t="s">
        <v>21</v>
      </c>
      <c r="W63" s="11" t="s">
        <v>22</v>
      </c>
      <c r="X63" s="11" t="s">
        <v>23</v>
      </c>
      <c r="Y63" s="11" t="s">
        <v>24</v>
      </c>
      <c r="Z63" s="11" t="s">
        <v>25</v>
      </c>
      <c r="AA63" s="11" t="s">
        <v>26</v>
      </c>
      <c r="AB63" s="11" t="s">
        <v>27</v>
      </c>
      <c r="AC63" s="12" t="s">
        <v>34</v>
      </c>
    </row>
    <row r="64" spans="1:33" ht="15" x14ac:dyDescent="0.2">
      <c r="A64" s="196" t="e">
        <f>A11</f>
        <v>#REF!</v>
      </c>
      <c r="B64" s="196"/>
      <c r="C64" s="13" t="s">
        <v>35</v>
      </c>
      <c r="D64" s="14" t="e">
        <f>D11</f>
        <v>#REF!</v>
      </c>
      <c r="E64" s="10" t="e">
        <f>#REF!</f>
        <v>#REF!</v>
      </c>
      <c r="F64" s="15" t="e">
        <f>#REF!</f>
        <v>#REF!</v>
      </c>
      <c r="G64" s="15" t="e">
        <f>#REF!</f>
        <v>#REF!</v>
      </c>
      <c r="H64" s="15" t="e">
        <f>#REF!</f>
        <v>#REF!</v>
      </c>
      <c r="I64" s="15" t="e">
        <f>#REF!</f>
        <v>#REF!</v>
      </c>
      <c r="J64" s="15" t="e">
        <f>#REF!</f>
        <v>#REF!</v>
      </c>
      <c r="K64" s="15" t="e">
        <f>#REF!</f>
        <v>#REF!</v>
      </c>
      <c r="L64" s="15" t="e">
        <f>#REF!</f>
        <v>#REF!</v>
      </c>
      <c r="M64" s="15" t="e">
        <f>#REF!</f>
        <v>#REF!</v>
      </c>
      <c r="N64" s="15" t="e">
        <f>#REF!</f>
        <v>#REF!</v>
      </c>
      <c r="O64" s="15" t="e">
        <f>#REF!</f>
        <v>#REF!</v>
      </c>
      <c r="P64" s="15" t="e">
        <f>#REF!</f>
        <v>#REF!</v>
      </c>
      <c r="Q64" s="15" t="e">
        <f>#REF!</f>
        <v>#REF!</v>
      </c>
      <c r="R64" s="15" t="e">
        <f>#REF!</f>
        <v>#REF!</v>
      </c>
      <c r="S64" s="15" t="e">
        <f>#REF!</f>
        <v>#REF!</v>
      </c>
      <c r="T64" s="15" t="e">
        <f>#REF!</f>
        <v>#REF!</v>
      </c>
      <c r="U64" s="15" t="e">
        <f>#REF!</f>
        <v>#REF!</v>
      </c>
      <c r="V64" s="15" t="e">
        <f>#REF!</f>
        <v>#REF!</v>
      </c>
      <c r="W64" s="15" t="e">
        <f>#REF!</f>
        <v>#REF!</v>
      </c>
      <c r="X64" s="15" t="e">
        <f>#REF!</f>
        <v>#REF!</v>
      </c>
      <c r="Y64" s="15" t="e">
        <f>#REF!</f>
        <v>#REF!</v>
      </c>
      <c r="Z64" s="15" t="e">
        <f>#REF!</f>
        <v>#REF!</v>
      </c>
      <c r="AA64" s="15" t="e">
        <f>#REF!</f>
        <v>#REF!</v>
      </c>
      <c r="AB64" s="16" t="e">
        <f>#REF!</f>
        <v>#REF!</v>
      </c>
      <c r="AC64" s="12" t="e">
        <f>+SUM(E64:AB64)*D64</f>
        <v>#REF!</v>
      </c>
    </row>
    <row r="65" spans="1:29" ht="15" x14ac:dyDescent="0.2">
      <c r="A65" s="197"/>
      <c r="B65" s="197"/>
      <c r="C65" s="17" t="s">
        <v>36</v>
      </c>
      <c r="D65" s="18" t="e">
        <f>D12</f>
        <v>#REF!</v>
      </c>
      <c r="E65" s="19" t="e">
        <f>#REF!</f>
        <v>#REF!</v>
      </c>
      <c r="F65" s="20" t="e">
        <f>#REF!</f>
        <v>#REF!</v>
      </c>
      <c r="G65" s="20" t="e">
        <f>#REF!</f>
        <v>#REF!</v>
      </c>
      <c r="H65" s="20" t="e">
        <f>#REF!</f>
        <v>#REF!</v>
      </c>
      <c r="I65" s="20" t="e">
        <f>#REF!</f>
        <v>#REF!</v>
      </c>
      <c r="J65" s="20" t="e">
        <f>#REF!</f>
        <v>#REF!</v>
      </c>
      <c r="K65" s="20" t="e">
        <f>#REF!</f>
        <v>#REF!</v>
      </c>
      <c r="L65" s="20" t="e">
        <f>#REF!</f>
        <v>#REF!</v>
      </c>
      <c r="M65" s="20" t="e">
        <f>#REF!</f>
        <v>#REF!</v>
      </c>
      <c r="N65" s="20" t="e">
        <f>#REF!</f>
        <v>#REF!</v>
      </c>
      <c r="O65" s="20" t="e">
        <f>#REF!</f>
        <v>#REF!</v>
      </c>
      <c r="P65" s="20" t="e">
        <f>#REF!</f>
        <v>#REF!</v>
      </c>
      <c r="Q65" s="20" t="e">
        <f>#REF!</f>
        <v>#REF!</v>
      </c>
      <c r="R65" s="20" t="e">
        <f>#REF!</f>
        <v>#REF!</v>
      </c>
      <c r="S65" s="20" t="e">
        <f>#REF!</f>
        <v>#REF!</v>
      </c>
      <c r="T65" s="20" t="e">
        <f>#REF!</f>
        <v>#REF!</v>
      </c>
      <c r="U65" s="20" t="e">
        <f>#REF!</f>
        <v>#REF!</v>
      </c>
      <c r="V65" s="20" t="e">
        <f>#REF!</f>
        <v>#REF!</v>
      </c>
      <c r="W65" s="20" t="e">
        <f>#REF!</f>
        <v>#REF!</v>
      </c>
      <c r="X65" s="20" t="e">
        <f>#REF!</f>
        <v>#REF!</v>
      </c>
      <c r="Y65" s="20" t="e">
        <f>#REF!</f>
        <v>#REF!</v>
      </c>
      <c r="Z65" s="20" t="e">
        <f>#REF!</f>
        <v>#REF!</v>
      </c>
      <c r="AA65" s="20" t="e">
        <f>#REF!</f>
        <v>#REF!</v>
      </c>
      <c r="AB65" s="21" t="e">
        <f>#REF!</f>
        <v>#REF!</v>
      </c>
      <c r="AC65" s="12" t="e">
        <f>+SUM(E65:AB65)*D65</f>
        <v>#REF!</v>
      </c>
    </row>
    <row r="66" spans="1:29" ht="15" x14ac:dyDescent="0.2">
      <c r="A66" s="197"/>
      <c r="B66" s="197"/>
      <c r="C66" s="22" t="s">
        <v>37</v>
      </c>
      <c r="D66" s="23" t="e">
        <f>D13</f>
        <v>#REF!</v>
      </c>
      <c r="E66" s="24" t="e">
        <f>#REF!</f>
        <v>#REF!</v>
      </c>
      <c r="F66" s="25" t="e">
        <f>#REF!</f>
        <v>#REF!</v>
      </c>
      <c r="G66" s="25" t="e">
        <f>#REF!</f>
        <v>#REF!</v>
      </c>
      <c r="H66" s="25" t="e">
        <f>#REF!</f>
        <v>#REF!</v>
      </c>
      <c r="I66" s="25" t="e">
        <f>#REF!</f>
        <v>#REF!</v>
      </c>
      <c r="J66" s="25" t="e">
        <f>#REF!</f>
        <v>#REF!</v>
      </c>
      <c r="K66" s="25" t="e">
        <f>#REF!</f>
        <v>#REF!</v>
      </c>
      <c r="L66" s="25" t="e">
        <f>#REF!</f>
        <v>#REF!</v>
      </c>
      <c r="M66" s="25" t="e">
        <f>#REF!</f>
        <v>#REF!</v>
      </c>
      <c r="N66" s="25" t="e">
        <f>#REF!</f>
        <v>#REF!</v>
      </c>
      <c r="O66" s="25" t="e">
        <f>#REF!</f>
        <v>#REF!</v>
      </c>
      <c r="P66" s="25" t="e">
        <f>#REF!</f>
        <v>#REF!</v>
      </c>
      <c r="Q66" s="25" t="e">
        <f>#REF!</f>
        <v>#REF!</v>
      </c>
      <c r="R66" s="25" t="e">
        <f>#REF!</f>
        <v>#REF!</v>
      </c>
      <c r="S66" s="25" t="e">
        <f>#REF!</f>
        <v>#REF!</v>
      </c>
      <c r="T66" s="25" t="e">
        <f>#REF!</f>
        <v>#REF!</v>
      </c>
      <c r="U66" s="25" t="e">
        <f>#REF!</f>
        <v>#REF!</v>
      </c>
      <c r="V66" s="25" t="e">
        <f>#REF!</f>
        <v>#REF!</v>
      </c>
      <c r="W66" s="25" t="e">
        <f>#REF!</f>
        <v>#REF!</v>
      </c>
      <c r="X66" s="25" t="e">
        <f>#REF!</f>
        <v>#REF!</v>
      </c>
      <c r="Y66" s="25" t="e">
        <f>#REF!</f>
        <v>#REF!</v>
      </c>
      <c r="Z66" s="25" t="e">
        <f>#REF!</f>
        <v>#REF!</v>
      </c>
      <c r="AA66" s="25" t="e">
        <f>#REF!</f>
        <v>#REF!</v>
      </c>
      <c r="AB66" s="172" t="e">
        <f>#REF!</f>
        <v>#REF!</v>
      </c>
      <c r="AC66" s="12" t="e">
        <f>+SUM(E66:AB66)*D66</f>
        <v>#REF!</v>
      </c>
    </row>
    <row r="67" spans="1:29" ht="15" thickBot="1" x14ac:dyDescent="0.25">
      <c r="A67" s="198"/>
      <c r="B67" s="198"/>
      <c r="C67" s="27" t="s">
        <v>34</v>
      </c>
      <c r="D67" s="28" t="e">
        <f>+SUM(D64:D66)</f>
        <v>#REF!</v>
      </c>
      <c r="E67" s="29" t="e">
        <f>SUMPRODUCT($D64:$D66,E64:E66)</f>
        <v>#REF!</v>
      </c>
      <c r="F67" s="29" t="e">
        <f t="shared" ref="F67:AB67" si="49">SUMPRODUCT($D64:$D66,F64:F66)</f>
        <v>#REF!</v>
      </c>
      <c r="G67" s="29" t="e">
        <f t="shared" si="49"/>
        <v>#REF!</v>
      </c>
      <c r="H67" s="29" t="e">
        <f t="shared" si="49"/>
        <v>#REF!</v>
      </c>
      <c r="I67" s="29" t="e">
        <f t="shared" si="49"/>
        <v>#REF!</v>
      </c>
      <c r="J67" s="29" t="e">
        <f t="shared" si="49"/>
        <v>#REF!</v>
      </c>
      <c r="K67" s="29" t="e">
        <f t="shared" si="49"/>
        <v>#REF!</v>
      </c>
      <c r="L67" s="29" t="e">
        <f t="shared" si="49"/>
        <v>#REF!</v>
      </c>
      <c r="M67" s="29" t="e">
        <f t="shared" si="49"/>
        <v>#REF!</v>
      </c>
      <c r="N67" s="29" t="e">
        <f t="shared" si="49"/>
        <v>#REF!</v>
      </c>
      <c r="O67" s="29" t="e">
        <f t="shared" si="49"/>
        <v>#REF!</v>
      </c>
      <c r="P67" s="29" t="e">
        <f t="shared" si="49"/>
        <v>#REF!</v>
      </c>
      <c r="Q67" s="29" t="e">
        <f t="shared" si="49"/>
        <v>#REF!</v>
      </c>
      <c r="R67" s="29" t="e">
        <f t="shared" si="49"/>
        <v>#REF!</v>
      </c>
      <c r="S67" s="29" t="e">
        <f t="shared" si="49"/>
        <v>#REF!</v>
      </c>
      <c r="T67" s="29" t="e">
        <f t="shared" si="49"/>
        <v>#REF!</v>
      </c>
      <c r="U67" s="29" t="e">
        <f t="shared" si="49"/>
        <v>#REF!</v>
      </c>
      <c r="V67" s="29" t="e">
        <f t="shared" si="49"/>
        <v>#REF!</v>
      </c>
      <c r="W67" s="29" t="e">
        <f t="shared" si="49"/>
        <v>#REF!</v>
      </c>
      <c r="X67" s="29" t="e">
        <f t="shared" si="49"/>
        <v>#REF!</v>
      </c>
      <c r="Y67" s="29" t="e">
        <f t="shared" si="49"/>
        <v>#REF!</v>
      </c>
      <c r="Z67" s="29" t="e">
        <f t="shared" si="49"/>
        <v>#REF!</v>
      </c>
      <c r="AA67" s="29" t="e">
        <f t="shared" si="49"/>
        <v>#REF!</v>
      </c>
      <c r="AB67" s="29" t="e">
        <f t="shared" si="49"/>
        <v>#REF!</v>
      </c>
      <c r="AC67" s="30" t="e">
        <f>+SUM(E67:AB67)</f>
        <v>#REF!</v>
      </c>
    </row>
    <row r="68" spans="1:29" ht="15" x14ac:dyDescent="0.2">
      <c r="A68" s="196" t="e">
        <f t="shared" ref="A68" si="50">A15</f>
        <v>#REF!</v>
      </c>
      <c r="B68" s="197"/>
      <c r="C68" s="13" t="s">
        <v>35</v>
      </c>
      <c r="D68" s="14" t="e">
        <f>D15</f>
        <v>#REF!</v>
      </c>
      <c r="E68" s="10" t="e">
        <f>#REF!</f>
        <v>#REF!</v>
      </c>
      <c r="F68" s="15" t="e">
        <f>#REF!</f>
        <v>#REF!</v>
      </c>
      <c r="G68" s="15" t="e">
        <f>#REF!</f>
        <v>#REF!</v>
      </c>
      <c r="H68" s="15" t="e">
        <f>#REF!</f>
        <v>#REF!</v>
      </c>
      <c r="I68" s="15" t="e">
        <f>#REF!</f>
        <v>#REF!</v>
      </c>
      <c r="J68" s="15" t="e">
        <f>#REF!</f>
        <v>#REF!</v>
      </c>
      <c r="K68" s="15" t="e">
        <f>#REF!</f>
        <v>#REF!</v>
      </c>
      <c r="L68" s="15" t="e">
        <f>#REF!</f>
        <v>#REF!</v>
      </c>
      <c r="M68" s="15" t="e">
        <f>#REF!</f>
        <v>#REF!</v>
      </c>
      <c r="N68" s="15" t="e">
        <f>#REF!</f>
        <v>#REF!</v>
      </c>
      <c r="O68" s="15" t="e">
        <f>#REF!</f>
        <v>#REF!</v>
      </c>
      <c r="P68" s="15" t="e">
        <f>#REF!</f>
        <v>#REF!</v>
      </c>
      <c r="Q68" s="15" t="e">
        <f>#REF!</f>
        <v>#REF!</v>
      </c>
      <c r="R68" s="15" t="e">
        <f>#REF!</f>
        <v>#REF!</v>
      </c>
      <c r="S68" s="15" t="e">
        <f>#REF!</f>
        <v>#REF!</v>
      </c>
      <c r="T68" s="15" t="e">
        <f>#REF!</f>
        <v>#REF!</v>
      </c>
      <c r="U68" s="15" t="e">
        <f>#REF!</f>
        <v>#REF!</v>
      </c>
      <c r="V68" s="15" t="e">
        <f>#REF!</f>
        <v>#REF!</v>
      </c>
      <c r="W68" s="15" t="e">
        <f>#REF!</f>
        <v>#REF!</v>
      </c>
      <c r="X68" s="15" t="e">
        <f>#REF!</f>
        <v>#REF!</v>
      </c>
      <c r="Y68" s="15" t="e">
        <f>#REF!</f>
        <v>#REF!</v>
      </c>
      <c r="Z68" s="15" t="e">
        <f>#REF!</f>
        <v>#REF!</v>
      </c>
      <c r="AA68" s="15" t="e">
        <f>#REF!</f>
        <v>#REF!</v>
      </c>
      <c r="AB68" s="16" t="e">
        <f>#REF!</f>
        <v>#REF!</v>
      </c>
      <c r="AC68" s="12" t="e">
        <f>+SUM(E68:AB68)*D68</f>
        <v>#REF!</v>
      </c>
    </row>
    <row r="69" spans="1:29" ht="15" x14ac:dyDescent="0.2">
      <c r="A69" s="197"/>
      <c r="B69" s="197"/>
      <c r="C69" s="17" t="s">
        <v>36</v>
      </c>
      <c r="D69" s="18" t="e">
        <f>D16</f>
        <v>#REF!</v>
      </c>
      <c r="E69" s="19" t="e">
        <f>#REF!</f>
        <v>#REF!</v>
      </c>
      <c r="F69" s="20" t="e">
        <f>#REF!</f>
        <v>#REF!</v>
      </c>
      <c r="G69" s="20" t="e">
        <f>#REF!</f>
        <v>#REF!</v>
      </c>
      <c r="H69" s="20" t="e">
        <f>#REF!</f>
        <v>#REF!</v>
      </c>
      <c r="I69" s="20" t="e">
        <f>#REF!</f>
        <v>#REF!</v>
      </c>
      <c r="J69" s="20" t="e">
        <f>#REF!</f>
        <v>#REF!</v>
      </c>
      <c r="K69" s="20" t="e">
        <f>#REF!</f>
        <v>#REF!</v>
      </c>
      <c r="L69" s="20" t="e">
        <f>#REF!</f>
        <v>#REF!</v>
      </c>
      <c r="M69" s="20" t="e">
        <f>#REF!</f>
        <v>#REF!</v>
      </c>
      <c r="N69" s="20" t="e">
        <f>#REF!</f>
        <v>#REF!</v>
      </c>
      <c r="O69" s="20" t="e">
        <f>#REF!</f>
        <v>#REF!</v>
      </c>
      <c r="P69" s="20" t="e">
        <f>#REF!</f>
        <v>#REF!</v>
      </c>
      <c r="Q69" s="20" t="e">
        <f>#REF!</f>
        <v>#REF!</v>
      </c>
      <c r="R69" s="20" t="e">
        <f>#REF!</f>
        <v>#REF!</v>
      </c>
      <c r="S69" s="20" t="e">
        <f>#REF!</f>
        <v>#REF!</v>
      </c>
      <c r="T69" s="20" t="e">
        <f>#REF!</f>
        <v>#REF!</v>
      </c>
      <c r="U69" s="20" t="e">
        <f>#REF!</f>
        <v>#REF!</v>
      </c>
      <c r="V69" s="20" t="e">
        <f>#REF!</f>
        <v>#REF!</v>
      </c>
      <c r="W69" s="20" t="e">
        <f>#REF!</f>
        <v>#REF!</v>
      </c>
      <c r="X69" s="20" t="e">
        <f>#REF!</f>
        <v>#REF!</v>
      </c>
      <c r="Y69" s="20" t="e">
        <f>#REF!</f>
        <v>#REF!</v>
      </c>
      <c r="Z69" s="20" t="e">
        <f>#REF!</f>
        <v>#REF!</v>
      </c>
      <c r="AA69" s="20" t="e">
        <f>#REF!</f>
        <v>#REF!</v>
      </c>
      <c r="AB69" s="21" t="e">
        <f>#REF!</f>
        <v>#REF!</v>
      </c>
      <c r="AC69" s="12" t="e">
        <f>+SUM(E69:AB69)*D69</f>
        <v>#REF!</v>
      </c>
    </row>
    <row r="70" spans="1:29" ht="15" x14ac:dyDescent="0.2">
      <c r="A70" s="197"/>
      <c r="B70" s="197"/>
      <c r="C70" s="22" t="s">
        <v>37</v>
      </c>
      <c r="D70" s="23" t="e">
        <f>D17</f>
        <v>#REF!</v>
      </c>
      <c r="E70" s="24" t="e">
        <f>#REF!</f>
        <v>#REF!</v>
      </c>
      <c r="F70" s="25" t="e">
        <f>#REF!</f>
        <v>#REF!</v>
      </c>
      <c r="G70" s="25" t="e">
        <f>#REF!</f>
        <v>#REF!</v>
      </c>
      <c r="H70" s="25" t="e">
        <f>#REF!</f>
        <v>#REF!</v>
      </c>
      <c r="I70" s="25" t="e">
        <f>#REF!</f>
        <v>#REF!</v>
      </c>
      <c r="J70" s="25" t="e">
        <f>#REF!</f>
        <v>#REF!</v>
      </c>
      <c r="K70" s="25" t="e">
        <f>#REF!</f>
        <v>#REF!</v>
      </c>
      <c r="L70" s="25" t="e">
        <f>#REF!</f>
        <v>#REF!</v>
      </c>
      <c r="M70" s="25" t="e">
        <f>#REF!</f>
        <v>#REF!</v>
      </c>
      <c r="N70" s="25" t="e">
        <f>#REF!</f>
        <v>#REF!</v>
      </c>
      <c r="O70" s="25" t="e">
        <f>#REF!</f>
        <v>#REF!</v>
      </c>
      <c r="P70" s="25" t="e">
        <f>#REF!</f>
        <v>#REF!</v>
      </c>
      <c r="Q70" s="25" t="e">
        <f>#REF!</f>
        <v>#REF!</v>
      </c>
      <c r="R70" s="25" t="e">
        <f>#REF!</f>
        <v>#REF!</v>
      </c>
      <c r="S70" s="25" t="e">
        <f>#REF!</f>
        <v>#REF!</v>
      </c>
      <c r="T70" s="25" t="e">
        <f>#REF!</f>
        <v>#REF!</v>
      </c>
      <c r="U70" s="25" t="e">
        <f>#REF!</f>
        <v>#REF!</v>
      </c>
      <c r="V70" s="25" t="e">
        <f>#REF!</f>
        <v>#REF!</v>
      </c>
      <c r="W70" s="25" t="e">
        <f>#REF!</f>
        <v>#REF!</v>
      </c>
      <c r="X70" s="25" t="e">
        <f>#REF!</f>
        <v>#REF!</v>
      </c>
      <c r="Y70" s="25" t="e">
        <f>#REF!</f>
        <v>#REF!</v>
      </c>
      <c r="Z70" s="25" t="e">
        <f>#REF!</f>
        <v>#REF!</v>
      </c>
      <c r="AA70" s="25" t="e">
        <f>#REF!</f>
        <v>#REF!</v>
      </c>
      <c r="AB70" s="172" t="e">
        <f>#REF!</f>
        <v>#REF!</v>
      </c>
      <c r="AC70" s="12" t="e">
        <f>+SUM(E70:AB70)*D70</f>
        <v>#REF!</v>
      </c>
    </row>
    <row r="71" spans="1:29" ht="15" thickBot="1" x14ac:dyDescent="0.25">
      <c r="A71" s="198"/>
      <c r="B71" s="198"/>
      <c r="C71" s="27" t="s">
        <v>34</v>
      </c>
      <c r="D71" s="28" t="e">
        <f>+SUM(D68:D70)</f>
        <v>#REF!</v>
      </c>
      <c r="E71" s="29" t="e">
        <f>SUMPRODUCT($D68:$D70,E68:E70)</f>
        <v>#REF!</v>
      </c>
      <c r="F71" s="29" t="e">
        <f t="shared" ref="F71:AB71" si="51">SUMPRODUCT($D68:$D70,F68:F70)</f>
        <v>#REF!</v>
      </c>
      <c r="G71" s="29" t="e">
        <f t="shared" si="51"/>
        <v>#REF!</v>
      </c>
      <c r="H71" s="29" t="e">
        <f t="shared" si="51"/>
        <v>#REF!</v>
      </c>
      <c r="I71" s="29" t="e">
        <f t="shared" si="51"/>
        <v>#REF!</v>
      </c>
      <c r="J71" s="29" t="e">
        <f t="shared" si="51"/>
        <v>#REF!</v>
      </c>
      <c r="K71" s="29" t="e">
        <f t="shared" si="51"/>
        <v>#REF!</v>
      </c>
      <c r="L71" s="29" t="e">
        <f t="shared" si="51"/>
        <v>#REF!</v>
      </c>
      <c r="M71" s="29" t="e">
        <f t="shared" si="51"/>
        <v>#REF!</v>
      </c>
      <c r="N71" s="29" t="e">
        <f t="shared" si="51"/>
        <v>#REF!</v>
      </c>
      <c r="O71" s="29" t="e">
        <f t="shared" si="51"/>
        <v>#REF!</v>
      </c>
      <c r="P71" s="29" t="e">
        <f t="shared" si="51"/>
        <v>#REF!</v>
      </c>
      <c r="Q71" s="29" t="e">
        <f t="shared" si="51"/>
        <v>#REF!</v>
      </c>
      <c r="R71" s="29" t="e">
        <f t="shared" si="51"/>
        <v>#REF!</v>
      </c>
      <c r="S71" s="29" t="e">
        <f t="shared" si="51"/>
        <v>#REF!</v>
      </c>
      <c r="T71" s="29" t="e">
        <f t="shared" si="51"/>
        <v>#REF!</v>
      </c>
      <c r="U71" s="29" t="e">
        <f t="shared" si="51"/>
        <v>#REF!</v>
      </c>
      <c r="V71" s="29" t="e">
        <f t="shared" si="51"/>
        <v>#REF!</v>
      </c>
      <c r="W71" s="29" t="e">
        <f t="shared" si="51"/>
        <v>#REF!</v>
      </c>
      <c r="X71" s="29" t="e">
        <f t="shared" si="51"/>
        <v>#REF!</v>
      </c>
      <c r="Y71" s="29" t="e">
        <f t="shared" si="51"/>
        <v>#REF!</v>
      </c>
      <c r="Z71" s="29" t="e">
        <f t="shared" si="51"/>
        <v>#REF!</v>
      </c>
      <c r="AA71" s="29" t="e">
        <f t="shared" si="51"/>
        <v>#REF!</v>
      </c>
      <c r="AB71" s="29" t="e">
        <f t="shared" si="51"/>
        <v>#REF!</v>
      </c>
      <c r="AC71" s="30" t="e">
        <f>+SUM(E71:AB71)</f>
        <v>#REF!</v>
      </c>
    </row>
    <row r="72" spans="1:29" ht="15" x14ac:dyDescent="0.2">
      <c r="A72" s="196" t="e">
        <f t="shared" ref="A72" si="52">A19</f>
        <v>#REF!</v>
      </c>
      <c r="B72" s="196"/>
      <c r="C72" s="13" t="s">
        <v>35</v>
      </c>
      <c r="D72" s="14" t="e">
        <f>D19</f>
        <v>#REF!</v>
      </c>
      <c r="E72" s="10" t="e">
        <f>#REF!</f>
        <v>#REF!</v>
      </c>
      <c r="F72" s="15" t="e">
        <f>#REF!</f>
        <v>#REF!</v>
      </c>
      <c r="G72" s="15" t="e">
        <f>#REF!</f>
        <v>#REF!</v>
      </c>
      <c r="H72" s="15" t="e">
        <f>#REF!</f>
        <v>#REF!</v>
      </c>
      <c r="I72" s="15" t="e">
        <f>#REF!</f>
        <v>#REF!</v>
      </c>
      <c r="J72" s="15" t="e">
        <f>#REF!</f>
        <v>#REF!</v>
      </c>
      <c r="K72" s="15" t="e">
        <f>#REF!</f>
        <v>#REF!</v>
      </c>
      <c r="L72" s="15" t="e">
        <f>#REF!</f>
        <v>#REF!</v>
      </c>
      <c r="M72" s="15" t="e">
        <f>#REF!</f>
        <v>#REF!</v>
      </c>
      <c r="N72" s="15" t="e">
        <f>#REF!</f>
        <v>#REF!</v>
      </c>
      <c r="O72" s="15" t="e">
        <f>#REF!</f>
        <v>#REF!</v>
      </c>
      <c r="P72" s="15" t="e">
        <f>#REF!</f>
        <v>#REF!</v>
      </c>
      <c r="Q72" s="15" t="e">
        <f>#REF!</f>
        <v>#REF!</v>
      </c>
      <c r="R72" s="15" t="e">
        <f>#REF!</f>
        <v>#REF!</v>
      </c>
      <c r="S72" s="15" t="e">
        <f>#REF!</f>
        <v>#REF!</v>
      </c>
      <c r="T72" s="15" t="e">
        <f>#REF!</f>
        <v>#REF!</v>
      </c>
      <c r="U72" s="15" t="e">
        <f>#REF!</f>
        <v>#REF!</v>
      </c>
      <c r="V72" s="15" t="e">
        <f>#REF!</f>
        <v>#REF!</v>
      </c>
      <c r="W72" s="15" t="e">
        <f>#REF!</f>
        <v>#REF!</v>
      </c>
      <c r="X72" s="15" t="e">
        <f>#REF!</f>
        <v>#REF!</v>
      </c>
      <c r="Y72" s="15" t="e">
        <f>#REF!</f>
        <v>#REF!</v>
      </c>
      <c r="Z72" s="15" t="e">
        <f>#REF!</f>
        <v>#REF!</v>
      </c>
      <c r="AA72" s="15" t="e">
        <f>#REF!</f>
        <v>#REF!</v>
      </c>
      <c r="AB72" s="16" t="e">
        <f>#REF!</f>
        <v>#REF!</v>
      </c>
      <c r="AC72" s="12" t="e">
        <f>+SUM(E72:AB72)*D72</f>
        <v>#REF!</v>
      </c>
    </row>
    <row r="73" spans="1:29" ht="15" x14ac:dyDescent="0.2">
      <c r="A73" s="197"/>
      <c r="B73" s="197"/>
      <c r="C73" s="17" t="s">
        <v>36</v>
      </c>
      <c r="D73" s="18" t="e">
        <f>D20</f>
        <v>#REF!</v>
      </c>
      <c r="E73" s="19" t="e">
        <f>#REF!</f>
        <v>#REF!</v>
      </c>
      <c r="F73" s="20" t="e">
        <f>#REF!</f>
        <v>#REF!</v>
      </c>
      <c r="G73" s="20" t="e">
        <f>#REF!</f>
        <v>#REF!</v>
      </c>
      <c r="H73" s="20" t="e">
        <f>#REF!</f>
        <v>#REF!</v>
      </c>
      <c r="I73" s="20" t="e">
        <f>#REF!</f>
        <v>#REF!</v>
      </c>
      <c r="J73" s="20" t="e">
        <f>#REF!</f>
        <v>#REF!</v>
      </c>
      <c r="K73" s="20" t="e">
        <f>#REF!</f>
        <v>#REF!</v>
      </c>
      <c r="L73" s="20" t="e">
        <f>#REF!</f>
        <v>#REF!</v>
      </c>
      <c r="M73" s="20" t="e">
        <f>#REF!</f>
        <v>#REF!</v>
      </c>
      <c r="N73" s="20" t="e">
        <f>#REF!</f>
        <v>#REF!</v>
      </c>
      <c r="O73" s="20" t="e">
        <f>#REF!</f>
        <v>#REF!</v>
      </c>
      <c r="P73" s="20" t="e">
        <f>#REF!</f>
        <v>#REF!</v>
      </c>
      <c r="Q73" s="20" t="e">
        <f>#REF!</f>
        <v>#REF!</v>
      </c>
      <c r="R73" s="20" t="e">
        <f>#REF!</f>
        <v>#REF!</v>
      </c>
      <c r="S73" s="20" t="e">
        <f>#REF!</f>
        <v>#REF!</v>
      </c>
      <c r="T73" s="20" t="e">
        <f>#REF!</f>
        <v>#REF!</v>
      </c>
      <c r="U73" s="20" t="e">
        <f>#REF!</f>
        <v>#REF!</v>
      </c>
      <c r="V73" s="20" t="e">
        <f>#REF!</f>
        <v>#REF!</v>
      </c>
      <c r="W73" s="20" t="e">
        <f>#REF!</f>
        <v>#REF!</v>
      </c>
      <c r="X73" s="20" t="e">
        <f>#REF!</f>
        <v>#REF!</v>
      </c>
      <c r="Y73" s="20" t="e">
        <f>#REF!</f>
        <v>#REF!</v>
      </c>
      <c r="Z73" s="20" t="e">
        <f>#REF!</f>
        <v>#REF!</v>
      </c>
      <c r="AA73" s="20" t="e">
        <f>#REF!</f>
        <v>#REF!</v>
      </c>
      <c r="AB73" s="21" t="e">
        <f>#REF!</f>
        <v>#REF!</v>
      </c>
      <c r="AC73" s="12" t="e">
        <f>+SUM(E73:AB73)*D73</f>
        <v>#REF!</v>
      </c>
    </row>
    <row r="74" spans="1:29" ht="15" x14ac:dyDescent="0.2">
      <c r="A74" s="197"/>
      <c r="B74" s="197"/>
      <c r="C74" s="22" t="s">
        <v>37</v>
      </c>
      <c r="D74" s="23" t="e">
        <f>D21</f>
        <v>#REF!</v>
      </c>
      <c r="E74" s="24" t="e">
        <f>#REF!</f>
        <v>#REF!</v>
      </c>
      <c r="F74" s="25" t="e">
        <f>#REF!</f>
        <v>#REF!</v>
      </c>
      <c r="G74" s="25" t="e">
        <f>#REF!</f>
        <v>#REF!</v>
      </c>
      <c r="H74" s="25" t="e">
        <f>#REF!</f>
        <v>#REF!</v>
      </c>
      <c r="I74" s="25" t="e">
        <f>#REF!</f>
        <v>#REF!</v>
      </c>
      <c r="J74" s="25" t="e">
        <f>#REF!</f>
        <v>#REF!</v>
      </c>
      <c r="K74" s="25" t="e">
        <f>#REF!</f>
        <v>#REF!</v>
      </c>
      <c r="L74" s="25" t="e">
        <f>#REF!</f>
        <v>#REF!</v>
      </c>
      <c r="M74" s="25" t="e">
        <f>#REF!</f>
        <v>#REF!</v>
      </c>
      <c r="N74" s="25" t="e">
        <f>#REF!</f>
        <v>#REF!</v>
      </c>
      <c r="O74" s="25" t="e">
        <f>#REF!</f>
        <v>#REF!</v>
      </c>
      <c r="P74" s="25" t="e">
        <f>#REF!</f>
        <v>#REF!</v>
      </c>
      <c r="Q74" s="25" t="e">
        <f>#REF!</f>
        <v>#REF!</v>
      </c>
      <c r="R74" s="25" t="e">
        <f>#REF!</f>
        <v>#REF!</v>
      </c>
      <c r="S74" s="25" t="e">
        <f>#REF!</f>
        <v>#REF!</v>
      </c>
      <c r="T74" s="25" t="e">
        <f>#REF!</f>
        <v>#REF!</v>
      </c>
      <c r="U74" s="25" t="e">
        <f>#REF!</f>
        <v>#REF!</v>
      </c>
      <c r="V74" s="25" t="e">
        <f>#REF!</f>
        <v>#REF!</v>
      </c>
      <c r="W74" s="25" t="e">
        <f>#REF!</f>
        <v>#REF!</v>
      </c>
      <c r="X74" s="25" t="e">
        <f>#REF!</f>
        <v>#REF!</v>
      </c>
      <c r="Y74" s="25" t="e">
        <f>#REF!</f>
        <v>#REF!</v>
      </c>
      <c r="Z74" s="25" t="e">
        <f>#REF!</f>
        <v>#REF!</v>
      </c>
      <c r="AA74" s="25" t="e">
        <f>#REF!</f>
        <v>#REF!</v>
      </c>
      <c r="AB74" s="172" t="e">
        <f>#REF!</f>
        <v>#REF!</v>
      </c>
      <c r="AC74" s="12" t="e">
        <f>+SUM(E74:AB74)*D74</f>
        <v>#REF!</v>
      </c>
    </row>
    <row r="75" spans="1:29" ht="15" thickBot="1" x14ac:dyDescent="0.25">
      <c r="A75" s="198"/>
      <c r="B75" s="198"/>
      <c r="C75" s="27" t="s">
        <v>34</v>
      </c>
      <c r="D75" s="28" t="e">
        <f>+SUM(D72:D74)</f>
        <v>#REF!</v>
      </c>
      <c r="E75" s="29" t="e">
        <f>SUMPRODUCT($D72:$D74,E72:E74)</f>
        <v>#REF!</v>
      </c>
      <c r="F75" s="29" t="e">
        <f t="shared" ref="F75:AB75" si="53">SUMPRODUCT($D72:$D74,F72:F74)</f>
        <v>#REF!</v>
      </c>
      <c r="G75" s="29" t="e">
        <f t="shared" si="53"/>
        <v>#REF!</v>
      </c>
      <c r="H75" s="29" t="e">
        <f t="shared" si="53"/>
        <v>#REF!</v>
      </c>
      <c r="I75" s="29" t="e">
        <f t="shared" si="53"/>
        <v>#REF!</v>
      </c>
      <c r="J75" s="29" t="e">
        <f t="shared" si="53"/>
        <v>#REF!</v>
      </c>
      <c r="K75" s="29" t="e">
        <f t="shared" si="53"/>
        <v>#REF!</v>
      </c>
      <c r="L75" s="29" t="e">
        <f t="shared" si="53"/>
        <v>#REF!</v>
      </c>
      <c r="M75" s="29" t="e">
        <f t="shared" si="53"/>
        <v>#REF!</v>
      </c>
      <c r="N75" s="29" t="e">
        <f t="shared" si="53"/>
        <v>#REF!</v>
      </c>
      <c r="O75" s="29" t="e">
        <f t="shared" si="53"/>
        <v>#REF!</v>
      </c>
      <c r="P75" s="29" t="e">
        <f t="shared" si="53"/>
        <v>#REF!</v>
      </c>
      <c r="Q75" s="29" t="e">
        <f t="shared" si="53"/>
        <v>#REF!</v>
      </c>
      <c r="R75" s="29" t="e">
        <f t="shared" si="53"/>
        <v>#REF!</v>
      </c>
      <c r="S75" s="29" t="e">
        <f t="shared" si="53"/>
        <v>#REF!</v>
      </c>
      <c r="T75" s="29" t="e">
        <f t="shared" si="53"/>
        <v>#REF!</v>
      </c>
      <c r="U75" s="29" t="e">
        <f t="shared" si="53"/>
        <v>#REF!</v>
      </c>
      <c r="V75" s="29" t="e">
        <f t="shared" si="53"/>
        <v>#REF!</v>
      </c>
      <c r="W75" s="29" t="e">
        <f t="shared" si="53"/>
        <v>#REF!</v>
      </c>
      <c r="X75" s="29" t="e">
        <f t="shared" si="53"/>
        <v>#REF!</v>
      </c>
      <c r="Y75" s="29" t="e">
        <f t="shared" si="53"/>
        <v>#REF!</v>
      </c>
      <c r="Z75" s="29" t="e">
        <f t="shared" si="53"/>
        <v>#REF!</v>
      </c>
      <c r="AA75" s="29" t="e">
        <f t="shared" si="53"/>
        <v>#REF!</v>
      </c>
      <c r="AB75" s="29" t="e">
        <f t="shared" si="53"/>
        <v>#REF!</v>
      </c>
      <c r="AC75" s="30" t="e">
        <f>+SUM(E75:AB75)</f>
        <v>#REF!</v>
      </c>
    </row>
    <row r="76" spans="1:29" ht="15" x14ac:dyDescent="0.2">
      <c r="A76" s="196" t="e">
        <f t="shared" ref="A76" si="54">A23</f>
        <v>#REF!</v>
      </c>
      <c r="B76" s="197"/>
      <c r="C76" s="13" t="s">
        <v>35</v>
      </c>
      <c r="D76" s="14" t="e">
        <f>D23</f>
        <v>#REF!</v>
      </c>
      <c r="E76" s="10" t="e">
        <f>#REF!</f>
        <v>#REF!</v>
      </c>
      <c r="F76" s="15" t="e">
        <f>#REF!</f>
        <v>#REF!</v>
      </c>
      <c r="G76" s="15" t="e">
        <f>#REF!</f>
        <v>#REF!</v>
      </c>
      <c r="H76" s="15" t="e">
        <f>#REF!</f>
        <v>#REF!</v>
      </c>
      <c r="I76" s="15" t="e">
        <f>#REF!</f>
        <v>#REF!</v>
      </c>
      <c r="J76" s="15" t="e">
        <f>#REF!</f>
        <v>#REF!</v>
      </c>
      <c r="K76" s="15" t="e">
        <f>#REF!</f>
        <v>#REF!</v>
      </c>
      <c r="L76" s="15" t="e">
        <f>#REF!</f>
        <v>#REF!</v>
      </c>
      <c r="M76" s="15" t="e">
        <f>#REF!</f>
        <v>#REF!</v>
      </c>
      <c r="N76" s="15" t="e">
        <f>#REF!</f>
        <v>#REF!</v>
      </c>
      <c r="O76" s="15" t="e">
        <f>#REF!</f>
        <v>#REF!</v>
      </c>
      <c r="P76" s="15" t="e">
        <f>#REF!</f>
        <v>#REF!</v>
      </c>
      <c r="Q76" s="15" t="e">
        <f>#REF!</f>
        <v>#REF!</v>
      </c>
      <c r="R76" s="15" t="e">
        <f>#REF!</f>
        <v>#REF!</v>
      </c>
      <c r="S76" s="15" t="e">
        <f>#REF!</f>
        <v>#REF!</v>
      </c>
      <c r="T76" s="15" t="e">
        <f>#REF!</f>
        <v>#REF!</v>
      </c>
      <c r="U76" s="15" t="e">
        <f>#REF!</f>
        <v>#REF!</v>
      </c>
      <c r="V76" s="15" t="e">
        <f>#REF!</f>
        <v>#REF!</v>
      </c>
      <c r="W76" s="15" t="e">
        <f>#REF!</f>
        <v>#REF!</v>
      </c>
      <c r="X76" s="15" t="e">
        <f>#REF!</f>
        <v>#REF!</v>
      </c>
      <c r="Y76" s="15" t="e">
        <f>#REF!</f>
        <v>#REF!</v>
      </c>
      <c r="Z76" s="15" t="e">
        <f>#REF!</f>
        <v>#REF!</v>
      </c>
      <c r="AA76" s="15" t="e">
        <f>#REF!</f>
        <v>#REF!</v>
      </c>
      <c r="AB76" s="16" t="e">
        <f>#REF!</f>
        <v>#REF!</v>
      </c>
      <c r="AC76" s="12" t="e">
        <f>+SUM(E76:AB76)*D76</f>
        <v>#REF!</v>
      </c>
    </row>
    <row r="77" spans="1:29" ht="15" x14ac:dyDescent="0.2">
      <c r="A77" s="197"/>
      <c r="B77" s="197"/>
      <c r="C77" s="17" t="s">
        <v>36</v>
      </c>
      <c r="D77" s="18" t="e">
        <f>D24</f>
        <v>#REF!</v>
      </c>
      <c r="E77" s="19" t="e">
        <f>#REF!</f>
        <v>#REF!</v>
      </c>
      <c r="F77" s="20" t="e">
        <f>#REF!</f>
        <v>#REF!</v>
      </c>
      <c r="G77" s="20" t="e">
        <f>#REF!</f>
        <v>#REF!</v>
      </c>
      <c r="H77" s="20" t="e">
        <f>#REF!</f>
        <v>#REF!</v>
      </c>
      <c r="I77" s="20" t="e">
        <f>#REF!</f>
        <v>#REF!</v>
      </c>
      <c r="J77" s="20" t="e">
        <f>#REF!</f>
        <v>#REF!</v>
      </c>
      <c r="K77" s="20" t="e">
        <f>#REF!</f>
        <v>#REF!</v>
      </c>
      <c r="L77" s="20" t="e">
        <f>#REF!</f>
        <v>#REF!</v>
      </c>
      <c r="M77" s="20" t="e">
        <f>#REF!</f>
        <v>#REF!</v>
      </c>
      <c r="N77" s="20" t="e">
        <f>#REF!</f>
        <v>#REF!</v>
      </c>
      <c r="O77" s="20" t="e">
        <f>#REF!</f>
        <v>#REF!</v>
      </c>
      <c r="P77" s="20" t="e">
        <f>#REF!</f>
        <v>#REF!</v>
      </c>
      <c r="Q77" s="20" t="e">
        <f>#REF!</f>
        <v>#REF!</v>
      </c>
      <c r="R77" s="20" t="e">
        <f>#REF!</f>
        <v>#REF!</v>
      </c>
      <c r="S77" s="20" t="e">
        <f>#REF!</f>
        <v>#REF!</v>
      </c>
      <c r="T77" s="20" t="e">
        <f>#REF!</f>
        <v>#REF!</v>
      </c>
      <c r="U77" s="20" t="e">
        <f>#REF!</f>
        <v>#REF!</v>
      </c>
      <c r="V77" s="20" t="e">
        <f>#REF!</f>
        <v>#REF!</v>
      </c>
      <c r="W77" s="20" t="e">
        <f>#REF!</f>
        <v>#REF!</v>
      </c>
      <c r="X77" s="20" t="e">
        <f>#REF!</f>
        <v>#REF!</v>
      </c>
      <c r="Y77" s="20" t="e">
        <f>#REF!</f>
        <v>#REF!</v>
      </c>
      <c r="Z77" s="20" t="e">
        <f>#REF!</f>
        <v>#REF!</v>
      </c>
      <c r="AA77" s="20" t="e">
        <f>#REF!</f>
        <v>#REF!</v>
      </c>
      <c r="AB77" s="21" t="e">
        <f>#REF!</f>
        <v>#REF!</v>
      </c>
      <c r="AC77" s="12" t="e">
        <f>+SUM(E77:AB77)*D77</f>
        <v>#REF!</v>
      </c>
    </row>
    <row r="78" spans="1:29" ht="15" x14ac:dyDescent="0.2">
      <c r="A78" s="197"/>
      <c r="B78" s="197"/>
      <c r="C78" s="22" t="s">
        <v>37</v>
      </c>
      <c r="D78" s="23" t="e">
        <f>D25</f>
        <v>#REF!</v>
      </c>
      <c r="E78" s="24" t="e">
        <f>#REF!</f>
        <v>#REF!</v>
      </c>
      <c r="F78" s="25" t="e">
        <f>#REF!</f>
        <v>#REF!</v>
      </c>
      <c r="G78" s="25" t="e">
        <f>#REF!</f>
        <v>#REF!</v>
      </c>
      <c r="H78" s="25" t="e">
        <f>#REF!</f>
        <v>#REF!</v>
      </c>
      <c r="I78" s="25" t="e">
        <f>#REF!</f>
        <v>#REF!</v>
      </c>
      <c r="J78" s="25" t="e">
        <f>#REF!</f>
        <v>#REF!</v>
      </c>
      <c r="K78" s="25" t="e">
        <f>#REF!</f>
        <v>#REF!</v>
      </c>
      <c r="L78" s="25" t="e">
        <f>#REF!</f>
        <v>#REF!</v>
      </c>
      <c r="M78" s="25" t="e">
        <f>#REF!</f>
        <v>#REF!</v>
      </c>
      <c r="N78" s="25" t="e">
        <f>#REF!</f>
        <v>#REF!</v>
      </c>
      <c r="O78" s="25" t="e">
        <f>#REF!</f>
        <v>#REF!</v>
      </c>
      <c r="P78" s="25" t="e">
        <f>#REF!</f>
        <v>#REF!</v>
      </c>
      <c r="Q78" s="25" t="e">
        <f>#REF!</f>
        <v>#REF!</v>
      </c>
      <c r="R78" s="25" t="e">
        <f>#REF!</f>
        <v>#REF!</v>
      </c>
      <c r="S78" s="25" t="e">
        <f>#REF!</f>
        <v>#REF!</v>
      </c>
      <c r="T78" s="25" t="e">
        <f>#REF!</f>
        <v>#REF!</v>
      </c>
      <c r="U78" s="25" t="e">
        <f>#REF!</f>
        <v>#REF!</v>
      </c>
      <c r="V78" s="25" t="e">
        <f>#REF!</f>
        <v>#REF!</v>
      </c>
      <c r="W78" s="25" t="e">
        <f>#REF!</f>
        <v>#REF!</v>
      </c>
      <c r="X78" s="25" t="e">
        <f>#REF!</f>
        <v>#REF!</v>
      </c>
      <c r="Y78" s="25" t="e">
        <f>#REF!</f>
        <v>#REF!</v>
      </c>
      <c r="Z78" s="25" t="e">
        <f>#REF!</f>
        <v>#REF!</v>
      </c>
      <c r="AA78" s="25" t="e">
        <f>#REF!</f>
        <v>#REF!</v>
      </c>
      <c r="AB78" s="172" t="e">
        <f>#REF!</f>
        <v>#REF!</v>
      </c>
      <c r="AC78" s="12" t="e">
        <f>+SUM(E78:AB78)*D78</f>
        <v>#REF!</v>
      </c>
    </row>
    <row r="79" spans="1:29" ht="15" thickBot="1" x14ac:dyDescent="0.25">
      <c r="A79" s="198"/>
      <c r="B79" s="198"/>
      <c r="C79" s="27" t="s">
        <v>34</v>
      </c>
      <c r="D79" s="28" t="e">
        <f>+SUM(D76:D78)</f>
        <v>#REF!</v>
      </c>
      <c r="E79" s="29" t="e">
        <f>SUMPRODUCT($D76:$D78,E76:E78)</f>
        <v>#REF!</v>
      </c>
      <c r="F79" s="29" t="e">
        <f t="shared" ref="F79:AB79" si="55">SUMPRODUCT($D76:$D78,F76:F78)</f>
        <v>#REF!</v>
      </c>
      <c r="G79" s="29" t="e">
        <f t="shared" si="55"/>
        <v>#REF!</v>
      </c>
      <c r="H79" s="29" t="e">
        <f t="shared" si="55"/>
        <v>#REF!</v>
      </c>
      <c r="I79" s="29" t="e">
        <f t="shared" si="55"/>
        <v>#REF!</v>
      </c>
      <c r="J79" s="29" t="e">
        <f t="shared" si="55"/>
        <v>#REF!</v>
      </c>
      <c r="K79" s="29" t="e">
        <f t="shared" si="55"/>
        <v>#REF!</v>
      </c>
      <c r="L79" s="29" t="e">
        <f t="shared" si="55"/>
        <v>#REF!</v>
      </c>
      <c r="M79" s="29" t="e">
        <f t="shared" si="55"/>
        <v>#REF!</v>
      </c>
      <c r="N79" s="29" t="e">
        <f t="shared" si="55"/>
        <v>#REF!</v>
      </c>
      <c r="O79" s="29" t="e">
        <f t="shared" si="55"/>
        <v>#REF!</v>
      </c>
      <c r="P79" s="29" t="e">
        <f t="shared" si="55"/>
        <v>#REF!</v>
      </c>
      <c r="Q79" s="29" t="e">
        <f t="shared" si="55"/>
        <v>#REF!</v>
      </c>
      <c r="R79" s="29" t="e">
        <f t="shared" si="55"/>
        <v>#REF!</v>
      </c>
      <c r="S79" s="29" t="e">
        <f t="shared" si="55"/>
        <v>#REF!</v>
      </c>
      <c r="T79" s="29" t="e">
        <f t="shared" si="55"/>
        <v>#REF!</v>
      </c>
      <c r="U79" s="29" t="e">
        <f t="shared" si="55"/>
        <v>#REF!</v>
      </c>
      <c r="V79" s="29" t="e">
        <f t="shared" si="55"/>
        <v>#REF!</v>
      </c>
      <c r="W79" s="29" t="e">
        <f t="shared" si="55"/>
        <v>#REF!</v>
      </c>
      <c r="X79" s="29" t="e">
        <f t="shared" si="55"/>
        <v>#REF!</v>
      </c>
      <c r="Y79" s="29" t="e">
        <f t="shared" si="55"/>
        <v>#REF!</v>
      </c>
      <c r="Z79" s="29" t="e">
        <f t="shared" si="55"/>
        <v>#REF!</v>
      </c>
      <c r="AA79" s="29" t="e">
        <f t="shared" si="55"/>
        <v>#REF!</v>
      </c>
      <c r="AB79" s="29" t="e">
        <f t="shared" si="55"/>
        <v>#REF!</v>
      </c>
      <c r="AC79" s="30" t="e">
        <f>+SUM(E79:AB79)</f>
        <v>#REF!</v>
      </c>
    </row>
    <row r="80" spans="1:29" ht="15" x14ac:dyDescent="0.2">
      <c r="A80" s="196" t="e">
        <f t="shared" ref="A80" si="56">A27</f>
        <v>#REF!</v>
      </c>
      <c r="B80" s="196"/>
      <c r="C80" s="13" t="s">
        <v>35</v>
      </c>
      <c r="D80" s="14" t="e">
        <f>+D27</f>
        <v>#REF!</v>
      </c>
      <c r="E80" s="10" t="e">
        <f>#REF!</f>
        <v>#REF!</v>
      </c>
      <c r="F80" s="15" t="e">
        <f>#REF!</f>
        <v>#REF!</v>
      </c>
      <c r="G80" s="15" t="e">
        <f>#REF!</f>
        <v>#REF!</v>
      </c>
      <c r="H80" s="15" t="e">
        <f>#REF!</f>
        <v>#REF!</v>
      </c>
      <c r="I80" s="15" t="e">
        <f>#REF!</f>
        <v>#REF!</v>
      </c>
      <c r="J80" s="15" t="e">
        <f>#REF!</f>
        <v>#REF!</v>
      </c>
      <c r="K80" s="15" t="e">
        <f>#REF!</f>
        <v>#REF!</v>
      </c>
      <c r="L80" s="15" t="e">
        <f>#REF!</f>
        <v>#REF!</v>
      </c>
      <c r="M80" s="15" t="e">
        <f>#REF!</f>
        <v>#REF!</v>
      </c>
      <c r="N80" s="15" t="e">
        <f>#REF!</f>
        <v>#REF!</v>
      </c>
      <c r="O80" s="15" t="e">
        <f>#REF!</f>
        <v>#REF!</v>
      </c>
      <c r="P80" s="15" t="e">
        <f>#REF!</f>
        <v>#REF!</v>
      </c>
      <c r="Q80" s="15" t="e">
        <f>#REF!</f>
        <v>#REF!</v>
      </c>
      <c r="R80" s="15" t="e">
        <f>#REF!</f>
        <v>#REF!</v>
      </c>
      <c r="S80" s="15" t="e">
        <f>#REF!</f>
        <v>#REF!</v>
      </c>
      <c r="T80" s="15" t="e">
        <f>#REF!</f>
        <v>#REF!</v>
      </c>
      <c r="U80" s="15" t="e">
        <f>#REF!</f>
        <v>#REF!</v>
      </c>
      <c r="V80" s="15" t="e">
        <f>#REF!</f>
        <v>#REF!</v>
      </c>
      <c r="W80" s="15" t="e">
        <f>#REF!</f>
        <v>#REF!</v>
      </c>
      <c r="X80" s="15" t="e">
        <f>#REF!</f>
        <v>#REF!</v>
      </c>
      <c r="Y80" s="15" t="e">
        <f>#REF!</f>
        <v>#REF!</v>
      </c>
      <c r="Z80" s="15" t="e">
        <f>#REF!</f>
        <v>#REF!</v>
      </c>
      <c r="AA80" s="15" t="e">
        <f>#REF!</f>
        <v>#REF!</v>
      </c>
      <c r="AB80" s="16" t="e">
        <f>#REF!</f>
        <v>#REF!</v>
      </c>
      <c r="AC80" s="12" t="e">
        <f>+SUM(E80:AB80)*D80</f>
        <v>#REF!</v>
      </c>
    </row>
    <row r="81" spans="1:29" ht="15" x14ac:dyDescent="0.2">
      <c r="A81" s="197"/>
      <c r="B81" s="197"/>
      <c r="C81" s="17" t="s">
        <v>36</v>
      </c>
      <c r="D81" s="18" t="e">
        <f>+D28</f>
        <v>#REF!</v>
      </c>
      <c r="E81" s="19" t="e">
        <f>#REF!</f>
        <v>#REF!</v>
      </c>
      <c r="F81" s="20" t="e">
        <f>#REF!</f>
        <v>#REF!</v>
      </c>
      <c r="G81" s="20" t="e">
        <f>#REF!</f>
        <v>#REF!</v>
      </c>
      <c r="H81" s="20" t="e">
        <f>#REF!</f>
        <v>#REF!</v>
      </c>
      <c r="I81" s="20" t="e">
        <f>#REF!</f>
        <v>#REF!</v>
      </c>
      <c r="J81" s="20" t="e">
        <f>#REF!</f>
        <v>#REF!</v>
      </c>
      <c r="K81" s="20" t="e">
        <f>#REF!</f>
        <v>#REF!</v>
      </c>
      <c r="L81" s="20" t="e">
        <f>#REF!</f>
        <v>#REF!</v>
      </c>
      <c r="M81" s="20" t="e">
        <f>#REF!</f>
        <v>#REF!</v>
      </c>
      <c r="N81" s="20" t="e">
        <f>#REF!</f>
        <v>#REF!</v>
      </c>
      <c r="O81" s="20" t="e">
        <f>#REF!</f>
        <v>#REF!</v>
      </c>
      <c r="P81" s="20" t="e">
        <f>#REF!</f>
        <v>#REF!</v>
      </c>
      <c r="Q81" s="20" t="e">
        <f>#REF!</f>
        <v>#REF!</v>
      </c>
      <c r="R81" s="20" t="e">
        <f>#REF!</f>
        <v>#REF!</v>
      </c>
      <c r="S81" s="20" t="e">
        <f>#REF!</f>
        <v>#REF!</v>
      </c>
      <c r="T81" s="20" t="e">
        <f>#REF!</f>
        <v>#REF!</v>
      </c>
      <c r="U81" s="20" t="e">
        <f>#REF!</f>
        <v>#REF!</v>
      </c>
      <c r="V81" s="20" t="e">
        <f>#REF!</f>
        <v>#REF!</v>
      </c>
      <c r="W81" s="20" t="e">
        <f>#REF!</f>
        <v>#REF!</v>
      </c>
      <c r="X81" s="20" t="e">
        <f>#REF!</f>
        <v>#REF!</v>
      </c>
      <c r="Y81" s="20" t="e">
        <f>#REF!</f>
        <v>#REF!</v>
      </c>
      <c r="Z81" s="20" t="e">
        <f>#REF!</f>
        <v>#REF!</v>
      </c>
      <c r="AA81" s="20" t="e">
        <f>#REF!</f>
        <v>#REF!</v>
      </c>
      <c r="AB81" s="21" t="e">
        <f>#REF!</f>
        <v>#REF!</v>
      </c>
      <c r="AC81" s="12" t="e">
        <f>+SUM(E81:AB81)*D81</f>
        <v>#REF!</v>
      </c>
    </row>
    <row r="82" spans="1:29" ht="15" x14ac:dyDescent="0.2">
      <c r="A82" s="197"/>
      <c r="B82" s="197"/>
      <c r="C82" s="22" t="s">
        <v>37</v>
      </c>
      <c r="D82" s="23" t="e">
        <f>+D29</f>
        <v>#REF!</v>
      </c>
      <c r="E82" s="24" t="e">
        <f>#REF!</f>
        <v>#REF!</v>
      </c>
      <c r="F82" s="25" t="e">
        <f>#REF!</f>
        <v>#REF!</v>
      </c>
      <c r="G82" s="25" t="e">
        <f>#REF!</f>
        <v>#REF!</v>
      </c>
      <c r="H82" s="25" t="e">
        <f>#REF!</f>
        <v>#REF!</v>
      </c>
      <c r="I82" s="25" t="e">
        <f>#REF!</f>
        <v>#REF!</v>
      </c>
      <c r="J82" s="25" t="e">
        <f>#REF!</f>
        <v>#REF!</v>
      </c>
      <c r="K82" s="25" t="e">
        <f>#REF!</f>
        <v>#REF!</v>
      </c>
      <c r="L82" s="25" t="e">
        <f>#REF!</f>
        <v>#REF!</v>
      </c>
      <c r="M82" s="25" t="e">
        <f>#REF!</f>
        <v>#REF!</v>
      </c>
      <c r="N82" s="25" t="e">
        <f>#REF!</f>
        <v>#REF!</v>
      </c>
      <c r="O82" s="25" t="e">
        <f>#REF!</f>
        <v>#REF!</v>
      </c>
      <c r="P82" s="25" t="e">
        <f>#REF!</f>
        <v>#REF!</v>
      </c>
      <c r="Q82" s="25" t="e">
        <f>#REF!</f>
        <v>#REF!</v>
      </c>
      <c r="R82" s="25" t="e">
        <f>#REF!</f>
        <v>#REF!</v>
      </c>
      <c r="S82" s="25" t="e">
        <f>#REF!</f>
        <v>#REF!</v>
      </c>
      <c r="T82" s="25" t="e">
        <f>#REF!</f>
        <v>#REF!</v>
      </c>
      <c r="U82" s="25" t="e">
        <f>#REF!</f>
        <v>#REF!</v>
      </c>
      <c r="V82" s="25" t="e">
        <f>#REF!</f>
        <v>#REF!</v>
      </c>
      <c r="W82" s="25" t="e">
        <f>#REF!</f>
        <v>#REF!</v>
      </c>
      <c r="X82" s="25" t="e">
        <f>#REF!</f>
        <v>#REF!</v>
      </c>
      <c r="Y82" s="25" t="e">
        <f>#REF!</f>
        <v>#REF!</v>
      </c>
      <c r="Z82" s="25" t="e">
        <f>#REF!</f>
        <v>#REF!</v>
      </c>
      <c r="AA82" s="25" t="e">
        <f>#REF!</f>
        <v>#REF!</v>
      </c>
      <c r="AB82" s="172" t="e">
        <f>#REF!</f>
        <v>#REF!</v>
      </c>
      <c r="AC82" s="12" t="e">
        <f>+SUM(E82:AB82)*D82</f>
        <v>#REF!</v>
      </c>
    </row>
    <row r="83" spans="1:29" ht="15" thickBot="1" x14ac:dyDescent="0.25">
      <c r="A83" s="198"/>
      <c r="B83" s="198"/>
      <c r="C83" s="27" t="s">
        <v>34</v>
      </c>
      <c r="D83" s="28" t="e">
        <f>+SUM(D80:D82)</f>
        <v>#REF!</v>
      </c>
      <c r="E83" s="29" t="e">
        <f>SUMPRODUCT($D80:$D82,E80:E82)</f>
        <v>#REF!</v>
      </c>
      <c r="F83" s="29" t="e">
        <f t="shared" ref="F83:AB83" si="57">SUMPRODUCT($D80:$D82,F80:F82)</f>
        <v>#REF!</v>
      </c>
      <c r="G83" s="29" t="e">
        <f t="shared" si="57"/>
        <v>#REF!</v>
      </c>
      <c r="H83" s="29" t="e">
        <f t="shared" si="57"/>
        <v>#REF!</v>
      </c>
      <c r="I83" s="29" t="e">
        <f t="shared" si="57"/>
        <v>#REF!</v>
      </c>
      <c r="J83" s="29" t="e">
        <f t="shared" si="57"/>
        <v>#REF!</v>
      </c>
      <c r="K83" s="29" t="e">
        <f t="shared" si="57"/>
        <v>#REF!</v>
      </c>
      <c r="L83" s="29" t="e">
        <f t="shared" si="57"/>
        <v>#REF!</v>
      </c>
      <c r="M83" s="29" t="e">
        <f t="shared" si="57"/>
        <v>#REF!</v>
      </c>
      <c r="N83" s="29" t="e">
        <f t="shared" si="57"/>
        <v>#REF!</v>
      </c>
      <c r="O83" s="29" t="e">
        <f t="shared" si="57"/>
        <v>#REF!</v>
      </c>
      <c r="P83" s="29" t="e">
        <f t="shared" si="57"/>
        <v>#REF!</v>
      </c>
      <c r="Q83" s="29" t="e">
        <f t="shared" si="57"/>
        <v>#REF!</v>
      </c>
      <c r="R83" s="29" t="e">
        <f t="shared" si="57"/>
        <v>#REF!</v>
      </c>
      <c r="S83" s="29" t="e">
        <f t="shared" si="57"/>
        <v>#REF!</v>
      </c>
      <c r="T83" s="29" t="e">
        <f t="shared" si="57"/>
        <v>#REF!</v>
      </c>
      <c r="U83" s="29" t="e">
        <f t="shared" si="57"/>
        <v>#REF!</v>
      </c>
      <c r="V83" s="29" t="e">
        <f t="shared" si="57"/>
        <v>#REF!</v>
      </c>
      <c r="W83" s="29" t="e">
        <f t="shared" si="57"/>
        <v>#REF!</v>
      </c>
      <c r="X83" s="29" t="e">
        <f t="shared" si="57"/>
        <v>#REF!</v>
      </c>
      <c r="Y83" s="29" t="e">
        <f t="shared" si="57"/>
        <v>#REF!</v>
      </c>
      <c r="Z83" s="29" t="e">
        <f t="shared" si="57"/>
        <v>#REF!</v>
      </c>
      <c r="AA83" s="29" t="e">
        <f t="shared" si="57"/>
        <v>#REF!</v>
      </c>
      <c r="AB83" s="29" t="e">
        <f t="shared" si="57"/>
        <v>#REF!</v>
      </c>
      <c r="AC83" s="30" t="e">
        <f>+SUM(E83:AB83)</f>
        <v>#REF!</v>
      </c>
    </row>
    <row r="84" spans="1:29" ht="15" x14ac:dyDescent="0.2">
      <c r="A84" s="196" t="e">
        <f t="shared" ref="A84" si="58">A31</f>
        <v>#REF!</v>
      </c>
      <c r="B84" s="197"/>
      <c r="C84" s="13" t="s">
        <v>35</v>
      </c>
      <c r="D84" s="14" t="e">
        <f>+D31</f>
        <v>#REF!</v>
      </c>
      <c r="E84" s="10" t="e">
        <f>#REF!</f>
        <v>#REF!</v>
      </c>
      <c r="F84" s="15" t="e">
        <f>#REF!</f>
        <v>#REF!</v>
      </c>
      <c r="G84" s="15" t="e">
        <f>#REF!</f>
        <v>#REF!</v>
      </c>
      <c r="H84" s="15" t="e">
        <f>#REF!</f>
        <v>#REF!</v>
      </c>
      <c r="I84" s="15" t="e">
        <f>#REF!</f>
        <v>#REF!</v>
      </c>
      <c r="J84" s="15" t="e">
        <f>#REF!</f>
        <v>#REF!</v>
      </c>
      <c r="K84" s="15" t="e">
        <f>#REF!</f>
        <v>#REF!</v>
      </c>
      <c r="L84" s="15" t="e">
        <f>#REF!</f>
        <v>#REF!</v>
      </c>
      <c r="M84" s="15" t="e">
        <f>#REF!</f>
        <v>#REF!</v>
      </c>
      <c r="N84" s="15" t="e">
        <f>#REF!</f>
        <v>#REF!</v>
      </c>
      <c r="O84" s="15" t="e">
        <f>#REF!</f>
        <v>#REF!</v>
      </c>
      <c r="P84" s="15" t="e">
        <f>#REF!</f>
        <v>#REF!</v>
      </c>
      <c r="Q84" s="15" t="e">
        <f>#REF!</f>
        <v>#REF!</v>
      </c>
      <c r="R84" s="15" t="e">
        <f>#REF!</f>
        <v>#REF!</v>
      </c>
      <c r="S84" s="15" t="e">
        <f>#REF!</f>
        <v>#REF!</v>
      </c>
      <c r="T84" s="15" t="e">
        <f>#REF!</f>
        <v>#REF!</v>
      </c>
      <c r="U84" s="15" t="e">
        <f>#REF!</f>
        <v>#REF!</v>
      </c>
      <c r="V84" s="15" t="e">
        <f>#REF!</f>
        <v>#REF!</v>
      </c>
      <c r="W84" s="15" t="e">
        <f>#REF!</f>
        <v>#REF!</v>
      </c>
      <c r="X84" s="15" t="e">
        <f>#REF!</f>
        <v>#REF!</v>
      </c>
      <c r="Y84" s="15" t="e">
        <f>#REF!</f>
        <v>#REF!</v>
      </c>
      <c r="Z84" s="15" t="e">
        <f>#REF!</f>
        <v>#REF!</v>
      </c>
      <c r="AA84" s="15" t="e">
        <f>#REF!</f>
        <v>#REF!</v>
      </c>
      <c r="AB84" s="16" t="e">
        <f>#REF!</f>
        <v>#REF!</v>
      </c>
      <c r="AC84" s="12" t="e">
        <f>+SUM(E84:AB84)*D84</f>
        <v>#REF!</v>
      </c>
    </row>
    <row r="85" spans="1:29" ht="15" x14ac:dyDescent="0.2">
      <c r="A85" s="197"/>
      <c r="B85" s="197"/>
      <c r="C85" s="17" t="s">
        <v>36</v>
      </c>
      <c r="D85" s="18" t="e">
        <f>+D32</f>
        <v>#REF!</v>
      </c>
      <c r="E85" s="19" t="e">
        <f>#REF!</f>
        <v>#REF!</v>
      </c>
      <c r="F85" s="20" t="e">
        <f>#REF!</f>
        <v>#REF!</v>
      </c>
      <c r="G85" s="20" t="e">
        <f>#REF!</f>
        <v>#REF!</v>
      </c>
      <c r="H85" s="20" t="e">
        <f>#REF!</f>
        <v>#REF!</v>
      </c>
      <c r="I85" s="20" t="e">
        <f>#REF!</f>
        <v>#REF!</v>
      </c>
      <c r="J85" s="20" t="e">
        <f>#REF!</f>
        <v>#REF!</v>
      </c>
      <c r="K85" s="20" t="e">
        <f>#REF!</f>
        <v>#REF!</v>
      </c>
      <c r="L85" s="20" t="e">
        <f>#REF!</f>
        <v>#REF!</v>
      </c>
      <c r="M85" s="20" t="e">
        <f>#REF!</f>
        <v>#REF!</v>
      </c>
      <c r="N85" s="20" t="e">
        <f>#REF!</f>
        <v>#REF!</v>
      </c>
      <c r="O85" s="20" t="e">
        <f>#REF!</f>
        <v>#REF!</v>
      </c>
      <c r="P85" s="20" t="e">
        <f>#REF!</f>
        <v>#REF!</v>
      </c>
      <c r="Q85" s="20" t="e">
        <f>#REF!</f>
        <v>#REF!</v>
      </c>
      <c r="R85" s="20" t="e">
        <f>#REF!</f>
        <v>#REF!</v>
      </c>
      <c r="S85" s="20" t="e">
        <f>#REF!</f>
        <v>#REF!</v>
      </c>
      <c r="T85" s="20" t="e">
        <f>#REF!</f>
        <v>#REF!</v>
      </c>
      <c r="U85" s="20" t="e">
        <f>#REF!</f>
        <v>#REF!</v>
      </c>
      <c r="V85" s="20" t="e">
        <f>#REF!</f>
        <v>#REF!</v>
      </c>
      <c r="W85" s="20" t="e">
        <f>#REF!</f>
        <v>#REF!</v>
      </c>
      <c r="X85" s="20" t="e">
        <f>#REF!</f>
        <v>#REF!</v>
      </c>
      <c r="Y85" s="20" t="e">
        <f>#REF!</f>
        <v>#REF!</v>
      </c>
      <c r="Z85" s="20" t="e">
        <f>#REF!</f>
        <v>#REF!</v>
      </c>
      <c r="AA85" s="20" t="e">
        <f>#REF!</f>
        <v>#REF!</v>
      </c>
      <c r="AB85" s="21" t="e">
        <f>#REF!</f>
        <v>#REF!</v>
      </c>
      <c r="AC85" s="12" t="e">
        <f>+SUM(E85:AB85)*D85</f>
        <v>#REF!</v>
      </c>
    </row>
    <row r="86" spans="1:29" ht="15" x14ac:dyDescent="0.2">
      <c r="A86" s="197"/>
      <c r="B86" s="197"/>
      <c r="C86" s="22" t="s">
        <v>37</v>
      </c>
      <c r="D86" s="23" t="e">
        <f>+D33</f>
        <v>#REF!</v>
      </c>
      <c r="E86" s="24" t="e">
        <f>#REF!</f>
        <v>#REF!</v>
      </c>
      <c r="F86" s="25" t="e">
        <f>#REF!</f>
        <v>#REF!</v>
      </c>
      <c r="G86" s="25" t="e">
        <f>#REF!</f>
        <v>#REF!</v>
      </c>
      <c r="H86" s="25" t="e">
        <f>#REF!</f>
        <v>#REF!</v>
      </c>
      <c r="I86" s="25" t="e">
        <f>#REF!</f>
        <v>#REF!</v>
      </c>
      <c r="J86" s="25" t="e">
        <f>#REF!</f>
        <v>#REF!</v>
      </c>
      <c r="K86" s="25" t="e">
        <f>#REF!</f>
        <v>#REF!</v>
      </c>
      <c r="L86" s="25" t="e">
        <f>#REF!</f>
        <v>#REF!</v>
      </c>
      <c r="M86" s="25" t="e">
        <f>#REF!</f>
        <v>#REF!</v>
      </c>
      <c r="N86" s="25" t="e">
        <f>#REF!</f>
        <v>#REF!</v>
      </c>
      <c r="O86" s="25" t="e">
        <f>#REF!</f>
        <v>#REF!</v>
      </c>
      <c r="P86" s="25" t="e">
        <f>#REF!</f>
        <v>#REF!</v>
      </c>
      <c r="Q86" s="25" t="e">
        <f>#REF!</f>
        <v>#REF!</v>
      </c>
      <c r="R86" s="25" t="e">
        <f>#REF!</f>
        <v>#REF!</v>
      </c>
      <c r="S86" s="25" t="e">
        <f>#REF!</f>
        <v>#REF!</v>
      </c>
      <c r="T86" s="25" t="e">
        <f>#REF!</f>
        <v>#REF!</v>
      </c>
      <c r="U86" s="25" t="e">
        <f>#REF!</f>
        <v>#REF!</v>
      </c>
      <c r="V86" s="25" t="e">
        <f>#REF!</f>
        <v>#REF!</v>
      </c>
      <c r="W86" s="25" t="e">
        <f>#REF!</f>
        <v>#REF!</v>
      </c>
      <c r="X86" s="25" t="e">
        <f>#REF!</f>
        <v>#REF!</v>
      </c>
      <c r="Y86" s="25" t="e">
        <f>#REF!</f>
        <v>#REF!</v>
      </c>
      <c r="Z86" s="25" t="e">
        <f>#REF!</f>
        <v>#REF!</v>
      </c>
      <c r="AA86" s="25" t="e">
        <f>#REF!</f>
        <v>#REF!</v>
      </c>
      <c r="AB86" s="172" t="e">
        <f>#REF!</f>
        <v>#REF!</v>
      </c>
      <c r="AC86" s="12" t="e">
        <f>+SUM(E86:AB86)*D86</f>
        <v>#REF!</v>
      </c>
    </row>
    <row r="87" spans="1:29" ht="15" thickBot="1" x14ac:dyDescent="0.25">
      <c r="A87" s="198"/>
      <c r="B87" s="198"/>
      <c r="C87" s="27" t="s">
        <v>34</v>
      </c>
      <c r="D87" s="28" t="e">
        <f>+SUM(D84:D86)</f>
        <v>#REF!</v>
      </c>
      <c r="E87" s="29" t="e">
        <f>SUMPRODUCT($D84:$D86,E84:E86)</f>
        <v>#REF!</v>
      </c>
      <c r="F87" s="29" t="e">
        <f t="shared" ref="F87:AB87" si="59">SUMPRODUCT($D84:$D86,F84:F86)</f>
        <v>#REF!</v>
      </c>
      <c r="G87" s="29" t="e">
        <f t="shared" si="59"/>
        <v>#REF!</v>
      </c>
      <c r="H87" s="29" t="e">
        <f t="shared" si="59"/>
        <v>#REF!</v>
      </c>
      <c r="I87" s="29" t="e">
        <f t="shared" si="59"/>
        <v>#REF!</v>
      </c>
      <c r="J87" s="29" t="e">
        <f t="shared" si="59"/>
        <v>#REF!</v>
      </c>
      <c r="K87" s="29" t="e">
        <f t="shared" si="59"/>
        <v>#REF!</v>
      </c>
      <c r="L87" s="29" t="e">
        <f t="shared" si="59"/>
        <v>#REF!</v>
      </c>
      <c r="M87" s="29" t="e">
        <f t="shared" si="59"/>
        <v>#REF!</v>
      </c>
      <c r="N87" s="29" t="e">
        <f t="shared" si="59"/>
        <v>#REF!</v>
      </c>
      <c r="O87" s="29" t="e">
        <f t="shared" si="59"/>
        <v>#REF!</v>
      </c>
      <c r="P87" s="29" t="e">
        <f t="shared" si="59"/>
        <v>#REF!</v>
      </c>
      <c r="Q87" s="29" t="e">
        <f t="shared" si="59"/>
        <v>#REF!</v>
      </c>
      <c r="R87" s="29" t="e">
        <f t="shared" si="59"/>
        <v>#REF!</v>
      </c>
      <c r="S87" s="29" t="e">
        <f t="shared" si="59"/>
        <v>#REF!</v>
      </c>
      <c r="T87" s="29" t="e">
        <f t="shared" si="59"/>
        <v>#REF!</v>
      </c>
      <c r="U87" s="29" t="e">
        <f t="shared" si="59"/>
        <v>#REF!</v>
      </c>
      <c r="V87" s="29" t="e">
        <f t="shared" si="59"/>
        <v>#REF!</v>
      </c>
      <c r="W87" s="29" t="e">
        <f t="shared" si="59"/>
        <v>#REF!</v>
      </c>
      <c r="X87" s="29" t="e">
        <f t="shared" si="59"/>
        <v>#REF!</v>
      </c>
      <c r="Y87" s="29" t="e">
        <f t="shared" si="59"/>
        <v>#REF!</v>
      </c>
      <c r="Z87" s="29" t="e">
        <f t="shared" si="59"/>
        <v>#REF!</v>
      </c>
      <c r="AA87" s="29" t="e">
        <f t="shared" si="59"/>
        <v>#REF!</v>
      </c>
      <c r="AB87" s="29" t="e">
        <f t="shared" si="59"/>
        <v>#REF!</v>
      </c>
      <c r="AC87" s="30" t="e">
        <f>+SUM(E87:AB87)</f>
        <v>#REF!</v>
      </c>
    </row>
    <row r="88" spans="1:29" ht="15" x14ac:dyDescent="0.2">
      <c r="A88" s="196" t="e">
        <f t="shared" ref="A88" si="60">A35</f>
        <v>#REF!</v>
      </c>
      <c r="B88" s="196"/>
      <c r="C88" s="13" t="s">
        <v>35</v>
      </c>
      <c r="D88" s="14" t="e">
        <f>+D35</f>
        <v>#REF!</v>
      </c>
      <c r="E88" s="10" t="e">
        <f>#REF!</f>
        <v>#REF!</v>
      </c>
      <c r="F88" s="15" t="e">
        <f>#REF!</f>
        <v>#REF!</v>
      </c>
      <c r="G88" s="15" t="e">
        <f>#REF!</f>
        <v>#REF!</v>
      </c>
      <c r="H88" s="15" t="e">
        <f>#REF!</f>
        <v>#REF!</v>
      </c>
      <c r="I88" s="15" t="e">
        <f>#REF!</f>
        <v>#REF!</v>
      </c>
      <c r="J88" s="15" t="e">
        <f>#REF!</f>
        <v>#REF!</v>
      </c>
      <c r="K88" s="15" t="e">
        <f>#REF!</f>
        <v>#REF!</v>
      </c>
      <c r="L88" s="15" t="e">
        <f>#REF!</f>
        <v>#REF!</v>
      </c>
      <c r="M88" s="15" t="e">
        <f>#REF!</f>
        <v>#REF!</v>
      </c>
      <c r="N88" s="15" t="e">
        <f>#REF!</f>
        <v>#REF!</v>
      </c>
      <c r="O88" s="15" t="e">
        <f>#REF!</f>
        <v>#REF!</v>
      </c>
      <c r="P88" s="15" t="e">
        <f>#REF!</f>
        <v>#REF!</v>
      </c>
      <c r="Q88" s="15" t="e">
        <f>#REF!</f>
        <v>#REF!</v>
      </c>
      <c r="R88" s="15" t="e">
        <f>#REF!</f>
        <v>#REF!</v>
      </c>
      <c r="S88" s="15" t="e">
        <f>#REF!</f>
        <v>#REF!</v>
      </c>
      <c r="T88" s="15" t="e">
        <f>#REF!</f>
        <v>#REF!</v>
      </c>
      <c r="U88" s="15" t="e">
        <f>#REF!</f>
        <v>#REF!</v>
      </c>
      <c r="V88" s="15" t="e">
        <f>#REF!</f>
        <v>#REF!</v>
      </c>
      <c r="W88" s="15" t="e">
        <f>#REF!</f>
        <v>#REF!</v>
      </c>
      <c r="X88" s="15" t="e">
        <f>#REF!</f>
        <v>#REF!</v>
      </c>
      <c r="Y88" s="15" t="e">
        <f>#REF!</f>
        <v>#REF!</v>
      </c>
      <c r="Z88" s="15" t="e">
        <f>#REF!</f>
        <v>#REF!</v>
      </c>
      <c r="AA88" s="15" t="e">
        <f>#REF!</f>
        <v>#REF!</v>
      </c>
      <c r="AB88" s="16" t="e">
        <f>#REF!</f>
        <v>#REF!</v>
      </c>
      <c r="AC88" s="12" t="e">
        <f>+SUM(E88:AB88)*D88</f>
        <v>#REF!</v>
      </c>
    </row>
    <row r="89" spans="1:29" ht="15" x14ac:dyDescent="0.2">
      <c r="A89" s="197"/>
      <c r="B89" s="197"/>
      <c r="C89" s="17" t="s">
        <v>36</v>
      </c>
      <c r="D89" s="18" t="e">
        <f>+D36</f>
        <v>#REF!</v>
      </c>
      <c r="E89" s="19" t="e">
        <f>#REF!</f>
        <v>#REF!</v>
      </c>
      <c r="F89" s="20" t="e">
        <f>#REF!</f>
        <v>#REF!</v>
      </c>
      <c r="G89" s="20" t="e">
        <f>#REF!</f>
        <v>#REF!</v>
      </c>
      <c r="H89" s="20" t="e">
        <f>#REF!</f>
        <v>#REF!</v>
      </c>
      <c r="I89" s="20" t="e">
        <f>#REF!</f>
        <v>#REF!</v>
      </c>
      <c r="J89" s="20" t="e">
        <f>#REF!</f>
        <v>#REF!</v>
      </c>
      <c r="K89" s="20" t="e">
        <f>#REF!</f>
        <v>#REF!</v>
      </c>
      <c r="L89" s="20" t="e">
        <f>#REF!</f>
        <v>#REF!</v>
      </c>
      <c r="M89" s="20" t="e">
        <f>#REF!</f>
        <v>#REF!</v>
      </c>
      <c r="N89" s="20" t="e">
        <f>#REF!</f>
        <v>#REF!</v>
      </c>
      <c r="O89" s="20" t="e">
        <f>#REF!</f>
        <v>#REF!</v>
      </c>
      <c r="P89" s="20" t="e">
        <f>#REF!</f>
        <v>#REF!</v>
      </c>
      <c r="Q89" s="20" t="e">
        <f>#REF!</f>
        <v>#REF!</v>
      </c>
      <c r="R89" s="20" t="e">
        <f>#REF!</f>
        <v>#REF!</v>
      </c>
      <c r="S89" s="20" t="e">
        <f>#REF!</f>
        <v>#REF!</v>
      </c>
      <c r="T89" s="20" t="e">
        <f>#REF!</f>
        <v>#REF!</v>
      </c>
      <c r="U89" s="20" t="e">
        <f>#REF!</f>
        <v>#REF!</v>
      </c>
      <c r="V89" s="20" t="e">
        <f>#REF!</f>
        <v>#REF!</v>
      </c>
      <c r="W89" s="20" t="e">
        <f>#REF!</f>
        <v>#REF!</v>
      </c>
      <c r="X89" s="20" t="e">
        <f>#REF!</f>
        <v>#REF!</v>
      </c>
      <c r="Y89" s="20" t="e">
        <f>#REF!</f>
        <v>#REF!</v>
      </c>
      <c r="Z89" s="20" t="e">
        <f>#REF!</f>
        <v>#REF!</v>
      </c>
      <c r="AA89" s="20" t="e">
        <f>#REF!</f>
        <v>#REF!</v>
      </c>
      <c r="AB89" s="21" t="e">
        <f>#REF!</f>
        <v>#REF!</v>
      </c>
      <c r="AC89" s="12" t="e">
        <f>+SUM(E89:AB89)*D89</f>
        <v>#REF!</v>
      </c>
    </row>
    <row r="90" spans="1:29" ht="15" x14ac:dyDescent="0.2">
      <c r="A90" s="197"/>
      <c r="B90" s="197"/>
      <c r="C90" s="22" t="s">
        <v>37</v>
      </c>
      <c r="D90" s="23" t="e">
        <f>+D37</f>
        <v>#REF!</v>
      </c>
      <c r="E90" s="24" t="e">
        <f>#REF!</f>
        <v>#REF!</v>
      </c>
      <c r="F90" s="25" t="e">
        <f>#REF!</f>
        <v>#REF!</v>
      </c>
      <c r="G90" s="25" t="e">
        <f>#REF!</f>
        <v>#REF!</v>
      </c>
      <c r="H90" s="25" t="e">
        <f>#REF!</f>
        <v>#REF!</v>
      </c>
      <c r="I90" s="25" t="e">
        <f>#REF!</f>
        <v>#REF!</v>
      </c>
      <c r="J90" s="25" t="e">
        <f>#REF!</f>
        <v>#REF!</v>
      </c>
      <c r="K90" s="25" t="e">
        <f>#REF!</f>
        <v>#REF!</v>
      </c>
      <c r="L90" s="25" t="e">
        <f>#REF!</f>
        <v>#REF!</v>
      </c>
      <c r="M90" s="25" t="e">
        <f>#REF!</f>
        <v>#REF!</v>
      </c>
      <c r="N90" s="25" t="e">
        <f>#REF!</f>
        <v>#REF!</v>
      </c>
      <c r="O90" s="25" t="e">
        <f>#REF!</f>
        <v>#REF!</v>
      </c>
      <c r="P90" s="25" t="e">
        <f>#REF!</f>
        <v>#REF!</v>
      </c>
      <c r="Q90" s="25" t="e">
        <f>#REF!</f>
        <v>#REF!</v>
      </c>
      <c r="R90" s="25" t="e">
        <f>#REF!</f>
        <v>#REF!</v>
      </c>
      <c r="S90" s="25" t="e">
        <f>#REF!</f>
        <v>#REF!</v>
      </c>
      <c r="T90" s="25" t="e">
        <f>#REF!</f>
        <v>#REF!</v>
      </c>
      <c r="U90" s="25" t="e">
        <f>#REF!</f>
        <v>#REF!</v>
      </c>
      <c r="V90" s="25" t="e">
        <f>#REF!</f>
        <v>#REF!</v>
      </c>
      <c r="W90" s="25" t="e">
        <f>#REF!</f>
        <v>#REF!</v>
      </c>
      <c r="X90" s="25" t="e">
        <f>#REF!</f>
        <v>#REF!</v>
      </c>
      <c r="Y90" s="25" t="e">
        <f>#REF!</f>
        <v>#REF!</v>
      </c>
      <c r="Z90" s="25" t="e">
        <f>#REF!</f>
        <v>#REF!</v>
      </c>
      <c r="AA90" s="25" t="e">
        <f>#REF!</f>
        <v>#REF!</v>
      </c>
      <c r="AB90" s="172" t="e">
        <f>#REF!</f>
        <v>#REF!</v>
      </c>
      <c r="AC90" s="12" t="e">
        <f>+SUM(E90:AB90)*D90</f>
        <v>#REF!</v>
      </c>
    </row>
    <row r="91" spans="1:29" ht="15" thickBot="1" x14ac:dyDescent="0.25">
      <c r="A91" s="198"/>
      <c r="B91" s="198"/>
      <c r="C91" s="27" t="s">
        <v>34</v>
      </c>
      <c r="D91" s="28" t="e">
        <f>+SUM(D88:D90)</f>
        <v>#REF!</v>
      </c>
      <c r="E91" s="29" t="e">
        <f>SUMPRODUCT($D88:$D90,E88:E90)</f>
        <v>#REF!</v>
      </c>
      <c r="F91" s="29" t="e">
        <f t="shared" ref="F91:AB91" si="61">SUMPRODUCT($D88:$D90,F88:F90)</f>
        <v>#REF!</v>
      </c>
      <c r="G91" s="29" t="e">
        <f t="shared" si="61"/>
        <v>#REF!</v>
      </c>
      <c r="H91" s="29" t="e">
        <f t="shared" si="61"/>
        <v>#REF!</v>
      </c>
      <c r="I91" s="29" t="e">
        <f t="shared" si="61"/>
        <v>#REF!</v>
      </c>
      <c r="J91" s="29" t="e">
        <f t="shared" si="61"/>
        <v>#REF!</v>
      </c>
      <c r="K91" s="29" t="e">
        <f t="shared" si="61"/>
        <v>#REF!</v>
      </c>
      <c r="L91" s="29" t="e">
        <f t="shared" si="61"/>
        <v>#REF!</v>
      </c>
      <c r="M91" s="29" t="e">
        <f t="shared" si="61"/>
        <v>#REF!</v>
      </c>
      <c r="N91" s="29" t="e">
        <f t="shared" si="61"/>
        <v>#REF!</v>
      </c>
      <c r="O91" s="29" t="e">
        <f t="shared" si="61"/>
        <v>#REF!</v>
      </c>
      <c r="P91" s="29" t="e">
        <f t="shared" si="61"/>
        <v>#REF!</v>
      </c>
      <c r="Q91" s="29" t="e">
        <f t="shared" si="61"/>
        <v>#REF!</v>
      </c>
      <c r="R91" s="29" t="e">
        <f t="shared" si="61"/>
        <v>#REF!</v>
      </c>
      <c r="S91" s="29" t="e">
        <f t="shared" si="61"/>
        <v>#REF!</v>
      </c>
      <c r="T91" s="29" t="e">
        <f t="shared" si="61"/>
        <v>#REF!</v>
      </c>
      <c r="U91" s="29" t="e">
        <f t="shared" si="61"/>
        <v>#REF!</v>
      </c>
      <c r="V91" s="29" t="e">
        <f t="shared" si="61"/>
        <v>#REF!</v>
      </c>
      <c r="W91" s="29" t="e">
        <f t="shared" si="61"/>
        <v>#REF!</v>
      </c>
      <c r="X91" s="29" t="e">
        <f t="shared" si="61"/>
        <v>#REF!</v>
      </c>
      <c r="Y91" s="29" t="e">
        <f t="shared" si="61"/>
        <v>#REF!</v>
      </c>
      <c r="Z91" s="29" t="e">
        <f t="shared" si="61"/>
        <v>#REF!</v>
      </c>
      <c r="AA91" s="29" t="e">
        <f t="shared" si="61"/>
        <v>#REF!</v>
      </c>
      <c r="AB91" s="29" t="e">
        <f t="shared" si="61"/>
        <v>#REF!</v>
      </c>
      <c r="AC91" s="30" t="e">
        <f>+SUM(E91:AB91)</f>
        <v>#REF!</v>
      </c>
    </row>
    <row r="92" spans="1:29" ht="15" x14ac:dyDescent="0.2">
      <c r="A92" s="196" t="e">
        <f t="shared" ref="A92" si="62">A39</f>
        <v>#REF!</v>
      </c>
      <c r="B92" s="196"/>
      <c r="C92" s="13" t="s">
        <v>35</v>
      </c>
      <c r="D92" s="14" t="e">
        <f>+D39</f>
        <v>#REF!</v>
      </c>
      <c r="E92" s="10" t="e">
        <f>#REF!</f>
        <v>#REF!</v>
      </c>
      <c r="F92" s="15" t="e">
        <f>#REF!</f>
        <v>#REF!</v>
      </c>
      <c r="G92" s="15" t="e">
        <f>#REF!</f>
        <v>#REF!</v>
      </c>
      <c r="H92" s="15" t="e">
        <f>#REF!</f>
        <v>#REF!</v>
      </c>
      <c r="I92" s="15" t="e">
        <f>#REF!</f>
        <v>#REF!</v>
      </c>
      <c r="J92" s="15" t="e">
        <f>#REF!</f>
        <v>#REF!</v>
      </c>
      <c r="K92" s="15" t="e">
        <f>#REF!</f>
        <v>#REF!</v>
      </c>
      <c r="L92" s="15" t="e">
        <f>#REF!</f>
        <v>#REF!</v>
      </c>
      <c r="M92" s="15" t="e">
        <f>#REF!</f>
        <v>#REF!</v>
      </c>
      <c r="N92" s="15" t="e">
        <f>#REF!</f>
        <v>#REF!</v>
      </c>
      <c r="O92" s="15" t="e">
        <f>#REF!</f>
        <v>#REF!</v>
      </c>
      <c r="P92" s="15" t="e">
        <f>#REF!</f>
        <v>#REF!</v>
      </c>
      <c r="Q92" s="15" t="e">
        <f>#REF!</f>
        <v>#REF!</v>
      </c>
      <c r="R92" s="15" t="e">
        <f>#REF!</f>
        <v>#REF!</v>
      </c>
      <c r="S92" s="15" t="e">
        <f>#REF!</f>
        <v>#REF!</v>
      </c>
      <c r="T92" s="15" t="e">
        <f>#REF!</f>
        <v>#REF!</v>
      </c>
      <c r="U92" s="15" t="e">
        <f>#REF!</f>
        <v>#REF!</v>
      </c>
      <c r="V92" s="15" t="e">
        <f>#REF!</f>
        <v>#REF!</v>
      </c>
      <c r="W92" s="15" t="e">
        <f>#REF!</f>
        <v>#REF!</v>
      </c>
      <c r="X92" s="15" t="e">
        <f>#REF!</f>
        <v>#REF!</v>
      </c>
      <c r="Y92" s="15" t="e">
        <f>#REF!</f>
        <v>#REF!</v>
      </c>
      <c r="Z92" s="15" t="e">
        <f>#REF!</f>
        <v>#REF!</v>
      </c>
      <c r="AA92" s="15" t="e">
        <f>#REF!</f>
        <v>#REF!</v>
      </c>
      <c r="AB92" s="16" t="e">
        <f>#REF!</f>
        <v>#REF!</v>
      </c>
      <c r="AC92" s="12" t="e">
        <f>+SUM(E92:AB92)*D92</f>
        <v>#REF!</v>
      </c>
    </row>
    <row r="93" spans="1:29" ht="15" x14ac:dyDescent="0.2">
      <c r="A93" s="197"/>
      <c r="B93" s="197"/>
      <c r="C93" s="17" t="s">
        <v>36</v>
      </c>
      <c r="D93" s="18" t="e">
        <f>+D40</f>
        <v>#REF!</v>
      </c>
      <c r="E93" s="19" t="e">
        <f>#REF!</f>
        <v>#REF!</v>
      </c>
      <c r="F93" s="20" t="e">
        <f>#REF!</f>
        <v>#REF!</v>
      </c>
      <c r="G93" s="20" t="e">
        <f>#REF!</f>
        <v>#REF!</v>
      </c>
      <c r="H93" s="20" t="e">
        <f>#REF!</f>
        <v>#REF!</v>
      </c>
      <c r="I93" s="20" t="e">
        <f>#REF!</f>
        <v>#REF!</v>
      </c>
      <c r="J93" s="20" t="e">
        <f>#REF!</f>
        <v>#REF!</v>
      </c>
      <c r="K93" s="20" t="e">
        <f>#REF!</f>
        <v>#REF!</v>
      </c>
      <c r="L93" s="20" t="e">
        <f>#REF!</f>
        <v>#REF!</v>
      </c>
      <c r="M93" s="20" t="e">
        <f>#REF!</f>
        <v>#REF!</v>
      </c>
      <c r="N93" s="20" t="e">
        <f>#REF!</f>
        <v>#REF!</v>
      </c>
      <c r="O93" s="20" t="e">
        <f>#REF!</f>
        <v>#REF!</v>
      </c>
      <c r="P93" s="20" t="e">
        <f>#REF!</f>
        <v>#REF!</v>
      </c>
      <c r="Q93" s="20" t="e">
        <f>#REF!</f>
        <v>#REF!</v>
      </c>
      <c r="R93" s="20" t="e">
        <f>#REF!</f>
        <v>#REF!</v>
      </c>
      <c r="S93" s="20" t="e">
        <f>#REF!</f>
        <v>#REF!</v>
      </c>
      <c r="T93" s="20" t="e">
        <f>#REF!</f>
        <v>#REF!</v>
      </c>
      <c r="U93" s="20" t="e">
        <f>#REF!</f>
        <v>#REF!</v>
      </c>
      <c r="V93" s="20" t="e">
        <f>#REF!</f>
        <v>#REF!</v>
      </c>
      <c r="W93" s="20" t="e">
        <f>#REF!</f>
        <v>#REF!</v>
      </c>
      <c r="X93" s="20" t="e">
        <f>#REF!</f>
        <v>#REF!</v>
      </c>
      <c r="Y93" s="20" t="e">
        <f>#REF!</f>
        <v>#REF!</v>
      </c>
      <c r="Z93" s="20" t="e">
        <f>#REF!</f>
        <v>#REF!</v>
      </c>
      <c r="AA93" s="20" t="e">
        <f>#REF!</f>
        <v>#REF!</v>
      </c>
      <c r="AB93" s="21" t="e">
        <f>#REF!</f>
        <v>#REF!</v>
      </c>
      <c r="AC93" s="12" t="e">
        <f>+SUM(E93:AB93)*D93</f>
        <v>#REF!</v>
      </c>
    </row>
    <row r="94" spans="1:29" ht="15" x14ac:dyDescent="0.2">
      <c r="A94" s="197"/>
      <c r="B94" s="197"/>
      <c r="C94" s="22" t="s">
        <v>37</v>
      </c>
      <c r="D94" s="23" t="e">
        <f>+D41</f>
        <v>#REF!</v>
      </c>
      <c r="E94" s="24" t="e">
        <f>#REF!</f>
        <v>#REF!</v>
      </c>
      <c r="F94" s="25" t="e">
        <f>#REF!</f>
        <v>#REF!</v>
      </c>
      <c r="G94" s="25" t="e">
        <f>#REF!</f>
        <v>#REF!</v>
      </c>
      <c r="H94" s="25" t="e">
        <f>#REF!</f>
        <v>#REF!</v>
      </c>
      <c r="I94" s="25" t="e">
        <f>#REF!</f>
        <v>#REF!</v>
      </c>
      <c r="J94" s="25" t="e">
        <f>#REF!</f>
        <v>#REF!</v>
      </c>
      <c r="K94" s="25" t="e">
        <f>#REF!</f>
        <v>#REF!</v>
      </c>
      <c r="L94" s="25" t="e">
        <f>#REF!</f>
        <v>#REF!</v>
      </c>
      <c r="M94" s="25" t="e">
        <f>#REF!</f>
        <v>#REF!</v>
      </c>
      <c r="N94" s="25" t="e">
        <f>#REF!</f>
        <v>#REF!</v>
      </c>
      <c r="O94" s="25" t="e">
        <f>#REF!</f>
        <v>#REF!</v>
      </c>
      <c r="P94" s="25" t="e">
        <f>#REF!</f>
        <v>#REF!</v>
      </c>
      <c r="Q94" s="25" t="e">
        <f>#REF!</f>
        <v>#REF!</v>
      </c>
      <c r="R94" s="25" t="e">
        <f>#REF!</f>
        <v>#REF!</v>
      </c>
      <c r="S94" s="25" t="e">
        <f>#REF!</f>
        <v>#REF!</v>
      </c>
      <c r="T94" s="25" t="e">
        <f>#REF!</f>
        <v>#REF!</v>
      </c>
      <c r="U94" s="25" t="e">
        <f>#REF!</f>
        <v>#REF!</v>
      </c>
      <c r="V94" s="25" t="e">
        <f>#REF!</f>
        <v>#REF!</v>
      </c>
      <c r="W94" s="25" t="e">
        <f>#REF!</f>
        <v>#REF!</v>
      </c>
      <c r="X94" s="25" t="e">
        <f>#REF!</f>
        <v>#REF!</v>
      </c>
      <c r="Y94" s="25" t="e">
        <f>#REF!</f>
        <v>#REF!</v>
      </c>
      <c r="Z94" s="25" t="e">
        <f>#REF!</f>
        <v>#REF!</v>
      </c>
      <c r="AA94" s="25" t="e">
        <f>#REF!</f>
        <v>#REF!</v>
      </c>
      <c r="AB94" s="172" t="e">
        <f>#REF!</f>
        <v>#REF!</v>
      </c>
      <c r="AC94" s="12" t="e">
        <f>+SUM(E94:AB94)*D94</f>
        <v>#REF!</v>
      </c>
    </row>
    <row r="95" spans="1:29" ht="15" thickBot="1" x14ac:dyDescent="0.25">
      <c r="A95" s="198"/>
      <c r="B95" s="198"/>
      <c r="C95" s="27" t="s">
        <v>34</v>
      </c>
      <c r="D95" s="28" t="e">
        <f>+SUM(D92:D94)</f>
        <v>#REF!</v>
      </c>
      <c r="E95" s="29" t="e">
        <f>SUMPRODUCT($D92:$D94,E92:E94)</f>
        <v>#REF!</v>
      </c>
      <c r="F95" s="29" t="e">
        <f t="shared" ref="F95:AB95" si="63">SUMPRODUCT($D92:$D94,F92:F94)</f>
        <v>#REF!</v>
      </c>
      <c r="G95" s="29" t="e">
        <f t="shared" si="63"/>
        <v>#REF!</v>
      </c>
      <c r="H95" s="29" t="e">
        <f t="shared" si="63"/>
        <v>#REF!</v>
      </c>
      <c r="I95" s="29" t="e">
        <f t="shared" si="63"/>
        <v>#REF!</v>
      </c>
      <c r="J95" s="29" t="e">
        <f t="shared" si="63"/>
        <v>#REF!</v>
      </c>
      <c r="K95" s="29" t="e">
        <f t="shared" si="63"/>
        <v>#REF!</v>
      </c>
      <c r="L95" s="29" t="e">
        <f t="shared" si="63"/>
        <v>#REF!</v>
      </c>
      <c r="M95" s="29" t="e">
        <f t="shared" si="63"/>
        <v>#REF!</v>
      </c>
      <c r="N95" s="29" t="e">
        <f t="shared" si="63"/>
        <v>#REF!</v>
      </c>
      <c r="O95" s="29" t="e">
        <f t="shared" si="63"/>
        <v>#REF!</v>
      </c>
      <c r="P95" s="29" t="e">
        <f t="shared" si="63"/>
        <v>#REF!</v>
      </c>
      <c r="Q95" s="29" t="e">
        <f t="shared" si="63"/>
        <v>#REF!</v>
      </c>
      <c r="R95" s="29" t="e">
        <f t="shared" si="63"/>
        <v>#REF!</v>
      </c>
      <c r="S95" s="29" t="e">
        <f t="shared" si="63"/>
        <v>#REF!</v>
      </c>
      <c r="T95" s="29" t="e">
        <f t="shared" si="63"/>
        <v>#REF!</v>
      </c>
      <c r="U95" s="29" t="e">
        <f t="shared" si="63"/>
        <v>#REF!</v>
      </c>
      <c r="V95" s="29" t="e">
        <f t="shared" si="63"/>
        <v>#REF!</v>
      </c>
      <c r="W95" s="29" t="e">
        <f t="shared" si="63"/>
        <v>#REF!</v>
      </c>
      <c r="X95" s="29" t="e">
        <f t="shared" si="63"/>
        <v>#REF!</v>
      </c>
      <c r="Y95" s="29" t="e">
        <f t="shared" si="63"/>
        <v>#REF!</v>
      </c>
      <c r="Z95" s="29" t="e">
        <f t="shared" si="63"/>
        <v>#REF!</v>
      </c>
      <c r="AA95" s="29" t="e">
        <f t="shared" si="63"/>
        <v>#REF!</v>
      </c>
      <c r="AB95" s="29" t="e">
        <f t="shared" si="63"/>
        <v>#REF!</v>
      </c>
      <c r="AC95" s="30" t="e">
        <f>+SUM(E95:AB95)</f>
        <v>#REF!</v>
      </c>
    </row>
    <row r="96" spans="1:29" ht="15" x14ac:dyDescent="0.2">
      <c r="A96" s="196" t="e">
        <f t="shared" ref="A96" si="64">A43</f>
        <v>#REF!</v>
      </c>
      <c r="B96" s="196"/>
      <c r="C96" s="13" t="s">
        <v>35</v>
      </c>
      <c r="D96" s="14" t="e">
        <f>+D43</f>
        <v>#REF!</v>
      </c>
      <c r="E96" s="10" t="e">
        <f>#REF!</f>
        <v>#REF!</v>
      </c>
      <c r="F96" s="15" t="e">
        <f>#REF!</f>
        <v>#REF!</v>
      </c>
      <c r="G96" s="15" t="e">
        <f>#REF!</f>
        <v>#REF!</v>
      </c>
      <c r="H96" s="15" t="e">
        <f>#REF!</f>
        <v>#REF!</v>
      </c>
      <c r="I96" s="15" t="e">
        <f>#REF!</f>
        <v>#REF!</v>
      </c>
      <c r="J96" s="15" t="e">
        <f>#REF!</f>
        <v>#REF!</v>
      </c>
      <c r="K96" s="15" t="e">
        <f>#REF!</f>
        <v>#REF!</v>
      </c>
      <c r="L96" s="15" t="e">
        <f>#REF!</f>
        <v>#REF!</v>
      </c>
      <c r="M96" s="15" t="e">
        <f>#REF!</f>
        <v>#REF!</v>
      </c>
      <c r="N96" s="15" t="e">
        <f>#REF!</f>
        <v>#REF!</v>
      </c>
      <c r="O96" s="15" t="e">
        <f>#REF!</f>
        <v>#REF!</v>
      </c>
      <c r="P96" s="15" t="e">
        <f>#REF!</f>
        <v>#REF!</v>
      </c>
      <c r="Q96" s="15" t="e">
        <f>#REF!</f>
        <v>#REF!</v>
      </c>
      <c r="R96" s="15" t="e">
        <f>#REF!</f>
        <v>#REF!</v>
      </c>
      <c r="S96" s="15" t="e">
        <f>#REF!</f>
        <v>#REF!</v>
      </c>
      <c r="T96" s="15" t="e">
        <f>#REF!</f>
        <v>#REF!</v>
      </c>
      <c r="U96" s="15" t="e">
        <f>#REF!</f>
        <v>#REF!</v>
      </c>
      <c r="V96" s="15" t="e">
        <f>#REF!</f>
        <v>#REF!</v>
      </c>
      <c r="W96" s="15" t="e">
        <f>#REF!</f>
        <v>#REF!</v>
      </c>
      <c r="X96" s="15" t="e">
        <f>#REF!</f>
        <v>#REF!</v>
      </c>
      <c r="Y96" s="15" t="e">
        <f>#REF!</f>
        <v>#REF!</v>
      </c>
      <c r="Z96" s="15" t="e">
        <f>#REF!</f>
        <v>#REF!</v>
      </c>
      <c r="AA96" s="15" t="e">
        <f>#REF!</f>
        <v>#REF!</v>
      </c>
      <c r="AB96" s="16" t="e">
        <f>#REF!</f>
        <v>#REF!</v>
      </c>
      <c r="AC96" s="12" t="e">
        <f>+SUM(E96:AB96)*D96</f>
        <v>#REF!</v>
      </c>
    </row>
    <row r="97" spans="1:29" ht="15" x14ac:dyDescent="0.2">
      <c r="A97" s="197"/>
      <c r="B97" s="197"/>
      <c r="C97" s="17" t="s">
        <v>36</v>
      </c>
      <c r="D97" s="18" t="e">
        <f>+D44</f>
        <v>#REF!</v>
      </c>
      <c r="E97" s="19" t="e">
        <f>#REF!</f>
        <v>#REF!</v>
      </c>
      <c r="F97" s="20" t="e">
        <f>#REF!</f>
        <v>#REF!</v>
      </c>
      <c r="G97" s="20" t="e">
        <f>#REF!</f>
        <v>#REF!</v>
      </c>
      <c r="H97" s="20" t="e">
        <f>#REF!</f>
        <v>#REF!</v>
      </c>
      <c r="I97" s="20" t="e">
        <f>#REF!</f>
        <v>#REF!</v>
      </c>
      <c r="J97" s="20" t="e">
        <f>#REF!</f>
        <v>#REF!</v>
      </c>
      <c r="K97" s="20" t="e">
        <f>#REF!</f>
        <v>#REF!</v>
      </c>
      <c r="L97" s="20" t="e">
        <f>#REF!</f>
        <v>#REF!</v>
      </c>
      <c r="M97" s="20" t="e">
        <f>#REF!</f>
        <v>#REF!</v>
      </c>
      <c r="N97" s="20" t="e">
        <f>#REF!</f>
        <v>#REF!</v>
      </c>
      <c r="O97" s="20" t="e">
        <f>#REF!</f>
        <v>#REF!</v>
      </c>
      <c r="P97" s="20" t="e">
        <f>#REF!</f>
        <v>#REF!</v>
      </c>
      <c r="Q97" s="20" t="e">
        <f>#REF!</f>
        <v>#REF!</v>
      </c>
      <c r="R97" s="20" t="e">
        <f>#REF!</f>
        <v>#REF!</v>
      </c>
      <c r="S97" s="20" t="e">
        <f>#REF!</f>
        <v>#REF!</v>
      </c>
      <c r="T97" s="20" t="e">
        <f>#REF!</f>
        <v>#REF!</v>
      </c>
      <c r="U97" s="20" t="e">
        <f>#REF!</f>
        <v>#REF!</v>
      </c>
      <c r="V97" s="20" t="e">
        <f>#REF!</f>
        <v>#REF!</v>
      </c>
      <c r="W97" s="20" t="e">
        <f>#REF!</f>
        <v>#REF!</v>
      </c>
      <c r="X97" s="20" t="e">
        <f>#REF!</f>
        <v>#REF!</v>
      </c>
      <c r="Y97" s="20" t="e">
        <f>#REF!</f>
        <v>#REF!</v>
      </c>
      <c r="Z97" s="20" t="e">
        <f>#REF!</f>
        <v>#REF!</v>
      </c>
      <c r="AA97" s="20" t="e">
        <f>#REF!</f>
        <v>#REF!</v>
      </c>
      <c r="AB97" s="21" t="e">
        <f>#REF!</f>
        <v>#REF!</v>
      </c>
      <c r="AC97" s="12" t="e">
        <f>+SUM(E97:AB97)*D97</f>
        <v>#REF!</v>
      </c>
    </row>
    <row r="98" spans="1:29" ht="15" x14ac:dyDescent="0.2">
      <c r="A98" s="197"/>
      <c r="B98" s="197"/>
      <c r="C98" s="22" t="s">
        <v>37</v>
      </c>
      <c r="D98" s="23" t="e">
        <f>+D45</f>
        <v>#REF!</v>
      </c>
      <c r="E98" s="24" t="e">
        <f>#REF!</f>
        <v>#REF!</v>
      </c>
      <c r="F98" s="25" t="e">
        <f>#REF!</f>
        <v>#REF!</v>
      </c>
      <c r="G98" s="25" t="e">
        <f>#REF!</f>
        <v>#REF!</v>
      </c>
      <c r="H98" s="25" t="e">
        <f>#REF!</f>
        <v>#REF!</v>
      </c>
      <c r="I98" s="25" t="e">
        <f>#REF!</f>
        <v>#REF!</v>
      </c>
      <c r="J98" s="25" t="e">
        <f>#REF!</f>
        <v>#REF!</v>
      </c>
      <c r="K98" s="25" t="e">
        <f>#REF!</f>
        <v>#REF!</v>
      </c>
      <c r="L98" s="25" t="e">
        <f>#REF!</f>
        <v>#REF!</v>
      </c>
      <c r="M98" s="25" t="e">
        <f>#REF!</f>
        <v>#REF!</v>
      </c>
      <c r="N98" s="25" t="e">
        <f>#REF!</f>
        <v>#REF!</v>
      </c>
      <c r="O98" s="25" t="e">
        <f>#REF!</f>
        <v>#REF!</v>
      </c>
      <c r="P98" s="25" t="e">
        <f>#REF!</f>
        <v>#REF!</v>
      </c>
      <c r="Q98" s="25" t="e">
        <f>#REF!</f>
        <v>#REF!</v>
      </c>
      <c r="R98" s="25" t="e">
        <f>#REF!</f>
        <v>#REF!</v>
      </c>
      <c r="S98" s="25" t="e">
        <f>#REF!</f>
        <v>#REF!</v>
      </c>
      <c r="T98" s="25" t="e">
        <f>#REF!</f>
        <v>#REF!</v>
      </c>
      <c r="U98" s="25" t="e">
        <f>#REF!</f>
        <v>#REF!</v>
      </c>
      <c r="V98" s="25" t="e">
        <f>#REF!</f>
        <v>#REF!</v>
      </c>
      <c r="W98" s="25" t="e">
        <f>#REF!</f>
        <v>#REF!</v>
      </c>
      <c r="X98" s="25" t="e">
        <f>#REF!</f>
        <v>#REF!</v>
      </c>
      <c r="Y98" s="25" t="e">
        <f>#REF!</f>
        <v>#REF!</v>
      </c>
      <c r="Z98" s="25" t="e">
        <f>#REF!</f>
        <v>#REF!</v>
      </c>
      <c r="AA98" s="25" t="e">
        <f>#REF!</f>
        <v>#REF!</v>
      </c>
      <c r="AB98" s="172" t="e">
        <f>#REF!</f>
        <v>#REF!</v>
      </c>
      <c r="AC98" s="12" t="e">
        <f>+SUM(E98:AB98)*D98</f>
        <v>#REF!</v>
      </c>
    </row>
    <row r="99" spans="1:29" ht="15" thickBot="1" x14ac:dyDescent="0.25">
      <c r="A99" s="198"/>
      <c r="B99" s="198"/>
      <c r="C99" s="27" t="s">
        <v>34</v>
      </c>
      <c r="D99" s="28" t="e">
        <f>+SUM(D96:D98)</f>
        <v>#REF!</v>
      </c>
      <c r="E99" s="29" t="e">
        <f>SUMPRODUCT($D96:$D98,E96:E98)</f>
        <v>#REF!</v>
      </c>
      <c r="F99" s="29" t="e">
        <f t="shared" ref="F99:AB99" si="65">SUMPRODUCT($D96:$D98,F96:F98)</f>
        <v>#REF!</v>
      </c>
      <c r="G99" s="29" t="e">
        <f t="shared" si="65"/>
        <v>#REF!</v>
      </c>
      <c r="H99" s="29" t="e">
        <f t="shared" si="65"/>
        <v>#REF!</v>
      </c>
      <c r="I99" s="29" t="e">
        <f t="shared" si="65"/>
        <v>#REF!</v>
      </c>
      <c r="J99" s="29" t="e">
        <f t="shared" si="65"/>
        <v>#REF!</v>
      </c>
      <c r="K99" s="29" t="e">
        <f t="shared" si="65"/>
        <v>#REF!</v>
      </c>
      <c r="L99" s="29" t="e">
        <f t="shared" si="65"/>
        <v>#REF!</v>
      </c>
      <c r="M99" s="29" t="e">
        <f t="shared" si="65"/>
        <v>#REF!</v>
      </c>
      <c r="N99" s="29" t="e">
        <f t="shared" si="65"/>
        <v>#REF!</v>
      </c>
      <c r="O99" s="29" t="e">
        <f t="shared" si="65"/>
        <v>#REF!</v>
      </c>
      <c r="P99" s="29" t="e">
        <f t="shared" si="65"/>
        <v>#REF!</v>
      </c>
      <c r="Q99" s="29" t="e">
        <f t="shared" si="65"/>
        <v>#REF!</v>
      </c>
      <c r="R99" s="29" t="e">
        <f t="shared" si="65"/>
        <v>#REF!</v>
      </c>
      <c r="S99" s="29" t="e">
        <f t="shared" si="65"/>
        <v>#REF!</v>
      </c>
      <c r="T99" s="29" t="e">
        <f t="shared" si="65"/>
        <v>#REF!</v>
      </c>
      <c r="U99" s="29" t="e">
        <f t="shared" si="65"/>
        <v>#REF!</v>
      </c>
      <c r="V99" s="29" t="e">
        <f t="shared" si="65"/>
        <v>#REF!</v>
      </c>
      <c r="W99" s="29" t="e">
        <f t="shared" si="65"/>
        <v>#REF!</v>
      </c>
      <c r="X99" s="29" t="e">
        <f t="shared" si="65"/>
        <v>#REF!</v>
      </c>
      <c r="Y99" s="29" t="e">
        <f t="shared" si="65"/>
        <v>#REF!</v>
      </c>
      <c r="Z99" s="29" t="e">
        <f t="shared" si="65"/>
        <v>#REF!</v>
      </c>
      <c r="AA99" s="29" t="e">
        <f t="shared" si="65"/>
        <v>#REF!</v>
      </c>
      <c r="AB99" s="29" t="e">
        <f t="shared" si="65"/>
        <v>#REF!</v>
      </c>
      <c r="AC99" s="30" t="e">
        <f>+SUM(E99:AB99)</f>
        <v>#REF!</v>
      </c>
    </row>
    <row r="100" spans="1:29" ht="15" x14ac:dyDescent="0.2">
      <c r="A100" s="196" t="e">
        <f t="shared" ref="A100" si="66">A47</f>
        <v>#REF!</v>
      </c>
      <c r="B100" s="196"/>
      <c r="C100" s="13" t="s">
        <v>35</v>
      </c>
      <c r="D100" s="14" t="e">
        <f>+D47</f>
        <v>#REF!</v>
      </c>
      <c r="E100" s="10" t="e">
        <f>#REF!</f>
        <v>#REF!</v>
      </c>
      <c r="F100" s="15" t="e">
        <f>#REF!</f>
        <v>#REF!</v>
      </c>
      <c r="G100" s="15" t="e">
        <f>#REF!</f>
        <v>#REF!</v>
      </c>
      <c r="H100" s="15" t="e">
        <f>#REF!</f>
        <v>#REF!</v>
      </c>
      <c r="I100" s="15" t="e">
        <f>#REF!</f>
        <v>#REF!</v>
      </c>
      <c r="J100" s="15" t="e">
        <f>#REF!</f>
        <v>#REF!</v>
      </c>
      <c r="K100" s="15" t="e">
        <f>#REF!</f>
        <v>#REF!</v>
      </c>
      <c r="L100" s="15" t="e">
        <f>#REF!</f>
        <v>#REF!</v>
      </c>
      <c r="M100" s="15" t="e">
        <f>#REF!</f>
        <v>#REF!</v>
      </c>
      <c r="N100" s="15" t="e">
        <f>#REF!</f>
        <v>#REF!</v>
      </c>
      <c r="O100" s="15" t="e">
        <f>#REF!</f>
        <v>#REF!</v>
      </c>
      <c r="P100" s="15" t="e">
        <f>#REF!</f>
        <v>#REF!</v>
      </c>
      <c r="Q100" s="15" t="e">
        <f>#REF!</f>
        <v>#REF!</v>
      </c>
      <c r="R100" s="15" t="e">
        <f>#REF!</f>
        <v>#REF!</v>
      </c>
      <c r="S100" s="15" t="e">
        <f>#REF!</f>
        <v>#REF!</v>
      </c>
      <c r="T100" s="15" t="e">
        <f>#REF!</f>
        <v>#REF!</v>
      </c>
      <c r="U100" s="15" t="e">
        <f>#REF!</f>
        <v>#REF!</v>
      </c>
      <c r="V100" s="15" t="e">
        <f>#REF!</f>
        <v>#REF!</v>
      </c>
      <c r="W100" s="15" t="e">
        <f>#REF!</f>
        <v>#REF!</v>
      </c>
      <c r="X100" s="15" t="e">
        <f>#REF!</f>
        <v>#REF!</v>
      </c>
      <c r="Y100" s="15" t="e">
        <f>#REF!</f>
        <v>#REF!</v>
      </c>
      <c r="Z100" s="15" t="e">
        <f>#REF!</f>
        <v>#REF!</v>
      </c>
      <c r="AA100" s="15" t="e">
        <f>#REF!</f>
        <v>#REF!</v>
      </c>
      <c r="AB100" s="16" t="e">
        <f>#REF!</f>
        <v>#REF!</v>
      </c>
      <c r="AC100" s="12" t="e">
        <f>+SUM(E100:AB100)*D100</f>
        <v>#REF!</v>
      </c>
    </row>
    <row r="101" spans="1:29" ht="15" x14ac:dyDescent="0.2">
      <c r="A101" s="197"/>
      <c r="B101" s="197"/>
      <c r="C101" s="17" t="s">
        <v>36</v>
      </c>
      <c r="D101" s="18" t="e">
        <f>+D48</f>
        <v>#REF!</v>
      </c>
      <c r="E101" s="19" t="e">
        <f>#REF!</f>
        <v>#REF!</v>
      </c>
      <c r="F101" s="20" t="e">
        <f>#REF!</f>
        <v>#REF!</v>
      </c>
      <c r="G101" s="20" t="e">
        <f>#REF!</f>
        <v>#REF!</v>
      </c>
      <c r="H101" s="20" t="e">
        <f>#REF!</f>
        <v>#REF!</v>
      </c>
      <c r="I101" s="20" t="e">
        <f>#REF!</f>
        <v>#REF!</v>
      </c>
      <c r="J101" s="20" t="e">
        <f>#REF!</f>
        <v>#REF!</v>
      </c>
      <c r="K101" s="20" t="e">
        <f>#REF!</f>
        <v>#REF!</v>
      </c>
      <c r="L101" s="20" t="e">
        <f>#REF!</f>
        <v>#REF!</v>
      </c>
      <c r="M101" s="20" t="e">
        <f>#REF!</f>
        <v>#REF!</v>
      </c>
      <c r="N101" s="20" t="e">
        <f>#REF!</f>
        <v>#REF!</v>
      </c>
      <c r="O101" s="20" t="e">
        <f>#REF!</f>
        <v>#REF!</v>
      </c>
      <c r="P101" s="20" t="e">
        <f>#REF!</f>
        <v>#REF!</v>
      </c>
      <c r="Q101" s="20" t="e">
        <f>#REF!</f>
        <v>#REF!</v>
      </c>
      <c r="R101" s="20" t="e">
        <f>#REF!</f>
        <v>#REF!</v>
      </c>
      <c r="S101" s="20" t="e">
        <f>#REF!</f>
        <v>#REF!</v>
      </c>
      <c r="T101" s="20" t="e">
        <f>#REF!</f>
        <v>#REF!</v>
      </c>
      <c r="U101" s="20" t="e">
        <f>#REF!</f>
        <v>#REF!</v>
      </c>
      <c r="V101" s="20" t="e">
        <f>#REF!</f>
        <v>#REF!</v>
      </c>
      <c r="W101" s="20" t="e">
        <f>#REF!</f>
        <v>#REF!</v>
      </c>
      <c r="X101" s="20" t="e">
        <f>#REF!</f>
        <v>#REF!</v>
      </c>
      <c r="Y101" s="20" t="e">
        <f>#REF!</f>
        <v>#REF!</v>
      </c>
      <c r="Z101" s="20" t="e">
        <f>#REF!</f>
        <v>#REF!</v>
      </c>
      <c r="AA101" s="20" t="e">
        <f>#REF!</f>
        <v>#REF!</v>
      </c>
      <c r="AB101" s="21" t="e">
        <f>#REF!</f>
        <v>#REF!</v>
      </c>
      <c r="AC101" s="12" t="e">
        <f>+SUM(E101:AB101)*D101</f>
        <v>#REF!</v>
      </c>
    </row>
    <row r="102" spans="1:29" ht="15" x14ac:dyDescent="0.2">
      <c r="A102" s="197"/>
      <c r="B102" s="197"/>
      <c r="C102" s="22" t="s">
        <v>37</v>
      </c>
      <c r="D102" s="23" t="e">
        <f>+D49</f>
        <v>#REF!</v>
      </c>
      <c r="E102" s="24" t="e">
        <f>#REF!</f>
        <v>#REF!</v>
      </c>
      <c r="F102" s="25" t="e">
        <f>#REF!</f>
        <v>#REF!</v>
      </c>
      <c r="G102" s="25" t="e">
        <f>#REF!</f>
        <v>#REF!</v>
      </c>
      <c r="H102" s="25" t="e">
        <f>#REF!</f>
        <v>#REF!</v>
      </c>
      <c r="I102" s="25" t="e">
        <f>#REF!</f>
        <v>#REF!</v>
      </c>
      <c r="J102" s="25" t="e">
        <f>#REF!</f>
        <v>#REF!</v>
      </c>
      <c r="K102" s="25" t="e">
        <f>#REF!</f>
        <v>#REF!</v>
      </c>
      <c r="L102" s="25" t="e">
        <f>#REF!</f>
        <v>#REF!</v>
      </c>
      <c r="M102" s="25" t="e">
        <f>#REF!</f>
        <v>#REF!</v>
      </c>
      <c r="N102" s="25" t="e">
        <f>#REF!</f>
        <v>#REF!</v>
      </c>
      <c r="O102" s="25" t="e">
        <f>#REF!</f>
        <v>#REF!</v>
      </c>
      <c r="P102" s="25" t="e">
        <f>#REF!</f>
        <v>#REF!</v>
      </c>
      <c r="Q102" s="25" t="e">
        <f>#REF!</f>
        <v>#REF!</v>
      </c>
      <c r="R102" s="25" t="e">
        <f>#REF!</f>
        <v>#REF!</v>
      </c>
      <c r="S102" s="25" t="e">
        <f>#REF!</f>
        <v>#REF!</v>
      </c>
      <c r="T102" s="25" t="e">
        <f>#REF!</f>
        <v>#REF!</v>
      </c>
      <c r="U102" s="25" t="e">
        <f>#REF!</f>
        <v>#REF!</v>
      </c>
      <c r="V102" s="25" t="e">
        <f>#REF!</f>
        <v>#REF!</v>
      </c>
      <c r="W102" s="25" t="e">
        <f>#REF!</f>
        <v>#REF!</v>
      </c>
      <c r="X102" s="25" t="e">
        <f>#REF!</f>
        <v>#REF!</v>
      </c>
      <c r="Y102" s="25" t="e">
        <f>#REF!</f>
        <v>#REF!</v>
      </c>
      <c r="Z102" s="25" t="e">
        <f>#REF!</f>
        <v>#REF!</v>
      </c>
      <c r="AA102" s="25" t="e">
        <f>#REF!</f>
        <v>#REF!</v>
      </c>
      <c r="AB102" s="172" t="e">
        <f>#REF!</f>
        <v>#REF!</v>
      </c>
      <c r="AC102" s="12" t="e">
        <f>+SUM(E102:AB102)*D102</f>
        <v>#REF!</v>
      </c>
    </row>
    <row r="103" spans="1:29" ht="15" thickBot="1" x14ac:dyDescent="0.25">
      <c r="A103" s="198"/>
      <c r="B103" s="198"/>
      <c r="C103" s="27" t="s">
        <v>34</v>
      </c>
      <c r="D103" s="28" t="e">
        <f>+SUM(D100:D102)</f>
        <v>#REF!</v>
      </c>
      <c r="E103" s="29" t="e">
        <f>SUMPRODUCT($D100:$D102,E100:E102)</f>
        <v>#REF!</v>
      </c>
      <c r="F103" s="29" t="e">
        <f t="shared" ref="F103:AB103" si="67">SUMPRODUCT($D100:$D102,F100:F102)</f>
        <v>#REF!</v>
      </c>
      <c r="G103" s="29" t="e">
        <f t="shared" si="67"/>
        <v>#REF!</v>
      </c>
      <c r="H103" s="29" t="e">
        <f t="shared" si="67"/>
        <v>#REF!</v>
      </c>
      <c r="I103" s="29" t="e">
        <f t="shared" si="67"/>
        <v>#REF!</v>
      </c>
      <c r="J103" s="29" t="e">
        <f t="shared" si="67"/>
        <v>#REF!</v>
      </c>
      <c r="K103" s="29" t="e">
        <f t="shared" si="67"/>
        <v>#REF!</v>
      </c>
      <c r="L103" s="29" t="e">
        <f t="shared" si="67"/>
        <v>#REF!</v>
      </c>
      <c r="M103" s="29" t="e">
        <f t="shared" si="67"/>
        <v>#REF!</v>
      </c>
      <c r="N103" s="29" t="e">
        <f t="shared" si="67"/>
        <v>#REF!</v>
      </c>
      <c r="O103" s="29" t="e">
        <f t="shared" si="67"/>
        <v>#REF!</v>
      </c>
      <c r="P103" s="29" t="e">
        <f t="shared" si="67"/>
        <v>#REF!</v>
      </c>
      <c r="Q103" s="29" t="e">
        <f t="shared" si="67"/>
        <v>#REF!</v>
      </c>
      <c r="R103" s="29" t="e">
        <f t="shared" si="67"/>
        <v>#REF!</v>
      </c>
      <c r="S103" s="29" t="e">
        <f t="shared" si="67"/>
        <v>#REF!</v>
      </c>
      <c r="T103" s="29" t="e">
        <f t="shared" si="67"/>
        <v>#REF!</v>
      </c>
      <c r="U103" s="29" t="e">
        <f t="shared" si="67"/>
        <v>#REF!</v>
      </c>
      <c r="V103" s="29" t="e">
        <f t="shared" si="67"/>
        <v>#REF!</v>
      </c>
      <c r="W103" s="29" t="e">
        <f t="shared" si="67"/>
        <v>#REF!</v>
      </c>
      <c r="X103" s="29" t="e">
        <f t="shared" si="67"/>
        <v>#REF!</v>
      </c>
      <c r="Y103" s="29" t="e">
        <f t="shared" si="67"/>
        <v>#REF!</v>
      </c>
      <c r="Z103" s="29" t="e">
        <f t="shared" si="67"/>
        <v>#REF!</v>
      </c>
      <c r="AA103" s="29" t="e">
        <f t="shared" si="67"/>
        <v>#REF!</v>
      </c>
      <c r="AB103" s="29" t="e">
        <f t="shared" si="67"/>
        <v>#REF!</v>
      </c>
      <c r="AC103" s="30" t="e">
        <f>+SUM(E103:AB103)</f>
        <v>#REF!</v>
      </c>
    </row>
    <row r="104" spans="1:29" ht="15" x14ac:dyDescent="0.2">
      <c r="A104" s="196" t="e">
        <f t="shared" ref="A104" si="68">A51</f>
        <v>#REF!</v>
      </c>
      <c r="B104" s="196"/>
      <c r="C104" s="13" t="s">
        <v>35</v>
      </c>
      <c r="D104" s="14" t="e">
        <f>+D51</f>
        <v>#REF!</v>
      </c>
      <c r="E104" s="10" t="e">
        <f>#REF!</f>
        <v>#REF!</v>
      </c>
      <c r="F104" s="15" t="e">
        <f>#REF!</f>
        <v>#REF!</v>
      </c>
      <c r="G104" s="15" t="e">
        <f>#REF!</f>
        <v>#REF!</v>
      </c>
      <c r="H104" s="15" t="e">
        <f>#REF!</f>
        <v>#REF!</v>
      </c>
      <c r="I104" s="15" t="e">
        <f>#REF!</f>
        <v>#REF!</v>
      </c>
      <c r="J104" s="15" t="e">
        <f>#REF!</f>
        <v>#REF!</v>
      </c>
      <c r="K104" s="15" t="e">
        <f>#REF!</f>
        <v>#REF!</v>
      </c>
      <c r="L104" s="15" t="e">
        <f>#REF!</f>
        <v>#REF!</v>
      </c>
      <c r="M104" s="15" t="e">
        <f>#REF!</f>
        <v>#REF!</v>
      </c>
      <c r="N104" s="15" t="e">
        <f>#REF!</f>
        <v>#REF!</v>
      </c>
      <c r="O104" s="15" t="e">
        <f>#REF!</f>
        <v>#REF!</v>
      </c>
      <c r="P104" s="15" t="e">
        <f>#REF!</f>
        <v>#REF!</v>
      </c>
      <c r="Q104" s="15" t="e">
        <f>#REF!</f>
        <v>#REF!</v>
      </c>
      <c r="R104" s="15" t="e">
        <f>#REF!</f>
        <v>#REF!</v>
      </c>
      <c r="S104" s="15" t="e">
        <f>#REF!</f>
        <v>#REF!</v>
      </c>
      <c r="T104" s="15" t="e">
        <f>#REF!</f>
        <v>#REF!</v>
      </c>
      <c r="U104" s="15" t="e">
        <f>#REF!</f>
        <v>#REF!</v>
      </c>
      <c r="V104" s="15" t="e">
        <f>#REF!</f>
        <v>#REF!</v>
      </c>
      <c r="W104" s="15" t="e">
        <f>#REF!</f>
        <v>#REF!</v>
      </c>
      <c r="X104" s="15" t="e">
        <f>#REF!</f>
        <v>#REF!</v>
      </c>
      <c r="Y104" s="15" t="e">
        <f>#REF!</f>
        <v>#REF!</v>
      </c>
      <c r="Z104" s="15" t="e">
        <f>#REF!</f>
        <v>#REF!</v>
      </c>
      <c r="AA104" s="15" t="e">
        <f>#REF!</f>
        <v>#REF!</v>
      </c>
      <c r="AB104" s="16" t="e">
        <f>#REF!</f>
        <v>#REF!</v>
      </c>
      <c r="AC104" s="12" t="e">
        <f>+SUM(E104:AB104)*D104</f>
        <v>#REF!</v>
      </c>
    </row>
    <row r="105" spans="1:29" ht="15" x14ac:dyDescent="0.2">
      <c r="A105" s="197"/>
      <c r="B105" s="197"/>
      <c r="C105" s="17" t="s">
        <v>36</v>
      </c>
      <c r="D105" s="18" t="e">
        <f>+D52</f>
        <v>#REF!</v>
      </c>
      <c r="E105" s="19" t="e">
        <f>#REF!</f>
        <v>#REF!</v>
      </c>
      <c r="F105" s="20" t="e">
        <f>#REF!</f>
        <v>#REF!</v>
      </c>
      <c r="G105" s="20" t="e">
        <f>#REF!</f>
        <v>#REF!</v>
      </c>
      <c r="H105" s="20" t="e">
        <f>#REF!</f>
        <v>#REF!</v>
      </c>
      <c r="I105" s="20" t="e">
        <f>#REF!</f>
        <v>#REF!</v>
      </c>
      <c r="J105" s="20" t="e">
        <f>#REF!</f>
        <v>#REF!</v>
      </c>
      <c r="K105" s="20" t="e">
        <f>#REF!</f>
        <v>#REF!</v>
      </c>
      <c r="L105" s="20" t="e">
        <f>#REF!</f>
        <v>#REF!</v>
      </c>
      <c r="M105" s="20" t="e">
        <f>#REF!</f>
        <v>#REF!</v>
      </c>
      <c r="N105" s="20" t="e">
        <f>#REF!</f>
        <v>#REF!</v>
      </c>
      <c r="O105" s="20" t="e">
        <f>#REF!</f>
        <v>#REF!</v>
      </c>
      <c r="P105" s="20" t="e">
        <f>#REF!</f>
        <v>#REF!</v>
      </c>
      <c r="Q105" s="20" t="e">
        <f>#REF!</f>
        <v>#REF!</v>
      </c>
      <c r="R105" s="20" t="e">
        <f>#REF!</f>
        <v>#REF!</v>
      </c>
      <c r="S105" s="20" t="e">
        <f>#REF!</f>
        <v>#REF!</v>
      </c>
      <c r="T105" s="20" t="e">
        <f>#REF!</f>
        <v>#REF!</v>
      </c>
      <c r="U105" s="20" t="e">
        <f>#REF!</f>
        <v>#REF!</v>
      </c>
      <c r="V105" s="20" t="e">
        <f>#REF!</f>
        <v>#REF!</v>
      </c>
      <c r="W105" s="20" t="e">
        <f>#REF!</f>
        <v>#REF!</v>
      </c>
      <c r="X105" s="20" t="e">
        <f>#REF!</f>
        <v>#REF!</v>
      </c>
      <c r="Y105" s="20" t="e">
        <f>#REF!</f>
        <v>#REF!</v>
      </c>
      <c r="Z105" s="20" t="e">
        <f>#REF!</f>
        <v>#REF!</v>
      </c>
      <c r="AA105" s="20" t="e">
        <f>#REF!</f>
        <v>#REF!</v>
      </c>
      <c r="AB105" s="21" t="e">
        <f>#REF!</f>
        <v>#REF!</v>
      </c>
      <c r="AC105" s="12" t="e">
        <f>+SUM(E105:AB105)*D105</f>
        <v>#REF!</v>
      </c>
    </row>
    <row r="106" spans="1:29" ht="15" x14ac:dyDescent="0.2">
      <c r="A106" s="197"/>
      <c r="B106" s="197"/>
      <c r="C106" s="22" t="s">
        <v>37</v>
      </c>
      <c r="D106" s="23" t="e">
        <f>+D53</f>
        <v>#REF!</v>
      </c>
      <c r="E106" s="24" t="e">
        <f>#REF!</f>
        <v>#REF!</v>
      </c>
      <c r="F106" s="25" t="e">
        <f>#REF!</f>
        <v>#REF!</v>
      </c>
      <c r="G106" s="25" t="e">
        <f>#REF!</f>
        <v>#REF!</v>
      </c>
      <c r="H106" s="25" t="e">
        <f>#REF!</f>
        <v>#REF!</v>
      </c>
      <c r="I106" s="25" t="e">
        <f>#REF!</f>
        <v>#REF!</v>
      </c>
      <c r="J106" s="25" t="e">
        <f>#REF!</f>
        <v>#REF!</v>
      </c>
      <c r="K106" s="25" t="e">
        <f>#REF!</f>
        <v>#REF!</v>
      </c>
      <c r="L106" s="25" t="e">
        <f>#REF!</f>
        <v>#REF!</v>
      </c>
      <c r="M106" s="25" t="e">
        <f>#REF!</f>
        <v>#REF!</v>
      </c>
      <c r="N106" s="25" t="e">
        <f>#REF!</f>
        <v>#REF!</v>
      </c>
      <c r="O106" s="25" t="e">
        <f>#REF!</f>
        <v>#REF!</v>
      </c>
      <c r="P106" s="25" t="e">
        <f>#REF!</f>
        <v>#REF!</v>
      </c>
      <c r="Q106" s="25" t="e">
        <f>#REF!</f>
        <v>#REF!</v>
      </c>
      <c r="R106" s="25" t="e">
        <f>#REF!</f>
        <v>#REF!</v>
      </c>
      <c r="S106" s="25" t="e">
        <f>#REF!</f>
        <v>#REF!</v>
      </c>
      <c r="T106" s="25" t="e">
        <f>#REF!</f>
        <v>#REF!</v>
      </c>
      <c r="U106" s="25" t="e">
        <f>#REF!</f>
        <v>#REF!</v>
      </c>
      <c r="V106" s="25" t="e">
        <f>#REF!</f>
        <v>#REF!</v>
      </c>
      <c r="W106" s="25" t="e">
        <f>#REF!</f>
        <v>#REF!</v>
      </c>
      <c r="X106" s="25" t="e">
        <f>#REF!</f>
        <v>#REF!</v>
      </c>
      <c r="Y106" s="25" t="e">
        <f>#REF!</f>
        <v>#REF!</v>
      </c>
      <c r="Z106" s="25" t="e">
        <f>#REF!</f>
        <v>#REF!</v>
      </c>
      <c r="AA106" s="25" t="e">
        <f>#REF!</f>
        <v>#REF!</v>
      </c>
      <c r="AB106" s="172" t="e">
        <f>#REF!</f>
        <v>#REF!</v>
      </c>
      <c r="AC106" s="12" t="e">
        <f>+SUM(E106:AB106)*D106</f>
        <v>#REF!</v>
      </c>
    </row>
    <row r="107" spans="1:29" ht="15" thickBot="1" x14ac:dyDescent="0.25">
      <c r="A107" s="198"/>
      <c r="B107" s="198"/>
      <c r="C107" s="27" t="s">
        <v>34</v>
      </c>
      <c r="D107" s="28" t="e">
        <f>+SUM(D104:D106)</f>
        <v>#REF!</v>
      </c>
      <c r="E107" s="29" t="e">
        <f>SUMPRODUCT($D104:$D106,E104:E106)</f>
        <v>#REF!</v>
      </c>
      <c r="F107" s="29" t="e">
        <f t="shared" ref="F107:AB107" si="69">SUMPRODUCT($D104:$D106,F104:F106)</f>
        <v>#REF!</v>
      </c>
      <c r="G107" s="29" t="e">
        <f t="shared" si="69"/>
        <v>#REF!</v>
      </c>
      <c r="H107" s="29" t="e">
        <f t="shared" si="69"/>
        <v>#REF!</v>
      </c>
      <c r="I107" s="29" t="e">
        <f t="shared" si="69"/>
        <v>#REF!</v>
      </c>
      <c r="J107" s="29" t="e">
        <f t="shared" si="69"/>
        <v>#REF!</v>
      </c>
      <c r="K107" s="29" t="e">
        <f t="shared" si="69"/>
        <v>#REF!</v>
      </c>
      <c r="L107" s="29" t="e">
        <f t="shared" si="69"/>
        <v>#REF!</v>
      </c>
      <c r="M107" s="29" t="e">
        <f t="shared" si="69"/>
        <v>#REF!</v>
      </c>
      <c r="N107" s="29" t="e">
        <f t="shared" si="69"/>
        <v>#REF!</v>
      </c>
      <c r="O107" s="29" t="e">
        <f t="shared" si="69"/>
        <v>#REF!</v>
      </c>
      <c r="P107" s="29" t="e">
        <f t="shared" si="69"/>
        <v>#REF!</v>
      </c>
      <c r="Q107" s="29" t="e">
        <f t="shared" si="69"/>
        <v>#REF!</v>
      </c>
      <c r="R107" s="29" t="e">
        <f t="shared" si="69"/>
        <v>#REF!</v>
      </c>
      <c r="S107" s="29" t="e">
        <f t="shared" si="69"/>
        <v>#REF!</v>
      </c>
      <c r="T107" s="29" t="e">
        <f t="shared" si="69"/>
        <v>#REF!</v>
      </c>
      <c r="U107" s="29" t="e">
        <f t="shared" si="69"/>
        <v>#REF!</v>
      </c>
      <c r="V107" s="29" t="e">
        <f t="shared" si="69"/>
        <v>#REF!</v>
      </c>
      <c r="W107" s="29" t="e">
        <f t="shared" si="69"/>
        <v>#REF!</v>
      </c>
      <c r="X107" s="29" t="e">
        <f t="shared" si="69"/>
        <v>#REF!</v>
      </c>
      <c r="Y107" s="29" t="e">
        <f t="shared" si="69"/>
        <v>#REF!</v>
      </c>
      <c r="Z107" s="29" t="e">
        <f t="shared" si="69"/>
        <v>#REF!</v>
      </c>
      <c r="AA107" s="29" t="e">
        <f t="shared" si="69"/>
        <v>#REF!</v>
      </c>
      <c r="AB107" s="29" t="e">
        <f t="shared" si="69"/>
        <v>#REF!</v>
      </c>
      <c r="AC107" s="30" t="e">
        <f>+SUM(E107:AB107)</f>
        <v>#REF!</v>
      </c>
    </row>
    <row r="108" spans="1:29" ht="15" x14ac:dyDescent="0.2">
      <c r="A108" s="196" t="e">
        <f t="shared" ref="A108" si="70">A55</f>
        <v>#REF!</v>
      </c>
      <c r="B108" s="196"/>
      <c r="C108" s="13" t="s">
        <v>35</v>
      </c>
      <c r="D108" s="14" t="e">
        <f>+D55</f>
        <v>#REF!</v>
      </c>
      <c r="E108" s="10" t="e">
        <f>#REF!</f>
        <v>#REF!</v>
      </c>
      <c r="F108" s="15" t="e">
        <f>#REF!</f>
        <v>#REF!</v>
      </c>
      <c r="G108" s="15" t="e">
        <f>#REF!</f>
        <v>#REF!</v>
      </c>
      <c r="H108" s="15" t="e">
        <f>#REF!</f>
        <v>#REF!</v>
      </c>
      <c r="I108" s="15" t="e">
        <f>#REF!</f>
        <v>#REF!</v>
      </c>
      <c r="J108" s="15" t="e">
        <f>#REF!</f>
        <v>#REF!</v>
      </c>
      <c r="K108" s="15" t="e">
        <f>#REF!</f>
        <v>#REF!</v>
      </c>
      <c r="L108" s="15" t="e">
        <f>#REF!</f>
        <v>#REF!</v>
      </c>
      <c r="M108" s="15" t="e">
        <f>#REF!</f>
        <v>#REF!</v>
      </c>
      <c r="N108" s="15" t="e">
        <f>#REF!</f>
        <v>#REF!</v>
      </c>
      <c r="O108" s="15" t="e">
        <f>#REF!</f>
        <v>#REF!</v>
      </c>
      <c r="P108" s="15" t="e">
        <f>#REF!</f>
        <v>#REF!</v>
      </c>
      <c r="Q108" s="15" t="e">
        <f>#REF!</f>
        <v>#REF!</v>
      </c>
      <c r="R108" s="15" t="e">
        <f>#REF!</f>
        <v>#REF!</v>
      </c>
      <c r="S108" s="15" t="e">
        <f>#REF!</f>
        <v>#REF!</v>
      </c>
      <c r="T108" s="15" t="e">
        <f>#REF!</f>
        <v>#REF!</v>
      </c>
      <c r="U108" s="15" t="e">
        <f>#REF!</f>
        <v>#REF!</v>
      </c>
      <c r="V108" s="15" t="e">
        <f>#REF!</f>
        <v>#REF!</v>
      </c>
      <c r="W108" s="15" t="e">
        <f>#REF!</f>
        <v>#REF!</v>
      </c>
      <c r="X108" s="15" t="e">
        <f>#REF!</f>
        <v>#REF!</v>
      </c>
      <c r="Y108" s="15" t="e">
        <f>#REF!</f>
        <v>#REF!</v>
      </c>
      <c r="Z108" s="15" t="e">
        <f>#REF!</f>
        <v>#REF!</v>
      </c>
      <c r="AA108" s="15" t="e">
        <f>#REF!</f>
        <v>#REF!</v>
      </c>
      <c r="AB108" s="16" t="e">
        <f>#REF!</f>
        <v>#REF!</v>
      </c>
      <c r="AC108" s="12" t="e">
        <f>+SUM(E108:AB108)*D108</f>
        <v>#REF!</v>
      </c>
    </row>
    <row r="109" spans="1:29" ht="15" x14ac:dyDescent="0.2">
      <c r="A109" s="197"/>
      <c r="B109" s="197"/>
      <c r="C109" s="17" t="s">
        <v>36</v>
      </c>
      <c r="D109" s="18" t="e">
        <f>+D56</f>
        <v>#REF!</v>
      </c>
      <c r="E109" s="19" t="e">
        <f>#REF!</f>
        <v>#REF!</v>
      </c>
      <c r="F109" s="20" t="e">
        <f>#REF!</f>
        <v>#REF!</v>
      </c>
      <c r="G109" s="20" t="e">
        <f>#REF!</f>
        <v>#REF!</v>
      </c>
      <c r="H109" s="20" t="e">
        <f>#REF!</f>
        <v>#REF!</v>
      </c>
      <c r="I109" s="20" t="e">
        <f>#REF!</f>
        <v>#REF!</v>
      </c>
      <c r="J109" s="20" t="e">
        <f>#REF!</f>
        <v>#REF!</v>
      </c>
      <c r="K109" s="20" t="e">
        <f>#REF!</f>
        <v>#REF!</v>
      </c>
      <c r="L109" s="20" t="e">
        <f>#REF!</f>
        <v>#REF!</v>
      </c>
      <c r="M109" s="20" t="e">
        <f>#REF!</f>
        <v>#REF!</v>
      </c>
      <c r="N109" s="20" t="e">
        <f>#REF!</f>
        <v>#REF!</v>
      </c>
      <c r="O109" s="20" t="e">
        <f>#REF!</f>
        <v>#REF!</v>
      </c>
      <c r="P109" s="20" t="e">
        <f>#REF!</f>
        <v>#REF!</v>
      </c>
      <c r="Q109" s="20" t="e">
        <f>#REF!</f>
        <v>#REF!</v>
      </c>
      <c r="R109" s="20" t="e">
        <f>#REF!</f>
        <v>#REF!</v>
      </c>
      <c r="S109" s="20" t="e">
        <f>#REF!</f>
        <v>#REF!</v>
      </c>
      <c r="T109" s="20" t="e">
        <f>#REF!</f>
        <v>#REF!</v>
      </c>
      <c r="U109" s="20" t="e">
        <f>#REF!</f>
        <v>#REF!</v>
      </c>
      <c r="V109" s="20" t="e">
        <f>#REF!</f>
        <v>#REF!</v>
      </c>
      <c r="W109" s="20" t="e">
        <f>#REF!</f>
        <v>#REF!</v>
      </c>
      <c r="X109" s="20" t="e">
        <f>#REF!</f>
        <v>#REF!</v>
      </c>
      <c r="Y109" s="20" t="e">
        <f>#REF!</f>
        <v>#REF!</v>
      </c>
      <c r="Z109" s="20" t="e">
        <f>#REF!</f>
        <v>#REF!</v>
      </c>
      <c r="AA109" s="20" t="e">
        <f>#REF!</f>
        <v>#REF!</v>
      </c>
      <c r="AB109" s="21" t="e">
        <f>#REF!</f>
        <v>#REF!</v>
      </c>
      <c r="AC109" s="12" t="e">
        <f>+SUM(E109:AB109)*D109</f>
        <v>#REF!</v>
      </c>
    </row>
    <row r="110" spans="1:29" ht="15" x14ac:dyDescent="0.2">
      <c r="A110" s="197"/>
      <c r="B110" s="197"/>
      <c r="C110" s="22" t="s">
        <v>37</v>
      </c>
      <c r="D110" s="23" t="e">
        <f>+D57</f>
        <v>#REF!</v>
      </c>
      <c r="E110" s="24" t="e">
        <f>#REF!</f>
        <v>#REF!</v>
      </c>
      <c r="F110" s="25" t="e">
        <f>#REF!</f>
        <v>#REF!</v>
      </c>
      <c r="G110" s="25" t="e">
        <f>#REF!</f>
        <v>#REF!</v>
      </c>
      <c r="H110" s="25" t="e">
        <f>#REF!</f>
        <v>#REF!</v>
      </c>
      <c r="I110" s="25" t="e">
        <f>#REF!</f>
        <v>#REF!</v>
      </c>
      <c r="J110" s="25" t="e">
        <f>#REF!</f>
        <v>#REF!</v>
      </c>
      <c r="K110" s="25" t="e">
        <f>#REF!</f>
        <v>#REF!</v>
      </c>
      <c r="L110" s="25" t="e">
        <f>#REF!</f>
        <v>#REF!</v>
      </c>
      <c r="M110" s="25" t="e">
        <f>#REF!</f>
        <v>#REF!</v>
      </c>
      <c r="N110" s="25" t="e">
        <f>#REF!</f>
        <v>#REF!</v>
      </c>
      <c r="O110" s="25" t="e">
        <f>#REF!</f>
        <v>#REF!</v>
      </c>
      <c r="P110" s="25" t="e">
        <f>#REF!</f>
        <v>#REF!</v>
      </c>
      <c r="Q110" s="25" t="e">
        <f>#REF!</f>
        <v>#REF!</v>
      </c>
      <c r="R110" s="25" t="e">
        <f>#REF!</f>
        <v>#REF!</v>
      </c>
      <c r="S110" s="25" t="e">
        <f>#REF!</f>
        <v>#REF!</v>
      </c>
      <c r="T110" s="25" t="e">
        <f>#REF!</f>
        <v>#REF!</v>
      </c>
      <c r="U110" s="25" t="e">
        <f>#REF!</f>
        <v>#REF!</v>
      </c>
      <c r="V110" s="25" t="e">
        <f>#REF!</f>
        <v>#REF!</v>
      </c>
      <c r="W110" s="25" t="e">
        <f>#REF!</f>
        <v>#REF!</v>
      </c>
      <c r="X110" s="25" t="e">
        <f>#REF!</f>
        <v>#REF!</v>
      </c>
      <c r="Y110" s="25" t="e">
        <f>#REF!</f>
        <v>#REF!</v>
      </c>
      <c r="Z110" s="25" t="e">
        <f>#REF!</f>
        <v>#REF!</v>
      </c>
      <c r="AA110" s="25" t="e">
        <f>#REF!</f>
        <v>#REF!</v>
      </c>
      <c r="AB110" s="172" t="e">
        <f>#REF!</f>
        <v>#REF!</v>
      </c>
      <c r="AC110" s="12" t="e">
        <f>+SUM(E110:AB110)*D110</f>
        <v>#REF!</v>
      </c>
    </row>
    <row r="111" spans="1:29" ht="15" thickBot="1" x14ac:dyDescent="0.25">
      <c r="A111" s="198"/>
      <c r="B111" s="198"/>
      <c r="C111" s="27" t="s">
        <v>34</v>
      </c>
      <c r="D111" s="28" t="e">
        <f>+SUM(D108:D110)</f>
        <v>#REF!</v>
      </c>
      <c r="E111" s="29" t="e">
        <f>SUMPRODUCT($D108:$D110,E108:E110)</f>
        <v>#REF!</v>
      </c>
      <c r="F111" s="29" t="e">
        <f t="shared" ref="F111:AB111" si="71">SUMPRODUCT($D108:$D110,F108:F110)</f>
        <v>#REF!</v>
      </c>
      <c r="G111" s="29" t="e">
        <f t="shared" si="71"/>
        <v>#REF!</v>
      </c>
      <c r="H111" s="29" t="e">
        <f t="shared" si="71"/>
        <v>#REF!</v>
      </c>
      <c r="I111" s="29" t="e">
        <f t="shared" si="71"/>
        <v>#REF!</v>
      </c>
      <c r="J111" s="29" t="e">
        <f t="shared" si="71"/>
        <v>#REF!</v>
      </c>
      <c r="K111" s="29" t="e">
        <f t="shared" si="71"/>
        <v>#REF!</v>
      </c>
      <c r="L111" s="29" t="e">
        <f t="shared" si="71"/>
        <v>#REF!</v>
      </c>
      <c r="M111" s="29" t="e">
        <f t="shared" si="71"/>
        <v>#REF!</v>
      </c>
      <c r="N111" s="29" t="e">
        <f t="shared" si="71"/>
        <v>#REF!</v>
      </c>
      <c r="O111" s="29" t="e">
        <f t="shared" si="71"/>
        <v>#REF!</v>
      </c>
      <c r="P111" s="29" t="e">
        <f t="shared" si="71"/>
        <v>#REF!</v>
      </c>
      <c r="Q111" s="29" t="e">
        <f t="shared" si="71"/>
        <v>#REF!</v>
      </c>
      <c r="R111" s="29" t="e">
        <f t="shared" si="71"/>
        <v>#REF!</v>
      </c>
      <c r="S111" s="29" t="e">
        <f t="shared" si="71"/>
        <v>#REF!</v>
      </c>
      <c r="T111" s="29" t="e">
        <f t="shared" si="71"/>
        <v>#REF!</v>
      </c>
      <c r="U111" s="29" t="e">
        <f t="shared" si="71"/>
        <v>#REF!</v>
      </c>
      <c r="V111" s="29" t="e">
        <f t="shared" si="71"/>
        <v>#REF!</v>
      </c>
      <c r="W111" s="29" t="e">
        <f t="shared" si="71"/>
        <v>#REF!</v>
      </c>
      <c r="X111" s="29" t="e">
        <f t="shared" si="71"/>
        <v>#REF!</v>
      </c>
      <c r="Y111" s="29" t="e">
        <f t="shared" si="71"/>
        <v>#REF!</v>
      </c>
      <c r="Z111" s="29" t="e">
        <f t="shared" si="71"/>
        <v>#REF!</v>
      </c>
      <c r="AA111" s="29" t="e">
        <f t="shared" si="71"/>
        <v>#REF!</v>
      </c>
      <c r="AB111" s="29" t="e">
        <f t="shared" si="71"/>
        <v>#REF!</v>
      </c>
      <c r="AC111" s="30" t="e">
        <f>+SUM(E111:AB111)</f>
        <v>#REF!</v>
      </c>
    </row>
  </sheetData>
  <autoFilter ref="A63:AC111" xr:uid="{00000000-0009-0000-0000-000002000000}"/>
  <mergeCells count="50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  <mergeCell ref="A64:A67"/>
    <mergeCell ref="B64:B67"/>
    <mergeCell ref="A68:A71"/>
    <mergeCell ref="B68:B71"/>
    <mergeCell ref="A72:A75"/>
    <mergeCell ref="B72:B75"/>
    <mergeCell ref="A76:A79"/>
    <mergeCell ref="B76:B79"/>
    <mergeCell ref="A80:A83"/>
    <mergeCell ref="B80:B83"/>
    <mergeCell ref="A84:A87"/>
    <mergeCell ref="B84:B87"/>
    <mergeCell ref="A88:A91"/>
    <mergeCell ref="B88:B91"/>
    <mergeCell ref="A92:A95"/>
    <mergeCell ref="B92:B95"/>
    <mergeCell ref="A108:A111"/>
    <mergeCell ref="B108:B111"/>
    <mergeCell ref="A96:A99"/>
    <mergeCell ref="B96:B99"/>
    <mergeCell ref="A100:A103"/>
    <mergeCell ref="B100:B103"/>
    <mergeCell ref="A104:A107"/>
    <mergeCell ref="B104:B107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D94ED-A7FB-46C2-BF8A-5E4AB64A23C6}">
  <sheetPr>
    <tabColor theme="3" tint="0.39997558519241921"/>
    <pageSetUpPr fitToPage="1"/>
  </sheetPr>
  <dimension ref="A1:AG111"/>
  <sheetViews>
    <sheetView showGridLines="0" zoomScale="90" workbookViewId="0">
      <pane xSplit="4" ySplit="10" topLeftCell="R11" activePane="bottomRight" state="frozen"/>
      <selection sqref="A1:AC59"/>
      <selection pane="topRight" sqref="A1:AC59"/>
      <selection pane="bottomLeft" sqref="A1:AC59"/>
      <selection pane="bottomRight" sqref="A1:AC59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5" width="14.42578125" style="1" customWidth="1"/>
    <col min="6" max="22" width="14.42578125" style="1" bestFit="1" customWidth="1"/>
    <col min="23" max="25" width="15.5703125" style="1" bestFit="1" customWidth="1"/>
    <col min="26" max="26" width="15.8554687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156" t="s">
        <v>79</v>
      </c>
      <c r="B1" s="157"/>
      <c r="C1" s="157"/>
      <c r="D1" s="157"/>
    </row>
    <row r="2" spans="1:33" ht="15.75" x14ac:dyDescent="0.2">
      <c r="A2" s="156" t="s">
        <v>55</v>
      </c>
      <c r="B2" s="157"/>
      <c r="C2" s="157"/>
      <c r="D2" s="200"/>
      <c r="E2" s="200"/>
      <c r="F2" s="81"/>
    </row>
    <row r="3" spans="1:33" ht="15.75" x14ac:dyDescent="0.2">
      <c r="A3" s="156" t="s">
        <v>56</v>
      </c>
      <c r="B3" s="157"/>
      <c r="C3" s="157"/>
      <c r="D3" s="158" t="str">
        <f>+'Formato Propuesta año 2024'!D3</f>
        <v>GM-24-002 (CP-ENDC2024-001)</v>
      </c>
      <c r="E3" s="81"/>
      <c r="F3" s="81"/>
    </row>
    <row r="4" spans="1:33" ht="15.75" x14ac:dyDescent="0.2">
      <c r="A4" s="156" t="s">
        <v>57</v>
      </c>
      <c r="B4" s="157"/>
      <c r="C4" s="157"/>
      <c r="D4" s="159"/>
      <c r="E4" s="81"/>
      <c r="F4" s="81"/>
      <c r="H4" s="83"/>
    </row>
    <row r="5" spans="1:33" ht="15.75" x14ac:dyDescent="0.2">
      <c r="A5" s="156" t="s">
        <v>59</v>
      </c>
      <c r="B5" s="157"/>
      <c r="C5" s="157"/>
      <c r="D5" s="159"/>
      <c r="E5" s="81"/>
      <c r="F5" s="81"/>
    </row>
    <row r="6" spans="1:33" ht="15.75" x14ac:dyDescent="0.2">
      <c r="A6" s="156" t="s">
        <v>28</v>
      </c>
      <c r="B6" s="157"/>
      <c r="C6" s="157"/>
      <c r="D6" s="160" t="e">
        <f>#REF!</f>
        <v>#REF!</v>
      </c>
      <c r="E6" s="84"/>
      <c r="F6" s="84"/>
    </row>
    <row r="7" spans="1:33" ht="15.75" x14ac:dyDescent="0.2">
      <c r="A7" s="156" t="s">
        <v>29</v>
      </c>
      <c r="B7" s="157"/>
      <c r="C7" s="157"/>
      <c r="D7" s="161" t="s">
        <v>94</v>
      </c>
      <c r="E7" s="81"/>
      <c r="F7" s="81"/>
    </row>
    <row r="8" spans="1:33" ht="13.5" customHeight="1" x14ac:dyDescent="0.25">
      <c r="A8" s="162" t="s">
        <v>60</v>
      </c>
      <c r="B8" s="157"/>
      <c r="C8" s="157"/>
      <c r="D8" s="161" t="s">
        <v>38</v>
      </c>
    </row>
    <row r="9" spans="1:33" ht="16.5" thickBot="1" x14ac:dyDescent="0.25">
      <c r="C9" s="199"/>
      <c r="D9" s="199"/>
    </row>
    <row r="10" spans="1:33" s="93" customFormat="1" ht="26.25" thickBot="1" x14ac:dyDescent="0.25">
      <c r="A10" s="3" t="e">
        <f>+"AÑO: "&amp;$D$6</f>
        <v>#REF!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141" t="s">
        <v>27</v>
      </c>
      <c r="AC10" s="140" t="s">
        <v>34</v>
      </c>
    </row>
    <row r="11" spans="1:33" ht="15" x14ac:dyDescent="0.2">
      <c r="A11" s="191" t="e">
        <f>+DATE(#REF!,1,1)</f>
        <v>#REF!</v>
      </c>
      <c r="B11" s="194">
        <f>+'Formato Resumen 29'!E15</f>
        <v>64777927.397767104</v>
      </c>
      <c r="C11" s="94" t="s">
        <v>35</v>
      </c>
      <c r="D11" s="95" t="e">
        <f>#REF!</f>
        <v>#REF!</v>
      </c>
      <c r="E11" s="148" t="str">
        <f>IF(ISERROR(E64/$AC67*$B11),"",(E64/$AC67*$B11))</f>
        <v/>
      </c>
      <c r="F11" s="149" t="str">
        <f t="shared" ref="F11:AB11" si="0">IF(ISERROR(F64/$AC67*$B11),"",(F64/$AC67*$B11))</f>
        <v/>
      </c>
      <c r="G11" s="149" t="str">
        <f t="shared" si="0"/>
        <v/>
      </c>
      <c r="H11" s="149" t="str">
        <f t="shared" si="0"/>
        <v/>
      </c>
      <c r="I11" s="149" t="str">
        <f t="shared" si="0"/>
        <v/>
      </c>
      <c r="J11" s="149" t="str">
        <f t="shared" si="0"/>
        <v/>
      </c>
      <c r="K11" s="149" t="str">
        <f t="shared" si="0"/>
        <v/>
      </c>
      <c r="L11" s="149" t="str">
        <f t="shared" si="0"/>
        <v/>
      </c>
      <c r="M11" s="149" t="str">
        <f t="shared" si="0"/>
        <v/>
      </c>
      <c r="N11" s="149" t="str">
        <f t="shared" si="0"/>
        <v/>
      </c>
      <c r="O11" s="149" t="str">
        <f t="shared" si="0"/>
        <v/>
      </c>
      <c r="P11" s="149" t="str">
        <f t="shared" si="0"/>
        <v/>
      </c>
      <c r="Q11" s="149" t="str">
        <f t="shared" si="0"/>
        <v/>
      </c>
      <c r="R11" s="149" t="str">
        <f t="shared" si="0"/>
        <v/>
      </c>
      <c r="S11" s="149" t="str">
        <f t="shared" si="0"/>
        <v/>
      </c>
      <c r="T11" s="149" t="str">
        <f t="shared" si="0"/>
        <v/>
      </c>
      <c r="U11" s="149" t="str">
        <f t="shared" si="0"/>
        <v/>
      </c>
      <c r="V11" s="149" t="str">
        <f t="shared" si="0"/>
        <v/>
      </c>
      <c r="W11" s="149" t="str">
        <f t="shared" si="0"/>
        <v/>
      </c>
      <c r="X11" s="149" t="str">
        <f t="shared" si="0"/>
        <v/>
      </c>
      <c r="Y11" s="149" t="str">
        <f t="shared" si="0"/>
        <v/>
      </c>
      <c r="Z11" s="149" t="str">
        <f t="shared" si="0"/>
        <v/>
      </c>
      <c r="AA11" s="149" t="str">
        <f t="shared" si="0"/>
        <v/>
      </c>
      <c r="AB11" s="150" t="str">
        <f t="shared" si="0"/>
        <v/>
      </c>
      <c r="AC11" s="151" t="e">
        <f>+SUM(E11:AB11)*D11</f>
        <v>#REF!</v>
      </c>
      <c r="AD11" s="1" t="e">
        <f>+SUM(L11:U11)*D11</f>
        <v>#REF!</v>
      </c>
      <c r="AF11" s="1" t="s">
        <v>1</v>
      </c>
      <c r="AG11" s="1">
        <v>1</v>
      </c>
    </row>
    <row r="12" spans="1:33" ht="15" x14ac:dyDescent="0.2">
      <c r="A12" s="191"/>
      <c r="B12" s="194"/>
      <c r="C12" s="100" t="s">
        <v>36</v>
      </c>
      <c r="D12" s="101" t="e">
        <f>#REF!</f>
        <v>#REF!</v>
      </c>
      <c r="E12" s="145" t="str">
        <f t="shared" ref="E12:AB12" si="1">IF(ISERROR(E65/$AC67*$B11),"",(E65/$AC67*$B11))</f>
        <v/>
      </c>
      <c r="F12" s="146" t="str">
        <f t="shared" si="1"/>
        <v/>
      </c>
      <c r="G12" s="146" t="str">
        <f t="shared" si="1"/>
        <v/>
      </c>
      <c r="H12" s="146" t="str">
        <f t="shared" si="1"/>
        <v/>
      </c>
      <c r="I12" s="146" t="str">
        <f t="shared" si="1"/>
        <v/>
      </c>
      <c r="J12" s="146" t="str">
        <f t="shared" si="1"/>
        <v/>
      </c>
      <c r="K12" s="146" t="str">
        <f t="shared" si="1"/>
        <v/>
      </c>
      <c r="L12" s="146" t="str">
        <f t="shared" si="1"/>
        <v/>
      </c>
      <c r="M12" s="146" t="str">
        <f t="shared" si="1"/>
        <v/>
      </c>
      <c r="N12" s="146" t="str">
        <f t="shared" si="1"/>
        <v/>
      </c>
      <c r="O12" s="146" t="str">
        <f t="shared" si="1"/>
        <v/>
      </c>
      <c r="P12" s="146" t="str">
        <f t="shared" si="1"/>
        <v/>
      </c>
      <c r="Q12" s="146" t="str">
        <f t="shared" si="1"/>
        <v/>
      </c>
      <c r="R12" s="146" t="str">
        <f t="shared" si="1"/>
        <v/>
      </c>
      <c r="S12" s="146" t="str">
        <f t="shared" si="1"/>
        <v/>
      </c>
      <c r="T12" s="146" t="str">
        <f t="shared" si="1"/>
        <v/>
      </c>
      <c r="U12" s="146" t="str">
        <f t="shared" si="1"/>
        <v/>
      </c>
      <c r="V12" s="146" t="str">
        <f t="shared" si="1"/>
        <v/>
      </c>
      <c r="W12" s="146" t="str">
        <f t="shared" si="1"/>
        <v/>
      </c>
      <c r="X12" s="146" t="str">
        <f t="shared" si="1"/>
        <v/>
      </c>
      <c r="Y12" s="146" t="str">
        <f t="shared" si="1"/>
        <v/>
      </c>
      <c r="Z12" s="146" t="str">
        <f t="shared" si="1"/>
        <v/>
      </c>
      <c r="AA12" s="146" t="str">
        <f t="shared" si="1"/>
        <v/>
      </c>
      <c r="AB12" s="147" t="str">
        <f t="shared" si="1"/>
        <v/>
      </c>
      <c r="AC12" s="152" t="e">
        <f>+SUM(E12:AB12)*D12</f>
        <v>#REF!</v>
      </c>
      <c r="AD12" s="1" t="e">
        <f>+SUM(L12:U12)*D12</f>
        <v>#REF!</v>
      </c>
      <c r="AF12" s="1" t="s">
        <v>3</v>
      </c>
      <c r="AG12" s="1">
        <f>AG11</f>
        <v>1</v>
      </c>
    </row>
    <row r="13" spans="1:33" ht="15" x14ac:dyDescent="0.2">
      <c r="A13" s="191"/>
      <c r="B13" s="194"/>
      <c r="C13" s="106" t="s">
        <v>37</v>
      </c>
      <c r="D13" s="107" t="e">
        <f>#REF!</f>
        <v>#REF!</v>
      </c>
      <c r="E13" s="143" t="str">
        <f t="shared" ref="E13:AB13" si="2">IF(ISERROR(E66/$AC67*$B11),"",(E66/$AC67*$B11))</f>
        <v/>
      </c>
      <c r="F13" s="143" t="str">
        <f t="shared" si="2"/>
        <v/>
      </c>
      <c r="G13" s="143" t="str">
        <f t="shared" si="2"/>
        <v/>
      </c>
      <c r="H13" s="143" t="str">
        <f t="shared" si="2"/>
        <v/>
      </c>
      <c r="I13" s="143" t="str">
        <f t="shared" si="2"/>
        <v/>
      </c>
      <c r="J13" s="143" t="str">
        <f t="shared" si="2"/>
        <v/>
      </c>
      <c r="K13" s="143" t="str">
        <f t="shared" si="2"/>
        <v/>
      </c>
      <c r="L13" s="143" t="str">
        <f t="shared" si="2"/>
        <v/>
      </c>
      <c r="M13" s="143" t="str">
        <f t="shared" si="2"/>
        <v/>
      </c>
      <c r="N13" s="143" t="str">
        <f t="shared" si="2"/>
        <v/>
      </c>
      <c r="O13" s="143" t="str">
        <f t="shared" si="2"/>
        <v/>
      </c>
      <c r="P13" s="143" t="str">
        <f t="shared" si="2"/>
        <v/>
      </c>
      <c r="Q13" s="143" t="str">
        <f t="shared" si="2"/>
        <v/>
      </c>
      <c r="R13" s="143" t="str">
        <f t="shared" si="2"/>
        <v/>
      </c>
      <c r="S13" s="143" t="str">
        <f t="shared" si="2"/>
        <v/>
      </c>
      <c r="T13" s="143" t="str">
        <f t="shared" si="2"/>
        <v/>
      </c>
      <c r="U13" s="143" t="str">
        <f t="shared" si="2"/>
        <v/>
      </c>
      <c r="V13" s="143" t="str">
        <f t="shared" si="2"/>
        <v/>
      </c>
      <c r="W13" s="143" t="str">
        <f t="shared" si="2"/>
        <v/>
      </c>
      <c r="X13" s="143" t="str">
        <f t="shared" si="2"/>
        <v/>
      </c>
      <c r="Y13" s="143" t="str">
        <f t="shared" si="2"/>
        <v/>
      </c>
      <c r="Z13" s="143" t="str">
        <f t="shared" si="2"/>
        <v/>
      </c>
      <c r="AA13" s="143" t="str">
        <f t="shared" si="2"/>
        <v/>
      </c>
      <c r="AB13" s="144" t="str">
        <f t="shared" si="2"/>
        <v/>
      </c>
      <c r="AC13" s="153" t="e">
        <f>+SUM(E13:AB13)*D13</f>
        <v>#REF!</v>
      </c>
      <c r="AD13" s="1" t="e">
        <f>+SUM(L13:U13)*D13</f>
        <v>#REF!</v>
      </c>
      <c r="AF13" s="1" t="s">
        <v>2</v>
      </c>
      <c r="AG13" s="1">
        <f>AG12</f>
        <v>1</v>
      </c>
    </row>
    <row r="14" spans="1:33" ht="15.75" thickBot="1" x14ac:dyDescent="0.25">
      <c r="A14" s="192"/>
      <c r="B14" s="195"/>
      <c r="C14" s="122" t="s">
        <v>34</v>
      </c>
      <c r="D14" s="123" t="e">
        <f>+SUM(D11:D13)</f>
        <v>#REF!</v>
      </c>
      <c r="E14" s="109" t="str">
        <f t="shared" ref="E14:AB14" si="3">IF(ISERROR(E11*$D11+E12*$D12+E13*$D13),"",(E11*$D11+E12*$D12+E13*$D13))</f>
        <v/>
      </c>
      <c r="F14" s="109" t="str">
        <f t="shared" si="3"/>
        <v/>
      </c>
      <c r="G14" s="109" t="str">
        <f t="shared" si="3"/>
        <v/>
      </c>
      <c r="H14" s="109" t="str">
        <f t="shared" si="3"/>
        <v/>
      </c>
      <c r="I14" s="109" t="str">
        <f t="shared" si="3"/>
        <v/>
      </c>
      <c r="J14" s="109" t="str">
        <f t="shared" si="3"/>
        <v/>
      </c>
      <c r="K14" s="109" t="str">
        <f t="shared" si="3"/>
        <v/>
      </c>
      <c r="L14" s="109" t="str">
        <f t="shared" si="3"/>
        <v/>
      </c>
      <c r="M14" s="109" t="str">
        <f t="shared" si="3"/>
        <v/>
      </c>
      <c r="N14" s="109" t="str">
        <f t="shared" si="3"/>
        <v/>
      </c>
      <c r="O14" s="109" t="str">
        <f t="shared" si="3"/>
        <v/>
      </c>
      <c r="P14" s="109" t="str">
        <f t="shared" si="3"/>
        <v/>
      </c>
      <c r="Q14" s="109" t="str">
        <f t="shared" si="3"/>
        <v/>
      </c>
      <c r="R14" s="109" t="str">
        <f t="shared" si="3"/>
        <v/>
      </c>
      <c r="S14" s="109" t="str">
        <f t="shared" si="3"/>
        <v/>
      </c>
      <c r="T14" s="109" t="str">
        <f t="shared" si="3"/>
        <v/>
      </c>
      <c r="U14" s="109" t="str">
        <f t="shared" si="3"/>
        <v/>
      </c>
      <c r="V14" s="109" t="str">
        <f t="shared" si="3"/>
        <v/>
      </c>
      <c r="W14" s="109" t="str">
        <f t="shared" si="3"/>
        <v/>
      </c>
      <c r="X14" s="109" t="str">
        <f t="shared" si="3"/>
        <v/>
      </c>
      <c r="Y14" s="109" t="str">
        <f t="shared" si="3"/>
        <v/>
      </c>
      <c r="Z14" s="109" t="str">
        <f t="shared" si="3"/>
        <v/>
      </c>
      <c r="AA14" s="109" t="str">
        <f t="shared" si="3"/>
        <v/>
      </c>
      <c r="AB14" s="142" t="str">
        <f t="shared" si="3"/>
        <v/>
      </c>
      <c r="AC14" s="152" t="e">
        <f>+SUM(AC11:AC13)</f>
        <v>#REF!</v>
      </c>
      <c r="AD14" s="152" t="e">
        <f>+SUM(AD11:AD13)</f>
        <v>#REF!</v>
      </c>
    </row>
    <row r="15" spans="1:33" ht="15" x14ac:dyDescent="0.2">
      <c r="A15" s="191" t="e">
        <f>+DATE(#REF!,1+1,1)</f>
        <v>#REF!</v>
      </c>
      <c r="B15" s="194">
        <f>+'Formato Resumen 29'!E16</f>
        <v>65966579.965847455</v>
      </c>
      <c r="C15" s="94" t="s">
        <v>35</v>
      </c>
      <c r="D15" s="95" t="e">
        <f>#REF!</f>
        <v>#REF!</v>
      </c>
      <c r="E15" s="148" t="str">
        <f t="shared" ref="E15:AB15" si="4">IF(ISERROR(E68/$AC71*$B15),"",(E68/$AC71*$B15))</f>
        <v/>
      </c>
      <c r="F15" s="149" t="str">
        <f t="shared" si="4"/>
        <v/>
      </c>
      <c r="G15" s="149" t="str">
        <f t="shared" si="4"/>
        <v/>
      </c>
      <c r="H15" s="149" t="str">
        <f t="shared" si="4"/>
        <v/>
      </c>
      <c r="I15" s="149" t="str">
        <f t="shared" si="4"/>
        <v/>
      </c>
      <c r="J15" s="149" t="str">
        <f t="shared" si="4"/>
        <v/>
      </c>
      <c r="K15" s="149" t="str">
        <f t="shared" si="4"/>
        <v/>
      </c>
      <c r="L15" s="149" t="str">
        <f t="shared" si="4"/>
        <v/>
      </c>
      <c r="M15" s="149" t="str">
        <f t="shared" si="4"/>
        <v/>
      </c>
      <c r="N15" s="149" t="str">
        <f t="shared" si="4"/>
        <v/>
      </c>
      <c r="O15" s="149" t="str">
        <f t="shared" si="4"/>
        <v/>
      </c>
      <c r="P15" s="149" t="str">
        <f t="shared" si="4"/>
        <v/>
      </c>
      <c r="Q15" s="149" t="str">
        <f t="shared" si="4"/>
        <v/>
      </c>
      <c r="R15" s="149" t="str">
        <f t="shared" si="4"/>
        <v/>
      </c>
      <c r="S15" s="149" t="str">
        <f t="shared" si="4"/>
        <v/>
      </c>
      <c r="T15" s="149" t="str">
        <f t="shared" si="4"/>
        <v/>
      </c>
      <c r="U15" s="149" t="str">
        <f t="shared" si="4"/>
        <v/>
      </c>
      <c r="V15" s="149" t="str">
        <f t="shared" si="4"/>
        <v/>
      </c>
      <c r="W15" s="149" t="str">
        <f t="shared" si="4"/>
        <v/>
      </c>
      <c r="X15" s="149" t="str">
        <f t="shared" si="4"/>
        <v/>
      </c>
      <c r="Y15" s="149" t="str">
        <f t="shared" si="4"/>
        <v/>
      </c>
      <c r="Z15" s="149" t="str">
        <f t="shared" si="4"/>
        <v/>
      </c>
      <c r="AA15" s="149" t="str">
        <f t="shared" si="4"/>
        <v/>
      </c>
      <c r="AB15" s="150" t="str">
        <f t="shared" si="4"/>
        <v/>
      </c>
      <c r="AC15" s="151" t="e">
        <f>+SUM(E15:AB15)*D15</f>
        <v>#REF!</v>
      </c>
      <c r="AD15" s="1" t="e">
        <f>+SUM(L15:U15)*D15</f>
        <v>#REF!</v>
      </c>
      <c r="AF15" s="1" t="str">
        <f>AF11</f>
        <v>ORD</v>
      </c>
      <c r="AG15" s="1">
        <f>AG11+1</f>
        <v>2</v>
      </c>
    </row>
    <row r="16" spans="1:33" ht="15" x14ac:dyDescent="0.2">
      <c r="A16" s="191"/>
      <c r="B16" s="194"/>
      <c r="C16" s="100" t="s">
        <v>36</v>
      </c>
      <c r="D16" s="101" t="e">
        <f>#REF!</f>
        <v>#REF!</v>
      </c>
      <c r="E16" s="145" t="str">
        <f t="shared" ref="E16:AB16" si="5">IF(ISERROR(E69/$AC71*$B15),"",(E69/$AC71*$B15))</f>
        <v/>
      </c>
      <c r="F16" s="146" t="str">
        <f t="shared" si="5"/>
        <v/>
      </c>
      <c r="G16" s="146" t="str">
        <f t="shared" si="5"/>
        <v/>
      </c>
      <c r="H16" s="146" t="str">
        <f t="shared" si="5"/>
        <v/>
      </c>
      <c r="I16" s="146" t="str">
        <f t="shared" si="5"/>
        <v/>
      </c>
      <c r="J16" s="146" t="str">
        <f t="shared" si="5"/>
        <v/>
      </c>
      <c r="K16" s="146" t="str">
        <f t="shared" si="5"/>
        <v/>
      </c>
      <c r="L16" s="146" t="str">
        <f t="shared" si="5"/>
        <v/>
      </c>
      <c r="M16" s="146" t="str">
        <f t="shared" si="5"/>
        <v/>
      </c>
      <c r="N16" s="146" t="str">
        <f t="shared" si="5"/>
        <v/>
      </c>
      <c r="O16" s="146" t="str">
        <f t="shared" si="5"/>
        <v/>
      </c>
      <c r="P16" s="146" t="str">
        <f t="shared" si="5"/>
        <v/>
      </c>
      <c r="Q16" s="146" t="str">
        <f t="shared" si="5"/>
        <v/>
      </c>
      <c r="R16" s="146" t="str">
        <f t="shared" si="5"/>
        <v/>
      </c>
      <c r="S16" s="146" t="str">
        <f t="shared" si="5"/>
        <v/>
      </c>
      <c r="T16" s="146" t="str">
        <f t="shared" si="5"/>
        <v/>
      </c>
      <c r="U16" s="146" t="str">
        <f t="shared" si="5"/>
        <v/>
      </c>
      <c r="V16" s="146" t="str">
        <f t="shared" si="5"/>
        <v/>
      </c>
      <c r="W16" s="146" t="str">
        <f t="shared" si="5"/>
        <v/>
      </c>
      <c r="X16" s="146" t="str">
        <f t="shared" si="5"/>
        <v/>
      </c>
      <c r="Y16" s="146" t="str">
        <f t="shared" si="5"/>
        <v/>
      </c>
      <c r="Z16" s="146" t="str">
        <f t="shared" si="5"/>
        <v/>
      </c>
      <c r="AA16" s="146" t="str">
        <f t="shared" si="5"/>
        <v/>
      </c>
      <c r="AB16" s="147" t="str">
        <f t="shared" si="5"/>
        <v/>
      </c>
      <c r="AC16" s="152" t="e">
        <f>+SUM(E16:AB16)*D16</f>
        <v>#REF!</v>
      </c>
      <c r="AD16" s="1" t="e">
        <f>+SUM(L16:U16)*D16</f>
        <v>#REF!</v>
      </c>
      <c r="AF16" s="1" t="str">
        <f>AF12</f>
        <v>SÁB</v>
      </c>
      <c r="AG16" s="1">
        <f>AG15</f>
        <v>2</v>
      </c>
    </row>
    <row r="17" spans="1:33" ht="15" x14ac:dyDescent="0.2">
      <c r="A17" s="191"/>
      <c r="B17" s="194"/>
      <c r="C17" s="106" t="s">
        <v>37</v>
      </c>
      <c r="D17" s="107" t="e">
        <f>#REF!</f>
        <v>#REF!</v>
      </c>
      <c r="E17" s="143" t="str">
        <f t="shared" ref="E17:AB17" si="6">IF(ISERROR(E70/$AC71*$B15),"",(E70/$AC71*$B15))</f>
        <v/>
      </c>
      <c r="F17" s="143" t="str">
        <f t="shared" si="6"/>
        <v/>
      </c>
      <c r="G17" s="143" t="str">
        <f t="shared" si="6"/>
        <v/>
      </c>
      <c r="H17" s="143" t="str">
        <f t="shared" si="6"/>
        <v/>
      </c>
      <c r="I17" s="143" t="str">
        <f t="shared" si="6"/>
        <v/>
      </c>
      <c r="J17" s="143" t="str">
        <f t="shared" si="6"/>
        <v/>
      </c>
      <c r="K17" s="143" t="str">
        <f t="shared" si="6"/>
        <v/>
      </c>
      <c r="L17" s="143" t="str">
        <f t="shared" si="6"/>
        <v/>
      </c>
      <c r="M17" s="143" t="str">
        <f t="shared" si="6"/>
        <v/>
      </c>
      <c r="N17" s="143" t="str">
        <f t="shared" si="6"/>
        <v/>
      </c>
      <c r="O17" s="143" t="str">
        <f t="shared" si="6"/>
        <v/>
      </c>
      <c r="P17" s="143" t="str">
        <f t="shared" si="6"/>
        <v/>
      </c>
      <c r="Q17" s="143" t="str">
        <f t="shared" si="6"/>
        <v/>
      </c>
      <c r="R17" s="143" t="str">
        <f t="shared" si="6"/>
        <v/>
      </c>
      <c r="S17" s="143" t="str">
        <f t="shared" si="6"/>
        <v/>
      </c>
      <c r="T17" s="143" t="str">
        <f t="shared" si="6"/>
        <v/>
      </c>
      <c r="U17" s="143" t="str">
        <f t="shared" si="6"/>
        <v/>
      </c>
      <c r="V17" s="143" t="str">
        <f t="shared" si="6"/>
        <v/>
      </c>
      <c r="W17" s="143" t="str">
        <f t="shared" si="6"/>
        <v/>
      </c>
      <c r="X17" s="143" t="str">
        <f t="shared" si="6"/>
        <v/>
      </c>
      <c r="Y17" s="143" t="str">
        <f t="shared" si="6"/>
        <v/>
      </c>
      <c r="Z17" s="143" t="str">
        <f t="shared" si="6"/>
        <v/>
      </c>
      <c r="AA17" s="143" t="str">
        <f t="shared" si="6"/>
        <v/>
      </c>
      <c r="AB17" s="144" t="str">
        <f t="shared" si="6"/>
        <v/>
      </c>
      <c r="AC17" s="153" t="e">
        <f>+SUM(E17:AB17)*D17</f>
        <v>#REF!</v>
      </c>
      <c r="AD17" s="1" t="e">
        <f>+SUM(L17:U17)*D17</f>
        <v>#REF!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92"/>
      <c r="B18" s="195"/>
      <c r="C18" s="112" t="s">
        <v>34</v>
      </c>
      <c r="D18" s="113" t="e">
        <f>+SUM(D15:D17)</f>
        <v>#REF!</v>
      </c>
      <c r="E18" s="109" t="str">
        <f t="shared" ref="E18:AB18" si="7">IF(ISERROR(E15*$D15+E16*$D16+E17*$D17),"",(E15*$D15+E16*$D16+E17*$D17))</f>
        <v/>
      </c>
      <c r="F18" s="109" t="str">
        <f t="shared" si="7"/>
        <v/>
      </c>
      <c r="G18" s="109" t="str">
        <f t="shared" si="7"/>
        <v/>
      </c>
      <c r="H18" s="109" t="str">
        <f t="shared" si="7"/>
        <v/>
      </c>
      <c r="I18" s="109" t="str">
        <f t="shared" si="7"/>
        <v/>
      </c>
      <c r="J18" s="109" t="str">
        <f t="shared" si="7"/>
        <v/>
      </c>
      <c r="K18" s="109" t="str">
        <f t="shared" si="7"/>
        <v/>
      </c>
      <c r="L18" s="109" t="str">
        <f t="shared" si="7"/>
        <v/>
      </c>
      <c r="M18" s="109" t="str">
        <f t="shared" si="7"/>
        <v/>
      </c>
      <c r="N18" s="109" t="str">
        <f t="shared" si="7"/>
        <v/>
      </c>
      <c r="O18" s="109" t="str">
        <f t="shared" si="7"/>
        <v/>
      </c>
      <c r="P18" s="109" t="str">
        <f t="shared" si="7"/>
        <v/>
      </c>
      <c r="Q18" s="109" t="str">
        <f t="shared" si="7"/>
        <v/>
      </c>
      <c r="R18" s="109" t="str">
        <f t="shared" si="7"/>
        <v/>
      </c>
      <c r="S18" s="109" t="str">
        <f t="shared" si="7"/>
        <v/>
      </c>
      <c r="T18" s="109" t="str">
        <f t="shared" si="7"/>
        <v/>
      </c>
      <c r="U18" s="109" t="str">
        <f t="shared" si="7"/>
        <v/>
      </c>
      <c r="V18" s="109" t="str">
        <f t="shared" si="7"/>
        <v/>
      </c>
      <c r="W18" s="109" t="str">
        <f t="shared" si="7"/>
        <v/>
      </c>
      <c r="X18" s="109" t="str">
        <f t="shared" si="7"/>
        <v/>
      </c>
      <c r="Y18" s="109" t="str">
        <f t="shared" si="7"/>
        <v/>
      </c>
      <c r="Z18" s="109" t="str">
        <f t="shared" si="7"/>
        <v/>
      </c>
      <c r="AA18" s="109" t="str">
        <f t="shared" si="7"/>
        <v/>
      </c>
      <c r="AB18" s="142" t="str">
        <f t="shared" si="7"/>
        <v/>
      </c>
      <c r="AC18" s="152" t="e">
        <f>+SUM(AC15:AC17)</f>
        <v>#REF!</v>
      </c>
      <c r="AD18" s="152" t="e">
        <f>+SUM(AD15:AD17)</f>
        <v>#REF!</v>
      </c>
    </row>
    <row r="19" spans="1:33" ht="15" x14ac:dyDescent="0.2">
      <c r="A19" s="193" t="e">
        <f>+DATE(#REF!,3,1)</f>
        <v>#REF!</v>
      </c>
      <c r="B19" s="194">
        <f>+'Formato Resumen 29'!E17</f>
        <v>70184779.381940663</v>
      </c>
      <c r="C19" s="94" t="s">
        <v>35</v>
      </c>
      <c r="D19" s="95" t="e">
        <f>#REF!</f>
        <v>#REF!</v>
      </c>
      <c r="E19" s="148" t="str">
        <f t="shared" ref="E19:AB19" si="8">IF(ISERROR(E72/$AC75*$B19),"",(E72/$AC75*$B19))</f>
        <v/>
      </c>
      <c r="F19" s="149" t="str">
        <f t="shared" si="8"/>
        <v/>
      </c>
      <c r="G19" s="149" t="str">
        <f t="shared" si="8"/>
        <v/>
      </c>
      <c r="H19" s="149" t="str">
        <f t="shared" si="8"/>
        <v/>
      </c>
      <c r="I19" s="149" t="str">
        <f t="shared" si="8"/>
        <v/>
      </c>
      <c r="J19" s="149" t="str">
        <f t="shared" si="8"/>
        <v/>
      </c>
      <c r="K19" s="149" t="str">
        <f t="shared" si="8"/>
        <v/>
      </c>
      <c r="L19" s="149" t="str">
        <f t="shared" si="8"/>
        <v/>
      </c>
      <c r="M19" s="149" t="str">
        <f t="shared" si="8"/>
        <v/>
      </c>
      <c r="N19" s="149" t="str">
        <f t="shared" si="8"/>
        <v/>
      </c>
      <c r="O19" s="149" t="str">
        <f t="shared" si="8"/>
        <v/>
      </c>
      <c r="P19" s="149" t="str">
        <f t="shared" si="8"/>
        <v/>
      </c>
      <c r="Q19" s="149" t="str">
        <f t="shared" si="8"/>
        <v/>
      </c>
      <c r="R19" s="149" t="str">
        <f t="shared" si="8"/>
        <v/>
      </c>
      <c r="S19" s="149" t="str">
        <f t="shared" si="8"/>
        <v/>
      </c>
      <c r="T19" s="149" t="str">
        <f t="shared" si="8"/>
        <v/>
      </c>
      <c r="U19" s="149" t="str">
        <f t="shared" si="8"/>
        <v/>
      </c>
      <c r="V19" s="149" t="str">
        <f t="shared" si="8"/>
        <v/>
      </c>
      <c r="W19" s="149" t="str">
        <f t="shared" si="8"/>
        <v/>
      </c>
      <c r="X19" s="149" t="str">
        <f t="shared" si="8"/>
        <v/>
      </c>
      <c r="Y19" s="149" t="str">
        <f t="shared" si="8"/>
        <v/>
      </c>
      <c r="Z19" s="149" t="str">
        <f t="shared" si="8"/>
        <v/>
      </c>
      <c r="AA19" s="149" t="str">
        <f t="shared" si="8"/>
        <v/>
      </c>
      <c r="AB19" s="150" t="str">
        <f t="shared" si="8"/>
        <v/>
      </c>
      <c r="AC19" s="151" t="e">
        <f>+SUM(E19:AB19)*D19</f>
        <v>#REF!</v>
      </c>
      <c r="AD19" s="1" t="e">
        <f>+SUM(L19:U19)*D19</f>
        <v>#REF!</v>
      </c>
      <c r="AF19" s="1" t="str">
        <f>AF15</f>
        <v>ORD</v>
      </c>
      <c r="AG19" s="1">
        <f>AG15+1</f>
        <v>3</v>
      </c>
    </row>
    <row r="20" spans="1:33" ht="15" x14ac:dyDescent="0.2">
      <c r="A20" s="191"/>
      <c r="B20" s="194"/>
      <c r="C20" s="100" t="s">
        <v>36</v>
      </c>
      <c r="D20" s="101" t="e">
        <f>#REF!</f>
        <v>#REF!</v>
      </c>
      <c r="E20" s="145" t="str">
        <f t="shared" ref="E20:AB20" si="9">IF(ISERROR(E73/$AC75*$B19),"",(E73/$AC75*$B19))</f>
        <v/>
      </c>
      <c r="F20" s="146" t="str">
        <f t="shared" si="9"/>
        <v/>
      </c>
      <c r="G20" s="146" t="str">
        <f t="shared" si="9"/>
        <v/>
      </c>
      <c r="H20" s="146" t="str">
        <f t="shared" si="9"/>
        <v/>
      </c>
      <c r="I20" s="146" t="str">
        <f t="shared" si="9"/>
        <v/>
      </c>
      <c r="J20" s="146" t="str">
        <f t="shared" si="9"/>
        <v/>
      </c>
      <c r="K20" s="146" t="str">
        <f t="shared" si="9"/>
        <v/>
      </c>
      <c r="L20" s="146" t="str">
        <f t="shared" si="9"/>
        <v/>
      </c>
      <c r="M20" s="146" t="str">
        <f t="shared" si="9"/>
        <v/>
      </c>
      <c r="N20" s="146" t="str">
        <f t="shared" si="9"/>
        <v/>
      </c>
      <c r="O20" s="146" t="str">
        <f t="shared" si="9"/>
        <v/>
      </c>
      <c r="P20" s="146" t="str">
        <f t="shared" si="9"/>
        <v/>
      </c>
      <c r="Q20" s="146" t="str">
        <f t="shared" si="9"/>
        <v/>
      </c>
      <c r="R20" s="146" t="str">
        <f t="shared" si="9"/>
        <v/>
      </c>
      <c r="S20" s="146" t="str">
        <f t="shared" si="9"/>
        <v/>
      </c>
      <c r="T20" s="146" t="str">
        <f t="shared" si="9"/>
        <v/>
      </c>
      <c r="U20" s="146" t="str">
        <f t="shared" si="9"/>
        <v/>
      </c>
      <c r="V20" s="146" t="str">
        <f t="shared" si="9"/>
        <v/>
      </c>
      <c r="W20" s="146" t="str">
        <f t="shared" si="9"/>
        <v/>
      </c>
      <c r="X20" s="146" t="str">
        <f t="shared" si="9"/>
        <v/>
      </c>
      <c r="Y20" s="146" t="str">
        <f t="shared" si="9"/>
        <v/>
      </c>
      <c r="Z20" s="146" t="str">
        <f t="shared" si="9"/>
        <v/>
      </c>
      <c r="AA20" s="146" t="str">
        <f t="shared" si="9"/>
        <v/>
      </c>
      <c r="AB20" s="147" t="str">
        <f t="shared" si="9"/>
        <v/>
      </c>
      <c r="AC20" s="152" t="e">
        <f>+SUM(E20:AB20)*D20</f>
        <v>#REF!</v>
      </c>
      <c r="AD20" s="1" t="e">
        <f>+SUM(L20:U20)*D20</f>
        <v>#REF!</v>
      </c>
      <c r="AF20" s="1" t="str">
        <f>AF16</f>
        <v>SÁB</v>
      </c>
      <c r="AG20" s="1">
        <f>AG19</f>
        <v>3</v>
      </c>
    </row>
    <row r="21" spans="1:33" ht="15" x14ac:dyDescent="0.2">
      <c r="A21" s="191"/>
      <c r="B21" s="194"/>
      <c r="C21" s="106" t="s">
        <v>37</v>
      </c>
      <c r="D21" s="107" t="e">
        <f>#REF!</f>
        <v>#REF!</v>
      </c>
      <c r="E21" s="143" t="str">
        <f t="shared" ref="E21:AB21" si="10">IF(ISERROR(E74/$AC75*$B19),"",(E74/$AC75*$B19))</f>
        <v/>
      </c>
      <c r="F21" s="143" t="str">
        <f t="shared" si="10"/>
        <v/>
      </c>
      <c r="G21" s="143" t="str">
        <f t="shared" si="10"/>
        <v/>
      </c>
      <c r="H21" s="143" t="str">
        <f t="shared" si="10"/>
        <v/>
      </c>
      <c r="I21" s="143" t="str">
        <f t="shared" si="10"/>
        <v/>
      </c>
      <c r="J21" s="143" t="str">
        <f t="shared" si="10"/>
        <v/>
      </c>
      <c r="K21" s="143" t="str">
        <f t="shared" si="10"/>
        <v/>
      </c>
      <c r="L21" s="143" t="str">
        <f t="shared" si="10"/>
        <v/>
      </c>
      <c r="M21" s="143" t="str">
        <f t="shared" si="10"/>
        <v/>
      </c>
      <c r="N21" s="143" t="str">
        <f t="shared" si="10"/>
        <v/>
      </c>
      <c r="O21" s="143" t="str">
        <f t="shared" si="10"/>
        <v/>
      </c>
      <c r="P21" s="143" t="str">
        <f t="shared" si="10"/>
        <v/>
      </c>
      <c r="Q21" s="143" t="str">
        <f t="shared" si="10"/>
        <v/>
      </c>
      <c r="R21" s="143" t="str">
        <f t="shared" si="10"/>
        <v/>
      </c>
      <c r="S21" s="143" t="str">
        <f t="shared" si="10"/>
        <v/>
      </c>
      <c r="T21" s="143" t="str">
        <f t="shared" si="10"/>
        <v/>
      </c>
      <c r="U21" s="143" t="str">
        <f t="shared" si="10"/>
        <v/>
      </c>
      <c r="V21" s="143" t="str">
        <f t="shared" si="10"/>
        <v/>
      </c>
      <c r="W21" s="143" t="str">
        <f t="shared" si="10"/>
        <v/>
      </c>
      <c r="X21" s="143" t="str">
        <f t="shared" si="10"/>
        <v/>
      </c>
      <c r="Y21" s="143" t="str">
        <f t="shared" si="10"/>
        <v/>
      </c>
      <c r="Z21" s="143" t="str">
        <f t="shared" si="10"/>
        <v/>
      </c>
      <c r="AA21" s="143" t="str">
        <f t="shared" si="10"/>
        <v/>
      </c>
      <c r="AB21" s="144" t="str">
        <f t="shared" si="10"/>
        <v/>
      </c>
      <c r="AC21" s="153" t="e">
        <f>+SUM(E21:AB21)*D21</f>
        <v>#REF!</v>
      </c>
      <c r="AD21" s="1" t="e">
        <f>+SUM(L21:U21)*D21</f>
        <v>#REF!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92"/>
      <c r="B22" s="195"/>
      <c r="C22" s="112" t="s">
        <v>34</v>
      </c>
      <c r="D22" s="113" t="e">
        <f>+SUM(D19:D21)</f>
        <v>#REF!</v>
      </c>
      <c r="E22" s="109" t="str">
        <f t="shared" ref="E22:AB22" si="11">IF(ISERROR(E19*$D19+E20*$D20+E21*$D21),"",(E19*$D19+E20*$D20+E21*$D21))</f>
        <v/>
      </c>
      <c r="F22" s="109" t="str">
        <f t="shared" si="11"/>
        <v/>
      </c>
      <c r="G22" s="109" t="str">
        <f t="shared" si="11"/>
        <v/>
      </c>
      <c r="H22" s="109" t="str">
        <f t="shared" si="11"/>
        <v/>
      </c>
      <c r="I22" s="109" t="str">
        <f t="shared" si="11"/>
        <v/>
      </c>
      <c r="J22" s="109" t="str">
        <f t="shared" si="11"/>
        <v/>
      </c>
      <c r="K22" s="109" t="str">
        <f t="shared" si="11"/>
        <v/>
      </c>
      <c r="L22" s="109" t="str">
        <f t="shared" si="11"/>
        <v/>
      </c>
      <c r="M22" s="109" t="str">
        <f t="shared" si="11"/>
        <v/>
      </c>
      <c r="N22" s="109" t="str">
        <f t="shared" si="11"/>
        <v/>
      </c>
      <c r="O22" s="109" t="str">
        <f t="shared" si="11"/>
        <v/>
      </c>
      <c r="P22" s="109" t="str">
        <f t="shared" si="11"/>
        <v/>
      </c>
      <c r="Q22" s="109" t="str">
        <f t="shared" si="11"/>
        <v/>
      </c>
      <c r="R22" s="109" t="str">
        <f t="shared" si="11"/>
        <v/>
      </c>
      <c r="S22" s="109" t="str">
        <f t="shared" si="11"/>
        <v/>
      </c>
      <c r="T22" s="109" t="str">
        <f t="shared" si="11"/>
        <v/>
      </c>
      <c r="U22" s="109" t="str">
        <f t="shared" si="11"/>
        <v/>
      </c>
      <c r="V22" s="109" t="str">
        <f t="shared" si="11"/>
        <v/>
      </c>
      <c r="W22" s="109" t="str">
        <f t="shared" si="11"/>
        <v/>
      </c>
      <c r="X22" s="109" t="str">
        <f t="shared" si="11"/>
        <v/>
      </c>
      <c r="Y22" s="109" t="str">
        <f t="shared" si="11"/>
        <v/>
      </c>
      <c r="Z22" s="109" t="str">
        <f t="shared" si="11"/>
        <v/>
      </c>
      <c r="AA22" s="109" t="str">
        <f t="shared" si="11"/>
        <v/>
      </c>
      <c r="AB22" s="142" t="str">
        <f t="shared" si="11"/>
        <v/>
      </c>
      <c r="AC22" s="152" t="e">
        <f>+SUM(AC19:AC21)</f>
        <v>#REF!</v>
      </c>
      <c r="AD22" s="152" t="e">
        <f>+SUM(AD19:AD21)</f>
        <v>#REF!</v>
      </c>
    </row>
    <row r="23" spans="1:33" ht="15" x14ac:dyDescent="0.2">
      <c r="A23" s="193" t="e">
        <f>+DATE(#REF!,4,1)</f>
        <v>#REF!</v>
      </c>
      <c r="B23" s="194">
        <f>+'Formato Resumen 29'!E18</f>
        <v>71892712.346955284</v>
      </c>
      <c r="C23" s="94" t="s">
        <v>35</v>
      </c>
      <c r="D23" s="95" t="e">
        <f>#REF!</f>
        <v>#REF!</v>
      </c>
      <c r="E23" s="148" t="str">
        <f t="shared" ref="E23:AB23" si="12">IF(ISERROR(E76/$AC79*$B23),"",(E76/$AC79*$B23))</f>
        <v/>
      </c>
      <c r="F23" s="149" t="str">
        <f t="shared" si="12"/>
        <v/>
      </c>
      <c r="G23" s="149" t="str">
        <f t="shared" si="12"/>
        <v/>
      </c>
      <c r="H23" s="149" t="str">
        <f t="shared" si="12"/>
        <v/>
      </c>
      <c r="I23" s="149" t="str">
        <f t="shared" si="12"/>
        <v/>
      </c>
      <c r="J23" s="149" t="str">
        <f t="shared" si="12"/>
        <v/>
      </c>
      <c r="K23" s="149" t="str">
        <f t="shared" si="12"/>
        <v/>
      </c>
      <c r="L23" s="149" t="str">
        <f t="shared" si="12"/>
        <v/>
      </c>
      <c r="M23" s="149" t="str">
        <f t="shared" si="12"/>
        <v/>
      </c>
      <c r="N23" s="149" t="str">
        <f t="shared" si="12"/>
        <v/>
      </c>
      <c r="O23" s="149" t="str">
        <f t="shared" si="12"/>
        <v/>
      </c>
      <c r="P23" s="149" t="str">
        <f t="shared" si="12"/>
        <v/>
      </c>
      <c r="Q23" s="149" t="str">
        <f t="shared" si="12"/>
        <v/>
      </c>
      <c r="R23" s="149" t="str">
        <f t="shared" si="12"/>
        <v/>
      </c>
      <c r="S23" s="149" t="str">
        <f t="shared" si="12"/>
        <v/>
      </c>
      <c r="T23" s="149" t="str">
        <f t="shared" si="12"/>
        <v/>
      </c>
      <c r="U23" s="149" t="str">
        <f t="shared" si="12"/>
        <v/>
      </c>
      <c r="V23" s="149" t="str">
        <f t="shared" si="12"/>
        <v/>
      </c>
      <c r="W23" s="149" t="str">
        <f t="shared" si="12"/>
        <v/>
      </c>
      <c r="X23" s="149" t="str">
        <f t="shared" si="12"/>
        <v/>
      </c>
      <c r="Y23" s="149" t="str">
        <f t="shared" si="12"/>
        <v/>
      </c>
      <c r="Z23" s="149" t="str">
        <f t="shared" si="12"/>
        <v/>
      </c>
      <c r="AA23" s="149" t="str">
        <f t="shared" si="12"/>
        <v/>
      </c>
      <c r="AB23" s="150" t="str">
        <f t="shared" si="12"/>
        <v/>
      </c>
      <c r="AC23" s="151" t="e">
        <f>+SUM(E23:AB23)*D23</f>
        <v>#REF!</v>
      </c>
      <c r="AD23" s="1" t="e">
        <f>+SUM(L23:U23)*D23</f>
        <v>#REF!</v>
      </c>
      <c r="AF23" s="1" t="str">
        <f>AF19</f>
        <v>ORD</v>
      </c>
      <c r="AG23" s="1">
        <f>AG19+1</f>
        <v>4</v>
      </c>
    </row>
    <row r="24" spans="1:33" ht="15" x14ac:dyDescent="0.2">
      <c r="A24" s="191"/>
      <c r="B24" s="194"/>
      <c r="C24" s="100" t="s">
        <v>36</v>
      </c>
      <c r="D24" s="101" t="e">
        <f>#REF!</f>
        <v>#REF!</v>
      </c>
      <c r="E24" s="145" t="str">
        <f t="shared" ref="E24:AB24" si="13">IF(ISERROR(E77/$AC79*$B23),"",(E77/$AC79*$B23))</f>
        <v/>
      </c>
      <c r="F24" s="146" t="str">
        <f t="shared" si="13"/>
        <v/>
      </c>
      <c r="G24" s="146" t="str">
        <f t="shared" si="13"/>
        <v/>
      </c>
      <c r="H24" s="146" t="str">
        <f t="shared" si="13"/>
        <v/>
      </c>
      <c r="I24" s="146" t="str">
        <f t="shared" si="13"/>
        <v/>
      </c>
      <c r="J24" s="146" t="str">
        <f t="shared" si="13"/>
        <v/>
      </c>
      <c r="K24" s="146" t="str">
        <f t="shared" si="13"/>
        <v/>
      </c>
      <c r="L24" s="146" t="str">
        <f t="shared" si="13"/>
        <v/>
      </c>
      <c r="M24" s="146" t="str">
        <f t="shared" si="13"/>
        <v/>
      </c>
      <c r="N24" s="146" t="str">
        <f t="shared" si="13"/>
        <v/>
      </c>
      <c r="O24" s="146" t="str">
        <f t="shared" si="13"/>
        <v/>
      </c>
      <c r="P24" s="146" t="str">
        <f t="shared" si="13"/>
        <v/>
      </c>
      <c r="Q24" s="146" t="str">
        <f t="shared" si="13"/>
        <v/>
      </c>
      <c r="R24" s="146" t="str">
        <f t="shared" si="13"/>
        <v/>
      </c>
      <c r="S24" s="146" t="str">
        <f t="shared" si="13"/>
        <v/>
      </c>
      <c r="T24" s="146" t="str">
        <f t="shared" si="13"/>
        <v/>
      </c>
      <c r="U24" s="146" t="str">
        <f t="shared" si="13"/>
        <v/>
      </c>
      <c r="V24" s="146" t="str">
        <f t="shared" si="13"/>
        <v/>
      </c>
      <c r="W24" s="146" t="str">
        <f t="shared" si="13"/>
        <v/>
      </c>
      <c r="X24" s="146" t="str">
        <f t="shared" si="13"/>
        <v/>
      </c>
      <c r="Y24" s="146" t="str">
        <f t="shared" si="13"/>
        <v/>
      </c>
      <c r="Z24" s="146" t="str">
        <f t="shared" si="13"/>
        <v/>
      </c>
      <c r="AA24" s="146" t="str">
        <f t="shared" si="13"/>
        <v/>
      </c>
      <c r="AB24" s="147" t="str">
        <f t="shared" si="13"/>
        <v/>
      </c>
      <c r="AC24" s="152" t="e">
        <f>+SUM(E24:AB24)*D24</f>
        <v>#REF!</v>
      </c>
      <c r="AD24" s="1" t="e">
        <f>+SUM(L24:U24)*D24</f>
        <v>#REF!</v>
      </c>
      <c r="AF24" s="1" t="str">
        <f>AF20</f>
        <v>SÁB</v>
      </c>
      <c r="AG24" s="1">
        <f>AG23</f>
        <v>4</v>
      </c>
    </row>
    <row r="25" spans="1:33" ht="15" x14ac:dyDescent="0.2">
      <c r="A25" s="191"/>
      <c r="B25" s="194"/>
      <c r="C25" s="106" t="s">
        <v>37</v>
      </c>
      <c r="D25" s="107" t="e">
        <f>#REF!</f>
        <v>#REF!</v>
      </c>
      <c r="E25" s="143" t="str">
        <f t="shared" ref="E25:AB25" si="14">IF(ISERROR(E78/$AC79*$B23),"",(E78/$AC79*$B23))</f>
        <v/>
      </c>
      <c r="F25" s="143" t="str">
        <f t="shared" si="14"/>
        <v/>
      </c>
      <c r="G25" s="143" t="str">
        <f t="shared" si="14"/>
        <v/>
      </c>
      <c r="H25" s="143" t="str">
        <f t="shared" si="14"/>
        <v/>
      </c>
      <c r="I25" s="143" t="str">
        <f t="shared" si="14"/>
        <v/>
      </c>
      <c r="J25" s="143" t="str">
        <f t="shared" si="14"/>
        <v/>
      </c>
      <c r="K25" s="143" t="str">
        <f t="shared" si="14"/>
        <v/>
      </c>
      <c r="L25" s="143" t="str">
        <f t="shared" si="14"/>
        <v/>
      </c>
      <c r="M25" s="143" t="str">
        <f t="shared" si="14"/>
        <v/>
      </c>
      <c r="N25" s="143" t="str">
        <f t="shared" si="14"/>
        <v/>
      </c>
      <c r="O25" s="143" t="str">
        <f t="shared" si="14"/>
        <v/>
      </c>
      <c r="P25" s="143" t="str">
        <f t="shared" si="14"/>
        <v/>
      </c>
      <c r="Q25" s="143" t="str">
        <f t="shared" si="14"/>
        <v/>
      </c>
      <c r="R25" s="143" t="str">
        <f t="shared" si="14"/>
        <v/>
      </c>
      <c r="S25" s="143" t="str">
        <f t="shared" si="14"/>
        <v/>
      </c>
      <c r="T25" s="143" t="str">
        <f t="shared" si="14"/>
        <v/>
      </c>
      <c r="U25" s="143" t="str">
        <f t="shared" si="14"/>
        <v/>
      </c>
      <c r="V25" s="143" t="str">
        <f t="shared" si="14"/>
        <v/>
      </c>
      <c r="W25" s="143" t="str">
        <f t="shared" si="14"/>
        <v/>
      </c>
      <c r="X25" s="143" t="str">
        <f t="shared" si="14"/>
        <v/>
      </c>
      <c r="Y25" s="143" t="str">
        <f t="shared" si="14"/>
        <v/>
      </c>
      <c r="Z25" s="143" t="str">
        <f t="shared" si="14"/>
        <v/>
      </c>
      <c r="AA25" s="143" t="str">
        <f t="shared" si="14"/>
        <v/>
      </c>
      <c r="AB25" s="144" t="str">
        <f t="shared" si="14"/>
        <v/>
      </c>
      <c r="AC25" s="153" t="e">
        <f>+SUM(E25:AB25)*D25</f>
        <v>#REF!</v>
      </c>
      <c r="AD25" s="1" t="e">
        <f>+SUM(L25:U25)*D25</f>
        <v>#REF!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92"/>
      <c r="B26" s="195"/>
      <c r="C26" s="112" t="s">
        <v>34</v>
      </c>
      <c r="D26" s="113" t="e">
        <f>+SUM(D23:D25)</f>
        <v>#REF!</v>
      </c>
      <c r="E26" s="109" t="str">
        <f t="shared" ref="E26:AB26" si="15">IF(ISERROR(E23*$D23+E24*$D24+E25*$D25),"",(E23*$D23+E24*$D24+E25*$D25))</f>
        <v/>
      </c>
      <c r="F26" s="109" t="str">
        <f t="shared" si="15"/>
        <v/>
      </c>
      <c r="G26" s="109" t="str">
        <f t="shared" si="15"/>
        <v/>
      </c>
      <c r="H26" s="109" t="str">
        <f t="shared" si="15"/>
        <v/>
      </c>
      <c r="I26" s="109" t="str">
        <f t="shared" si="15"/>
        <v/>
      </c>
      <c r="J26" s="109" t="str">
        <f t="shared" si="15"/>
        <v/>
      </c>
      <c r="K26" s="109" t="str">
        <f t="shared" si="15"/>
        <v/>
      </c>
      <c r="L26" s="109" t="str">
        <f t="shared" si="15"/>
        <v/>
      </c>
      <c r="M26" s="109" t="str">
        <f t="shared" si="15"/>
        <v/>
      </c>
      <c r="N26" s="109" t="str">
        <f t="shared" si="15"/>
        <v/>
      </c>
      <c r="O26" s="109" t="str">
        <f t="shared" si="15"/>
        <v/>
      </c>
      <c r="P26" s="109" t="str">
        <f t="shared" si="15"/>
        <v/>
      </c>
      <c r="Q26" s="109" t="str">
        <f t="shared" si="15"/>
        <v/>
      </c>
      <c r="R26" s="109" t="str">
        <f t="shared" si="15"/>
        <v/>
      </c>
      <c r="S26" s="109" t="str">
        <f t="shared" si="15"/>
        <v/>
      </c>
      <c r="T26" s="109" t="str">
        <f t="shared" si="15"/>
        <v/>
      </c>
      <c r="U26" s="109" t="str">
        <f t="shared" si="15"/>
        <v/>
      </c>
      <c r="V26" s="109" t="str">
        <f t="shared" si="15"/>
        <v/>
      </c>
      <c r="W26" s="109" t="str">
        <f t="shared" si="15"/>
        <v/>
      </c>
      <c r="X26" s="109" t="str">
        <f t="shared" si="15"/>
        <v/>
      </c>
      <c r="Y26" s="109" t="str">
        <f t="shared" si="15"/>
        <v/>
      </c>
      <c r="Z26" s="109" t="str">
        <f t="shared" si="15"/>
        <v/>
      </c>
      <c r="AA26" s="109" t="str">
        <f t="shared" si="15"/>
        <v/>
      </c>
      <c r="AB26" s="142" t="str">
        <f t="shared" si="15"/>
        <v/>
      </c>
      <c r="AC26" s="152" t="e">
        <f>+SUM(AC23:AC25)</f>
        <v>#REF!</v>
      </c>
      <c r="AD26" s="152" t="e">
        <f>+SUM(AD23:AD25)</f>
        <v>#REF!</v>
      </c>
    </row>
    <row r="27" spans="1:33" ht="15" x14ac:dyDescent="0.2">
      <c r="A27" s="193" t="e">
        <f>+DATE(#REF!,5,1)</f>
        <v>#REF!</v>
      </c>
      <c r="B27" s="194">
        <f>+'Formato Resumen 29'!E19</f>
        <v>87425083.110391229</v>
      </c>
      <c r="C27" s="94" t="s">
        <v>35</v>
      </c>
      <c r="D27" s="95" t="e">
        <f>#REF!</f>
        <v>#REF!</v>
      </c>
      <c r="E27" s="148" t="str">
        <f t="shared" ref="E27:AB27" si="16">IF(ISERROR(E80/$AC83*$B27),"",(E80/$AC83*$B27))</f>
        <v/>
      </c>
      <c r="F27" s="149" t="str">
        <f t="shared" si="16"/>
        <v/>
      </c>
      <c r="G27" s="149" t="str">
        <f t="shared" si="16"/>
        <v/>
      </c>
      <c r="H27" s="149" t="str">
        <f t="shared" si="16"/>
        <v/>
      </c>
      <c r="I27" s="149" t="str">
        <f t="shared" si="16"/>
        <v/>
      </c>
      <c r="J27" s="149" t="str">
        <f t="shared" si="16"/>
        <v/>
      </c>
      <c r="K27" s="149" t="str">
        <f t="shared" si="16"/>
        <v/>
      </c>
      <c r="L27" s="149" t="str">
        <f t="shared" si="16"/>
        <v/>
      </c>
      <c r="M27" s="149" t="str">
        <f t="shared" si="16"/>
        <v/>
      </c>
      <c r="N27" s="149" t="str">
        <f t="shared" si="16"/>
        <v/>
      </c>
      <c r="O27" s="149" t="str">
        <f t="shared" si="16"/>
        <v/>
      </c>
      <c r="P27" s="149" t="str">
        <f t="shared" si="16"/>
        <v/>
      </c>
      <c r="Q27" s="149" t="str">
        <f t="shared" si="16"/>
        <v/>
      </c>
      <c r="R27" s="149" t="str">
        <f t="shared" si="16"/>
        <v/>
      </c>
      <c r="S27" s="149" t="str">
        <f t="shared" si="16"/>
        <v/>
      </c>
      <c r="T27" s="149" t="str">
        <f t="shared" si="16"/>
        <v/>
      </c>
      <c r="U27" s="149" t="str">
        <f t="shared" si="16"/>
        <v/>
      </c>
      <c r="V27" s="149" t="str">
        <f t="shared" si="16"/>
        <v/>
      </c>
      <c r="W27" s="149" t="str">
        <f t="shared" si="16"/>
        <v/>
      </c>
      <c r="X27" s="149" t="str">
        <f t="shared" si="16"/>
        <v/>
      </c>
      <c r="Y27" s="149" t="str">
        <f t="shared" si="16"/>
        <v/>
      </c>
      <c r="Z27" s="149" t="str">
        <f t="shared" si="16"/>
        <v/>
      </c>
      <c r="AA27" s="149" t="str">
        <f t="shared" si="16"/>
        <v/>
      </c>
      <c r="AB27" s="150" t="str">
        <f t="shared" si="16"/>
        <v/>
      </c>
      <c r="AC27" s="151" t="e">
        <f>+SUM(E27:AB27)*D27</f>
        <v>#REF!</v>
      </c>
      <c r="AD27" s="1" t="e">
        <f>+SUM(L27:U27)*D27</f>
        <v>#REF!</v>
      </c>
      <c r="AF27" s="1" t="str">
        <f>AF23</f>
        <v>ORD</v>
      </c>
      <c r="AG27" s="1">
        <f>AG23+1</f>
        <v>5</v>
      </c>
    </row>
    <row r="28" spans="1:33" ht="15" x14ac:dyDescent="0.2">
      <c r="A28" s="191"/>
      <c r="B28" s="194"/>
      <c r="C28" s="100" t="s">
        <v>36</v>
      </c>
      <c r="D28" s="101" t="e">
        <f>#REF!</f>
        <v>#REF!</v>
      </c>
      <c r="E28" s="145" t="str">
        <f t="shared" ref="E28:AB28" si="17">IF(ISERROR(E81/$AC83*$B27),"",(E81/$AC83*$B27))</f>
        <v/>
      </c>
      <c r="F28" s="146" t="str">
        <f t="shared" si="17"/>
        <v/>
      </c>
      <c r="G28" s="146" t="str">
        <f t="shared" si="17"/>
        <v/>
      </c>
      <c r="H28" s="146" t="str">
        <f t="shared" si="17"/>
        <v/>
      </c>
      <c r="I28" s="146" t="str">
        <f t="shared" si="17"/>
        <v/>
      </c>
      <c r="J28" s="146" t="str">
        <f t="shared" si="17"/>
        <v/>
      </c>
      <c r="K28" s="146" t="str">
        <f t="shared" si="17"/>
        <v/>
      </c>
      <c r="L28" s="146" t="str">
        <f t="shared" si="17"/>
        <v/>
      </c>
      <c r="M28" s="146" t="str">
        <f t="shared" si="17"/>
        <v/>
      </c>
      <c r="N28" s="146" t="str">
        <f t="shared" si="17"/>
        <v/>
      </c>
      <c r="O28" s="146" t="str">
        <f t="shared" si="17"/>
        <v/>
      </c>
      <c r="P28" s="146" t="str">
        <f t="shared" si="17"/>
        <v/>
      </c>
      <c r="Q28" s="146" t="str">
        <f t="shared" si="17"/>
        <v/>
      </c>
      <c r="R28" s="146" t="str">
        <f t="shared" si="17"/>
        <v/>
      </c>
      <c r="S28" s="146" t="str">
        <f t="shared" si="17"/>
        <v/>
      </c>
      <c r="T28" s="146" t="str">
        <f t="shared" si="17"/>
        <v/>
      </c>
      <c r="U28" s="146" t="str">
        <f t="shared" si="17"/>
        <v/>
      </c>
      <c r="V28" s="146" t="str">
        <f t="shared" si="17"/>
        <v/>
      </c>
      <c r="W28" s="146" t="str">
        <f t="shared" si="17"/>
        <v/>
      </c>
      <c r="X28" s="146" t="str">
        <f t="shared" si="17"/>
        <v/>
      </c>
      <c r="Y28" s="146" t="str">
        <f t="shared" si="17"/>
        <v/>
      </c>
      <c r="Z28" s="146" t="str">
        <f t="shared" si="17"/>
        <v/>
      </c>
      <c r="AA28" s="146" t="str">
        <f t="shared" si="17"/>
        <v/>
      </c>
      <c r="AB28" s="147" t="str">
        <f t="shared" si="17"/>
        <v/>
      </c>
      <c r="AC28" s="152" t="e">
        <f>+SUM(E28:AB28)*D28</f>
        <v>#REF!</v>
      </c>
      <c r="AD28" s="1" t="e">
        <f>+SUM(L28:U28)*D28</f>
        <v>#REF!</v>
      </c>
      <c r="AF28" s="1" t="str">
        <f>AF24</f>
        <v>SÁB</v>
      </c>
      <c r="AG28" s="1">
        <f>AG27</f>
        <v>5</v>
      </c>
    </row>
    <row r="29" spans="1:33" ht="15" x14ac:dyDescent="0.2">
      <c r="A29" s="191"/>
      <c r="B29" s="194"/>
      <c r="C29" s="106" t="s">
        <v>37</v>
      </c>
      <c r="D29" s="107" t="e">
        <f>#REF!</f>
        <v>#REF!</v>
      </c>
      <c r="E29" s="143" t="str">
        <f t="shared" ref="E29:AB29" si="18">IF(ISERROR(E82/$AC83*$B27),"",(E82/$AC83*$B27))</f>
        <v/>
      </c>
      <c r="F29" s="143" t="str">
        <f t="shared" si="18"/>
        <v/>
      </c>
      <c r="G29" s="143" t="str">
        <f t="shared" si="18"/>
        <v/>
      </c>
      <c r="H29" s="143" t="str">
        <f t="shared" si="18"/>
        <v/>
      </c>
      <c r="I29" s="143" t="str">
        <f t="shared" si="18"/>
        <v/>
      </c>
      <c r="J29" s="143" t="str">
        <f t="shared" si="18"/>
        <v/>
      </c>
      <c r="K29" s="143" t="str">
        <f t="shared" si="18"/>
        <v/>
      </c>
      <c r="L29" s="143" t="str">
        <f t="shared" si="18"/>
        <v/>
      </c>
      <c r="M29" s="143" t="str">
        <f t="shared" si="18"/>
        <v/>
      </c>
      <c r="N29" s="143" t="str">
        <f t="shared" si="18"/>
        <v/>
      </c>
      <c r="O29" s="143" t="str">
        <f t="shared" si="18"/>
        <v/>
      </c>
      <c r="P29" s="143" t="str">
        <f t="shared" si="18"/>
        <v/>
      </c>
      <c r="Q29" s="143" t="str">
        <f t="shared" si="18"/>
        <v/>
      </c>
      <c r="R29" s="143" t="str">
        <f t="shared" si="18"/>
        <v/>
      </c>
      <c r="S29" s="143" t="str">
        <f t="shared" si="18"/>
        <v/>
      </c>
      <c r="T29" s="143" t="str">
        <f t="shared" si="18"/>
        <v/>
      </c>
      <c r="U29" s="143" t="str">
        <f t="shared" si="18"/>
        <v/>
      </c>
      <c r="V29" s="143" t="str">
        <f t="shared" si="18"/>
        <v/>
      </c>
      <c r="W29" s="143" t="str">
        <f t="shared" si="18"/>
        <v/>
      </c>
      <c r="X29" s="143" t="str">
        <f t="shared" si="18"/>
        <v/>
      </c>
      <c r="Y29" s="143" t="str">
        <f t="shared" si="18"/>
        <v/>
      </c>
      <c r="Z29" s="143" t="str">
        <f t="shared" si="18"/>
        <v/>
      </c>
      <c r="AA29" s="143" t="str">
        <f t="shared" si="18"/>
        <v/>
      </c>
      <c r="AB29" s="144" t="str">
        <f t="shared" si="18"/>
        <v/>
      </c>
      <c r="AC29" s="153" t="e">
        <f>+SUM(E29:AB29)*D29</f>
        <v>#REF!</v>
      </c>
      <c r="AD29" s="1" t="e">
        <f>+SUM(L29:U29)*D29</f>
        <v>#REF!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92"/>
      <c r="B30" s="195"/>
      <c r="C30" s="112" t="s">
        <v>34</v>
      </c>
      <c r="D30" s="113" t="e">
        <f>+SUM(D27:D29)</f>
        <v>#REF!</v>
      </c>
      <c r="E30" s="109" t="str">
        <f t="shared" ref="E30:AB30" si="19">IF(ISERROR(E27*$D27+E28*$D28+E29*$D29),"",(E27*$D27+E28*$D28+E29*$D29))</f>
        <v/>
      </c>
      <c r="F30" s="109" t="str">
        <f t="shared" si="19"/>
        <v/>
      </c>
      <c r="G30" s="109" t="str">
        <f t="shared" si="19"/>
        <v/>
      </c>
      <c r="H30" s="109" t="str">
        <f t="shared" si="19"/>
        <v/>
      </c>
      <c r="I30" s="109" t="str">
        <f t="shared" si="19"/>
        <v/>
      </c>
      <c r="J30" s="109" t="str">
        <f t="shared" si="19"/>
        <v/>
      </c>
      <c r="K30" s="109" t="str">
        <f t="shared" si="19"/>
        <v/>
      </c>
      <c r="L30" s="109" t="str">
        <f t="shared" si="19"/>
        <v/>
      </c>
      <c r="M30" s="109" t="str">
        <f t="shared" si="19"/>
        <v/>
      </c>
      <c r="N30" s="109" t="str">
        <f t="shared" si="19"/>
        <v/>
      </c>
      <c r="O30" s="109" t="str">
        <f t="shared" si="19"/>
        <v/>
      </c>
      <c r="P30" s="109" t="str">
        <f t="shared" si="19"/>
        <v/>
      </c>
      <c r="Q30" s="109" t="str">
        <f t="shared" si="19"/>
        <v/>
      </c>
      <c r="R30" s="109" t="str">
        <f t="shared" si="19"/>
        <v/>
      </c>
      <c r="S30" s="109" t="str">
        <f t="shared" si="19"/>
        <v/>
      </c>
      <c r="T30" s="109" t="str">
        <f t="shared" si="19"/>
        <v/>
      </c>
      <c r="U30" s="109" t="str">
        <f t="shared" si="19"/>
        <v/>
      </c>
      <c r="V30" s="109" t="str">
        <f t="shared" si="19"/>
        <v/>
      </c>
      <c r="W30" s="109" t="str">
        <f t="shared" si="19"/>
        <v/>
      </c>
      <c r="X30" s="109" t="str">
        <f t="shared" si="19"/>
        <v/>
      </c>
      <c r="Y30" s="109" t="str">
        <f t="shared" si="19"/>
        <v/>
      </c>
      <c r="Z30" s="109" t="str">
        <f t="shared" si="19"/>
        <v/>
      </c>
      <c r="AA30" s="109" t="str">
        <f t="shared" si="19"/>
        <v/>
      </c>
      <c r="AB30" s="142" t="str">
        <f t="shared" si="19"/>
        <v/>
      </c>
      <c r="AC30" s="152" t="e">
        <f>+SUM(AC27:AC29)</f>
        <v>#REF!</v>
      </c>
      <c r="AD30" s="152" t="e">
        <f>+SUM(AD27:AD29)</f>
        <v>#REF!</v>
      </c>
    </row>
    <row r="31" spans="1:33" ht="15" x14ac:dyDescent="0.2">
      <c r="A31" s="193" t="e">
        <f>+DATE(#REF!,6,1)</f>
        <v>#REF!</v>
      </c>
      <c r="B31" s="194">
        <f>+'Formato Resumen 29'!E20</f>
        <v>72271492.01006946</v>
      </c>
      <c r="C31" s="94" t="s">
        <v>35</v>
      </c>
      <c r="D31" s="95" t="e">
        <f>#REF!</f>
        <v>#REF!</v>
      </c>
      <c r="E31" s="148" t="str">
        <f t="shared" ref="E31:AB31" si="20">IF(ISERROR(E84/$AC87*$B31),"",(E84/$AC87*$B31))</f>
        <v/>
      </c>
      <c r="F31" s="149" t="str">
        <f t="shared" si="20"/>
        <v/>
      </c>
      <c r="G31" s="149" t="str">
        <f t="shared" si="20"/>
        <v/>
      </c>
      <c r="H31" s="149" t="str">
        <f t="shared" si="20"/>
        <v/>
      </c>
      <c r="I31" s="149" t="str">
        <f t="shared" si="20"/>
        <v/>
      </c>
      <c r="J31" s="149" t="str">
        <f t="shared" si="20"/>
        <v/>
      </c>
      <c r="K31" s="149" t="str">
        <f t="shared" si="20"/>
        <v/>
      </c>
      <c r="L31" s="149" t="str">
        <f t="shared" si="20"/>
        <v/>
      </c>
      <c r="M31" s="149" t="str">
        <f t="shared" si="20"/>
        <v/>
      </c>
      <c r="N31" s="149" t="str">
        <f t="shared" si="20"/>
        <v/>
      </c>
      <c r="O31" s="149" t="str">
        <f t="shared" si="20"/>
        <v/>
      </c>
      <c r="P31" s="149" t="str">
        <f t="shared" si="20"/>
        <v/>
      </c>
      <c r="Q31" s="149" t="str">
        <f t="shared" si="20"/>
        <v/>
      </c>
      <c r="R31" s="149" t="str">
        <f t="shared" si="20"/>
        <v/>
      </c>
      <c r="S31" s="149" t="str">
        <f t="shared" si="20"/>
        <v/>
      </c>
      <c r="T31" s="149" t="str">
        <f t="shared" si="20"/>
        <v/>
      </c>
      <c r="U31" s="149" t="str">
        <f t="shared" si="20"/>
        <v/>
      </c>
      <c r="V31" s="149" t="str">
        <f t="shared" si="20"/>
        <v/>
      </c>
      <c r="W31" s="149" t="str">
        <f t="shared" si="20"/>
        <v/>
      </c>
      <c r="X31" s="149" t="str">
        <f t="shared" si="20"/>
        <v/>
      </c>
      <c r="Y31" s="149" t="str">
        <f t="shared" si="20"/>
        <v/>
      </c>
      <c r="Z31" s="149" t="str">
        <f t="shared" si="20"/>
        <v/>
      </c>
      <c r="AA31" s="149" t="str">
        <f t="shared" si="20"/>
        <v/>
      </c>
      <c r="AB31" s="150" t="str">
        <f t="shared" si="20"/>
        <v/>
      </c>
      <c r="AC31" s="151" t="e">
        <f>+SUM(E31:AB31)*D31</f>
        <v>#REF!</v>
      </c>
      <c r="AD31" s="1" t="e">
        <f>+SUM(L31:U31)*D31</f>
        <v>#REF!</v>
      </c>
      <c r="AF31" s="1" t="str">
        <f>AF27</f>
        <v>ORD</v>
      </c>
      <c r="AG31" s="1">
        <f>AG27+1</f>
        <v>6</v>
      </c>
    </row>
    <row r="32" spans="1:33" ht="15" x14ac:dyDescent="0.2">
      <c r="A32" s="191"/>
      <c r="B32" s="194"/>
      <c r="C32" s="100" t="s">
        <v>36</v>
      </c>
      <c r="D32" s="101" t="e">
        <f>#REF!</f>
        <v>#REF!</v>
      </c>
      <c r="E32" s="145" t="str">
        <f t="shared" ref="E32:AB32" si="21">IF(ISERROR(E85/$AC87*$B31),"",(E85/$AC87*$B31))</f>
        <v/>
      </c>
      <c r="F32" s="146" t="str">
        <f t="shared" si="21"/>
        <v/>
      </c>
      <c r="G32" s="146" t="str">
        <f t="shared" si="21"/>
        <v/>
      </c>
      <c r="H32" s="146" t="str">
        <f t="shared" si="21"/>
        <v/>
      </c>
      <c r="I32" s="146" t="str">
        <f t="shared" si="21"/>
        <v/>
      </c>
      <c r="J32" s="146" t="str">
        <f t="shared" si="21"/>
        <v/>
      </c>
      <c r="K32" s="146" t="str">
        <f t="shared" si="21"/>
        <v/>
      </c>
      <c r="L32" s="146" t="str">
        <f t="shared" si="21"/>
        <v/>
      </c>
      <c r="M32" s="146" t="str">
        <f t="shared" si="21"/>
        <v/>
      </c>
      <c r="N32" s="146" t="str">
        <f t="shared" si="21"/>
        <v/>
      </c>
      <c r="O32" s="146" t="str">
        <f t="shared" si="21"/>
        <v/>
      </c>
      <c r="P32" s="146" t="str">
        <f t="shared" si="21"/>
        <v/>
      </c>
      <c r="Q32" s="146" t="str">
        <f t="shared" si="21"/>
        <v/>
      </c>
      <c r="R32" s="146" t="str">
        <f t="shared" si="21"/>
        <v/>
      </c>
      <c r="S32" s="146" t="str">
        <f t="shared" si="21"/>
        <v/>
      </c>
      <c r="T32" s="146" t="str">
        <f t="shared" si="21"/>
        <v/>
      </c>
      <c r="U32" s="146" t="str">
        <f t="shared" si="21"/>
        <v/>
      </c>
      <c r="V32" s="146" t="str">
        <f t="shared" si="21"/>
        <v/>
      </c>
      <c r="W32" s="146" t="str">
        <f t="shared" si="21"/>
        <v/>
      </c>
      <c r="X32" s="146" t="str">
        <f t="shared" si="21"/>
        <v/>
      </c>
      <c r="Y32" s="146" t="str">
        <f t="shared" si="21"/>
        <v/>
      </c>
      <c r="Z32" s="146" t="str">
        <f t="shared" si="21"/>
        <v/>
      </c>
      <c r="AA32" s="146" t="str">
        <f t="shared" si="21"/>
        <v/>
      </c>
      <c r="AB32" s="147" t="str">
        <f t="shared" si="21"/>
        <v/>
      </c>
      <c r="AC32" s="152" t="e">
        <f>+SUM(E32:AB32)*D32</f>
        <v>#REF!</v>
      </c>
      <c r="AD32" s="1" t="e">
        <f>+SUM(L32:U32)*D32</f>
        <v>#REF!</v>
      </c>
      <c r="AF32" s="1" t="str">
        <f>AF28</f>
        <v>SÁB</v>
      </c>
      <c r="AG32" s="1">
        <f>AG31</f>
        <v>6</v>
      </c>
    </row>
    <row r="33" spans="1:33" ht="15" x14ac:dyDescent="0.2">
      <c r="A33" s="191"/>
      <c r="B33" s="194"/>
      <c r="C33" s="106" t="s">
        <v>37</v>
      </c>
      <c r="D33" s="107" t="e">
        <f>#REF!</f>
        <v>#REF!</v>
      </c>
      <c r="E33" s="143" t="str">
        <f t="shared" ref="E33:AB33" si="22">IF(ISERROR(E86/$AC87*$B31),"",(E86/$AC87*$B31))</f>
        <v/>
      </c>
      <c r="F33" s="143" t="str">
        <f t="shared" si="22"/>
        <v/>
      </c>
      <c r="G33" s="143" t="str">
        <f t="shared" si="22"/>
        <v/>
      </c>
      <c r="H33" s="143" t="str">
        <f t="shared" si="22"/>
        <v/>
      </c>
      <c r="I33" s="143" t="str">
        <f t="shared" si="22"/>
        <v/>
      </c>
      <c r="J33" s="143" t="str">
        <f t="shared" si="22"/>
        <v/>
      </c>
      <c r="K33" s="143" t="str">
        <f t="shared" si="22"/>
        <v/>
      </c>
      <c r="L33" s="143" t="str">
        <f t="shared" si="22"/>
        <v/>
      </c>
      <c r="M33" s="143" t="str">
        <f t="shared" si="22"/>
        <v/>
      </c>
      <c r="N33" s="143" t="str">
        <f t="shared" si="22"/>
        <v/>
      </c>
      <c r="O33" s="143" t="str">
        <f t="shared" si="22"/>
        <v/>
      </c>
      <c r="P33" s="143" t="str">
        <f t="shared" si="22"/>
        <v/>
      </c>
      <c r="Q33" s="143" t="str">
        <f t="shared" si="22"/>
        <v/>
      </c>
      <c r="R33" s="143" t="str">
        <f t="shared" si="22"/>
        <v/>
      </c>
      <c r="S33" s="143" t="str">
        <f t="shared" si="22"/>
        <v/>
      </c>
      <c r="T33" s="143" t="str">
        <f t="shared" si="22"/>
        <v/>
      </c>
      <c r="U33" s="143" t="str">
        <f t="shared" si="22"/>
        <v/>
      </c>
      <c r="V33" s="143" t="str">
        <f t="shared" si="22"/>
        <v/>
      </c>
      <c r="W33" s="143" t="str">
        <f t="shared" si="22"/>
        <v/>
      </c>
      <c r="X33" s="143" t="str">
        <f t="shared" si="22"/>
        <v/>
      </c>
      <c r="Y33" s="143" t="str">
        <f t="shared" si="22"/>
        <v/>
      </c>
      <c r="Z33" s="143" t="str">
        <f t="shared" si="22"/>
        <v/>
      </c>
      <c r="AA33" s="143" t="str">
        <f t="shared" si="22"/>
        <v/>
      </c>
      <c r="AB33" s="144" t="str">
        <f t="shared" si="22"/>
        <v/>
      </c>
      <c r="AC33" s="153" t="e">
        <f>+SUM(E33:AB33)*D33</f>
        <v>#REF!</v>
      </c>
      <c r="AD33" s="1" t="e">
        <f>+SUM(L33:U33)*D33</f>
        <v>#REF!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92"/>
      <c r="B34" s="195"/>
      <c r="C34" s="112" t="s">
        <v>34</v>
      </c>
      <c r="D34" s="113" t="e">
        <f>+SUM(D31:D33)</f>
        <v>#REF!</v>
      </c>
      <c r="E34" s="109" t="str">
        <f t="shared" ref="E34:AB34" si="23">IF(ISERROR(E31*$D31+E32*$D32+E33*$D33),"",(E31*$D31+E32*$D32+E33*$D33))</f>
        <v/>
      </c>
      <c r="F34" s="109" t="str">
        <f t="shared" si="23"/>
        <v/>
      </c>
      <c r="G34" s="109" t="str">
        <f t="shared" si="23"/>
        <v/>
      </c>
      <c r="H34" s="109" t="str">
        <f t="shared" si="23"/>
        <v/>
      </c>
      <c r="I34" s="109" t="str">
        <f t="shared" si="23"/>
        <v/>
      </c>
      <c r="J34" s="109" t="str">
        <f t="shared" si="23"/>
        <v/>
      </c>
      <c r="K34" s="109" t="str">
        <f t="shared" si="23"/>
        <v/>
      </c>
      <c r="L34" s="109" t="str">
        <f t="shared" si="23"/>
        <v/>
      </c>
      <c r="M34" s="109" t="str">
        <f t="shared" si="23"/>
        <v/>
      </c>
      <c r="N34" s="109" t="str">
        <f t="shared" si="23"/>
        <v/>
      </c>
      <c r="O34" s="109" t="str">
        <f t="shared" si="23"/>
        <v/>
      </c>
      <c r="P34" s="109" t="str">
        <f t="shared" si="23"/>
        <v/>
      </c>
      <c r="Q34" s="109" t="str">
        <f t="shared" si="23"/>
        <v/>
      </c>
      <c r="R34" s="109" t="str">
        <f t="shared" si="23"/>
        <v/>
      </c>
      <c r="S34" s="109" t="str">
        <f t="shared" si="23"/>
        <v/>
      </c>
      <c r="T34" s="109" t="str">
        <f t="shared" si="23"/>
        <v/>
      </c>
      <c r="U34" s="109" t="str">
        <f t="shared" si="23"/>
        <v/>
      </c>
      <c r="V34" s="109" t="str">
        <f t="shared" si="23"/>
        <v/>
      </c>
      <c r="W34" s="109" t="str">
        <f t="shared" si="23"/>
        <v/>
      </c>
      <c r="X34" s="109" t="str">
        <f t="shared" si="23"/>
        <v/>
      </c>
      <c r="Y34" s="109" t="str">
        <f t="shared" si="23"/>
        <v/>
      </c>
      <c r="Z34" s="109" t="str">
        <f t="shared" si="23"/>
        <v/>
      </c>
      <c r="AA34" s="109" t="str">
        <f t="shared" si="23"/>
        <v/>
      </c>
      <c r="AB34" s="142" t="str">
        <f t="shared" si="23"/>
        <v/>
      </c>
      <c r="AC34" s="152" t="e">
        <f>+SUM(AC31:AC33)</f>
        <v>#REF!</v>
      </c>
      <c r="AD34" s="152" t="e">
        <f>+SUM(AD31:AD33)</f>
        <v>#REF!</v>
      </c>
    </row>
    <row r="35" spans="1:33" ht="15" x14ac:dyDescent="0.2">
      <c r="A35" s="193" t="e">
        <f>+DATE(#REF!,7,1)</f>
        <v>#REF!</v>
      </c>
      <c r="B35" s="194">
        <f>+'Formato Resumen 29'!E21</f>
        <v>69065687.249974802</v>
      </c>
      <c r="C35" s="94" t="s">
        <v>35</v>
      </c>
      <c r="D35" s="95" t="e">
        <f>#REF!</f>
        <v>#REF!</v>
      </c>
      <c r="E35" s="148" t="str">
        <f t="shared" ref="E35:AB35" si="24">IF(ISERROR(E88/$AC91*$B35),"",(E88/$AC91*$B35))</f>
        <v/>
      </c>
      <c r="F35" s="149" t="str">
        <f t="shared" si="24"/>
        <v/>
      </c>
      <c r="G35" s="149" t="str">
        <f t="shared" si="24"/>
        <v/>
      </c>
      <c r="H35" s="149" t="str">
        <f t="shared" si="24"/>
        <v/>
      </c>
      <c r="I35" s="149" t="str">
        <f t="shared" si="24"/>
        <v/>
      </c>
      <c r="J35" s="149" t="str">
        <f t="shared" si="24"/>
        <v/>
      </c>
      <c r="K35" s="149" t="str">
        <f t="shared" si="24"/>
        <v/>
      </c>
      <c r="L35" s="149" t="str">
        <f t="shared" si="24"/>
        <v/>
      </c>
      <c r="M35" s="149" t="str">
        <f t="shared" si="24"/>
        <v/>
      </c>
      <c r="N35" s="149" t="str">
        <f t="shared" si="24"/>
        <v/>
      </c>
      <c r="O35" s="149" t="str">
        <f t="shared" si="24"/>
        <v/>
      </c>
      <c r="P35" s="149" t="str">
        <f t="shared" si="24"/>
        <v/>
      </c>
      <c r="Q35" s="149" t="str">
        <f t="shared" si="24"/>
        <v/>
      </c>
      <c r="R35" s="149" t="str">
        <f t="shared" si="24"/>
        <v/>
      </c>
      <c r="S35" s="149" t="str">
        <f t="shared" si="24"/>
        <v/>
      </c>
      <c r="T35" s="149" t="str">
        <f t="shared" si="24"/>
        <v/>
      </c>
      <c r="U35" s="149" t="str">
        <f t="shared" si="24"/>
        <v/>
      </c>
      <c r="V35" s="149" t="str">
        <f t="shared" si="24"/>
        <v/>
      </c>
      <c r="W35" s="149" t="str">
        <f t="shared" si="24"/>
        <v/>
      </c>
      <c r="X35" s="149" t="str">
        <f t="shared" si="24"/>
        <v/>
      </c>
      <c r="Y35" s="149" t="str">
        <f t="shared" si="24"/>
        <v/>
      </c>
      <c r="Z35" s="149" t="str">
        <f t="shared" si="24"/>
        <v/>
      </c>
      <c r="AA35" s="149" t="str">
        <f t="shared" si="24"/>
        <v/>
      </c>
      <c r="AB35" s="150" t="str">
        <f t="shared" si="24"/>
        <v/>
      </c>
      <c r="AC35" s="151" t="e">
        <f>+SUM(E35:AB35)*D35</f>
        <v>#REF!</v>
      </c>
      <c r="AD35" s="1" t="e">
        <f>+SUM(L35:U35)*D35</f>
        <v>#REF!</v>
      </c>
      <c r="AF35" s="1" t="str">
        <f>AF31</f>
        <v>ORD</v>
      </c>
      <c r="AG35" s="1">
        <f>AG31+1</f>
        <v>7</v>
      </c>
    </row>
    <row r="36" spans="1:33" ht="15" x14ac:dyDescent="0.2">
      <c r="A36" s="191"/>
      <c r="B36" s="194"/>
      <c r="C36" s="100" t="s">
        <v>36</v>
      </c>
      <c r="D36" s="101" t="e">
        <f>#REF!</f>
        <v>#REF!</v>
      </c>
      <c r="E36" s="145" t="str">
        <f t="shared" ref="E36:AB36" si="25">IF(ISERROR(E89/$AC91*$B35),"",(E89/$AC91*$B35))</f>
        <v/>
      </c>
      <c r="F36" s="146" t="str">
        <f t="shared" si="25"/>
        <v/>
      </c>
      <c r="G36" s="146" t="str">
        <f t="shared" si="25"/>
        <v/>
      </c>
      <c r="H36" s="146" t="str">
        <f t="shared" si="25"/>
        <v/>
      </c>
      <c r="I36" s="146" t="str">
        <f t="shared" si="25"/>
        <v/>
      </c>
      <c r="J36" s="146" t="str">
        <f t="shared" si="25"/>
        <v/>
      </c>
      <c r="K36" s="146" t="str">
        <f t="shared" si="25"/>
        <v/>
      </c>
      <c r="L36" s="146" t="str">
        <f t="shared" si="25"/>
        <v/>
      </c>
      <c r="M36" s="146" t="str">
        <f t="shared" si="25"/>
        <v/>
      </c>
      <c r="N36" s="146" t="str">
        <f t="shared" si="25"/>
        <v/>
      </c>
      <c r="O36" s="146" t="str">
        <f t="shared" si="25"/>
        <v/>
      </c>
      <c r="P36" s="146" t="str">
        <f t="shared" si="25"/>
        <v/>
      </c>
      <c r="Q36" s="146" t="str">
        <f t="shared" si="25"/>
        <v/>
      </c>
      <c r="R36" s="146" t="str">
        <f t="shared" si="25"/>
        <v/>
      </c>
      <c r="S36" s="146" t="str">
        <f t="shared" si="25"/>
        <v/>
      </c>
      <c r="T36" s="146" t="str">
        <f t="shared" si="25"/>
        <v/>
      </c>
      <c r="U36" s="146" t="str">
        <f t="shared" si="25"/>
        <v/>
      </c>
      <c r="V36" s="146" t="str">
        <f t="shared" si="25"/>
        <v/>
      </c>
      <c r="W36" s="146" t="str">
        <f t="shared" si="25"/>
        <v/>
      </c>
      <c r="X36" s="146" t="str">
        <f t="shared" si="25"/>
        <v/>
      </c>
      <c r="Y36" s="146" t="str">
        <f t="shared" si="25"/>
        <v/>
      </c>
      <c r="Z36" s="146" t="str">
        <f t="shared" si="25"/>
        <v/>
      </c>
      <c r="AA36" s="146" t="str">
        <f t="shared" si="25"/>
        <v/>
      </c>
      <c r="AB36" s="147" t="str">
        <f t="shared" si="25"/>
        <v/>
      </c>
      <c r="AC36" s="152" t="e">
        <f>+SUM(E36:AB36)*D36</f>
        <v>#REF!</v>
      </c>
      <c r="AD36" s="1" t="e">
        <f>+SUM(L36:U36)*D36</f>
        <v>#REF!</v>
      </c>
      <c r="AF36" s="1" t="str">
        <f>AF32</f>
        <v>SÁB</v>
      </c>
      <c r="AG36" s="1">
        <f>AG35</f>
        <v>7</v>
      </c>
    </row>
    <row r="37" spans="1:33" ht="15" x14ac:dyDescent="0.2">
      <c r="A37" s="191"/>
      <c r="B37" s="194"/>
      <c r="C37" s="106" t="s">
        <v>37</v>
      </c>
      <c r="D37" s="107" t="e">
        <f>#REF!</f>
        <v>#REF!</v>
      </c>
      <c r="E37" s="143" t="str">
        <f t="shared" ref="E37:AB37" si="26">IF(ISERROR(E90/$AC91*$B35),"",(E90/$AC91*$B35))</f>
        <v/>
      </c>
      <c r="F37" s="143" t="str">
        <f t="shared" si="26"/>
        <v/>
      </c>
      <c r="G37" s="143" t="str">
        <f t="shared" si="26"/>
        <v/>
      </c>
      <c r="H37" s="143" t="str">
        <f t="shared" si="26"/>
        <v/>
      </c>
      <c r="I37" s="143" t="str">
        <f t="shared" si="26"/>
        <v/>
      </c>
      <c r="J37" s="143" t="str">
        <f t="shared" si="26"/>
        <v/>
      </c>
      <c r="K37" s="143" t="str">
        <f t="shared" si="26"/>
        <v/>
      </c>
      <c r="L37" s="143" t="str">
        <f t="shared" si="26"/>
        <v/>
      </c>
      <c r="M37" s="143" t="str">
        <f t="shared" si="26"/>
        <v/>
      </c>
      <c r="N37" s="143" t="str">
        <f t="shared" si="26"/>
        <v/>
      </c>
      <c r="O37" s="143" t="str">
        <f t="shared" si="26"/>
        <v/>
      </c>
      <c r="P37" s="143" t="str">
        <f t="shared" si="26"/>
        <v/>
      </c>
      <c r="Q37" s="143" t="str">
        <f t="shared" si="26"/>
        <v/>
      </c>
      <c r="R37" s="143" t="str">
        <f t="shared" si="26"/>
        <v/>
      </c>
      <c r="S37" s="143" t="str">
        <f t="shared" si="26"/>
        <v/>
      </c>
      <c r="T37" s="143" t="str">
        <f t="shared" si="26"/>
        <v/>
      </c>
      <c r="U37" s="143" t="str">
        <f t="shared" si="26"/>
        <v/>
      </c>
      <c r="V37" s="143" t="str">
        <f t="shared" si="26"/>
        <v/>
      </c>
      <c r="W37" s="143" t="str">
        <f t="shared" si="26"/>
        <v/>
      </c>
      <c r="X37" s="143" t="str">
        <f t="shared" si="26"/>
        <v/>
      </c>
      <c r="Y37" s="143" t="str">
        <f t="shared" si="26"/>
        <v/>
      </c>
      <c r="Z37" s="143" t="str">
        <f t="shared" si="26"/>
        <v/>
      </c>
      <c r="AA37" s="143" t="str">
        <f t="shared" si="26"/>
        <v/>
      </c>
      <c r="AB37" s="144" t="str">
        <f t="shared" si="26"/>
        <v/>
      </c>
      <c r="AC37" s="153" t="e">
        <f>+SUM(E37:AB37)*D37</f>
        <v>#REF!</v>
      </c>
      <c r="AD37" s="1" t="e">
        <f>+SUM(L37:U37)*D37</f>
        <v>#REF!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92"/>
      <c r="B38" s="195"/>
      <c r="C38" s="112" t="s">
        <v>34</v>
      </c>
      <c r="D38" s="113" t="e">
        <f>+SUM(D35:D37)</f>
        <v>#REF!</v>
      </c>
      <c r="E38" s="109" t="str">
        <f t="shared" ref="E38:AB38" si="27">IF(ISERROR(E35*$D35+E36*$D36+E37*$D37),"",(E35*$D35+E36*$D36+E37*$D37))</f>
        <v/>
      </c>
      <c r="F38" s="109" t="str">
        <f t="shared" si="27"/>
        <v/>
      </c>
      <c r="G38" s="109" t="str">
        <f t="shared" si="27"/>
        <v/>
      </c>
      <c r="H38" s="109" t="str">
        <f t="shared" si="27"/>
        <v/>
      </c>
      <c r="I38" s="109" t="str">
        <f t="shared" si="27"/>
        <v/>
      </c>
      <c r="J38" s="109" t="str">
        <f t="shared" si="27"/>
        <v/>
      </c>
      <c r="K38" s="109" t="str">
        <f t="shared" si="27"/>
        <v/>
      </c>
      <c r="L38" s="109" t="str">
        <f t="shared" si="27"/>
        <v/>
      </c>
      <c r="M38" s="109" t="str">
        <f t="shared" si="27"/>
        <v/>
      </c>
      <c r="N38" s="109" t="str">
        <f t="shared" si="27"/>
        <v/>
      </c>
      <c r="O38" s="109" t="str">
        <f t="shared" si="27"/>
        <v/>
      </c>
      <c r="P38" s="109" t="str">
        <f t="shared" si="27"/>
        <v/>
      </c>
      <c r="Q38" s="109" t="str">
        <f t="shared" si="27"/>
        <v/>
      </c>
      <c r="R38" s="109" t="str">
        <f t="shared" si="27"/>
        <v/>
      </c>
      <c r="S38" s="109" t="str">
        <f t="shared" si="27"/>
        <v/>
      </c>
      <c r="T38" s="109" t="str">
        <f t="shared" si="27"/>
        <v/>
      </c>
      <c r="U38" s="109" t="str">
        <f t="shared" si="27"/>
        <v/>
      </c>
      <c r="V38" s="109" t="str">
        <f t="shared" si="27"/>
        <v/>
      </c>
      <c r="W38" s="109" t="str">
        <f t="shared" si="27"/>
        <v/>
      </c>
      <c r="X38" s="109" t="str">
        <f t="shared" si="27"/>
        <v/>
      </c>
      <c r="Y38" s="109" t="str">
        <f t="shared" si="27"/>
        <v/>
      </c>
      <c r="Z38" s="109" t="str">
        <f t="shared" si="27"/>
        <v/>
      </c>
      <c r="AA38" s="109" t="str">
        <f t="shared" si="27"/>
        <v/>
      </c>
      <c r="AB38" s="142" t="str">
        <f t="shared" si="27"/>
        <v/>
      </c>
      <c r="AC38" s="152" t="e">
        <f>+SUM(AC35:AC37)</f>
        <v>#REF!</v>
      </c>
      <c r="AD38" s="152" t="e">
        <f>+SUM(AD35:AD37)</f>
        <v>#REF!</v>
      </c>
    </row>
    <row r="39" spans="1:33" ht="15" x14ac:dyDescent="0.2">
      <c r="A39" s="193" t="e">
        <f>+DATE(#REF!,8,1)</f>
        <v>#REF!</v>
      </c>
      <c r="B39" s="194">
        <f>+'Formato Resumen 29'!E22</f>
        <v>82494497.3762483</v>
      </c>
      <c r="C39" s="94" t="s">
        <v>35</v>
      </c>
      <c r="D39" s="95" t="e">
        <f>#REF!</f>
        <v>#REF!</v>
      </c>
      <c r="E39" s="148" t="str">
        <f t="shared" ref="E39:AB39" si="28">IF(ISERROR(E92/$AC95*$B39),"",(E92/$AC95*$B39))</f>
        <v/>
      </c>
      <c r="F39" s="149" t="str">
        <f t="shared" si="28"/>
        <v/>
      </c>
      <c r="G39" s="149" t="str">
        <f t="shared" si="28"/>
        <v/>
      </c>
      <c r="H39" s="149" t="str">
        <f t="shared" si="28"/>
        <v/>
      </c>
      <c r="I39" s="149" t="str">
        <f t="shared" si="28"/>
        <v/>
      </c>
      <c r="J39" s="149" t="str">
        <f t="shared" si="28"/>
        <v/>
      </c>
      <c r="K39" s="149" t="str">
        <f t="shared" si="28"/>
        <v/>
      </c>
      <c r="L39" s="149" t="str">
        <f t="shared" si="28"/>
        <v/>
      </c>
      <c r="M39" s="149" t="str">
        <f t="shared" si="28"/>
        <v/>
      </c>
      <c r="N39" s="149" t="str">
        <f t="shared" si="28"/>
        <v/>
      </c>
      <c r="O39" s="149" t="str">
        <f t="shared" si="28"/>
        <v/>
      </c>
      <c r="P39" s="149" t="str">
        <f t="shared" si="28"/>
        <v/>
      </c>
      <c r="Q39" s="149" t="str">
        <f t="shared" si="28"/>
        <v/>
      </c>
      <c r="R39" s="149" t="str">
        <f t="shared" si="28"/>
        <v/>
      </c>
      <c r="S39" s="149" t="str">
        <f t="shared" si="28"/>
        <v/>
      </c>
      <c r="T39" s="149" t="str">
        <f t="shared" si="28"/>
        <v/>
      </c>
      <c r="U39" s="149" t="str">
        <f t="shared" si="28"/>
        <v/>
      </c>
      <c r="V39" s="149" t="str">
        <f t="shared" si="28"/>
        <v/>
      </c>
      <c r="W39" s="149" t="str">
        <f t="shared" si="28"/>
        <v/>
      </c>
      <c r="X39" s="149" t="str">
        <f t="shared" si="28"/>
        <v/>
      </c>
      <c r="Y39" s="149" t="str">
        <f t="shared" si="28"/>
        <v/>
      </c>
      <c r="Z39" s="149" t="str">
        <f t="shared" si="28"/>
        <v/>
      </c>
      <c r="AA39" s="149" t="str">
        <f t="shared" si="28"/>
        <v/>
      </c>
      <c r="AB39" s="150" t="str">
        <f t="shared" si="28"/>
        <v/>
      </c>
      <c r="AC39" s="151" t="e">
        <f>+SUM(E39:AB39)*D39</f>
        <v>#REF!</v>
      </c>
      <c r="AD39" s="1" t="e">
        <f>+SUM(L39:U39)*D39</f>
        <v>#REF!</v>
      </c>
      <c r="AF39" s="1" t="str">
        <f>AF35</f>
        <v>ORD</v>
      </c>
      <c r="AG39" s="1">
        <f>AG35+1</f>
        <v>8</v>
      </c>
    </row>
    <row r="40" spans="1:33" ht="15" x14ac:dyDescent="0.2">
      <c r="A40" s="191"/>
      <c r="B40" s="194"/>
      <c r="C40" s="100" t="s">
        <v>36</v>
      </c>
      <c r="D40" s="101" t="e">
        <f>#REF!</f>
        <v>#REF!</v>
      </c>
      <c r="E40" s="145" t="str">
        <f t="shared" ref="E40:AB40" si="29">IF(ISERROR(E93/$AC95*$B39),"",(E93/$AC95*$B39))</f>
        <v/>
      </c>
      <c r="F40" s="146" t="str">
        <f t="shared" si="29"/>
        <v/>
      </c>
      <c r="G40" s="146" t="str">
        <f t="shared" si="29"/>
        <v/>
      </c>
      <c r="H40" s="146" t="str">
        <f t="shared" si="29"/>
        <v/>
      </c>
      <c r="I40" s="146" t="str">
        <f t="shared" si="29"/>
        <v/>
      </c>
      <c r="J40" s="146" t="str">
        <f t="shared" si="29"/>
        <v/>
      </c>
      <c r="K40" s="146" t="str">
        <f t="shared" si="29"/>
        <v/>
      </c>
      <c r="L40" s="146" t="str">
        <f t="shared" si="29"/>
        <v/>
      </c>
      <c r="M40" s="146" t="str">
        <f t="shared" si="29"/>
        <v/>
      </c>
      <c r="N40" s="146" t="str">
        <f t="shared" si="29"/>
        <v/>
      </c>
      <c r="O40" s="146" t="str">
        <f t="shared" si="29"/>
        <v/>
      </c>
      <c r="P40" s="146" t="str">
        <f t="shared" si="29"/>
        <v/>
      </c>
      <c r="Q40" s="146" t="str">
        <f t="shared" si="29"/>
        <v/>
      </c>
      <c r="R40" s="146" t="str">
        <f t="shared" si="29"/>
        <v/>
      </c>
      <c r="S40" s="146" t="str">
        <f t="shared" si="29"/>
        <v/>
      </c>
      <c r="T40" s="146" t="str">
        <f t="shared" si="29"/>
        <v/>
      </c>
      <c r="U40" s="146" t="str">
        <f t="shared" si="29"/>
        <v/>
      </c>
      <c r="V40" s="146" t="str">
        <f t="shared" si="29"/>
        <v/>
      </c>
      <c r="W40" s="146" t="str">
        <f t="shared" si="29"/>
        <v/>
      </c>
      <c r="X40" s="146" t="str">
        <f t="shared" si="29"/>
        <v/>
      </c>
      <c r="Y40" s="146" t="str">
        <f t="shared" si="29"/>
        <v/>
      </c>
      <c r="Z40" s="146" t="str">
        <f t="shared" si="29"/>
        <v/>
      </c>
      <c r="AA40" s="146" t="str">
        <f t="shared" si="29"/>
        <v/>
      </c>
      <c r="AB40" s="147" t="str">
        <f t="shared" si="29"/>
        <v/>
      </c>
      <c r="AC40" s="152" t="e">
        <f>+SUM(E40:AB40)*D40</f>
        <v>#REF!</v>
      </c>
      <c r="AD40" s="1" t="e">
        <f>+SUM(L40:U40)*D40</f>
        <v>#REF!</v>
      </c>
      <c r="AF40" s="1" t="str">
        <f>AF36</f>
        <v>SÁB</v>
      </c>
      <c r="AG40" s="1">
        <f>AG39</f>
        <v>8</v>
      </c>
    </row>
    <row r="41" spans="1:33" ht="15" x14ac:dyDescent="0.2">
      <c r="A41" s="191"/>
      <c r="B41" s="194"/>
      <c r="C41" s="106" t="s">
        <v>37</v>
      </c>
      <c r="D41" s="107" t="e">
        <f>#REF!</f>
        <v>#REF!</v>
      </c>
      <c r="E41" s="143" t="str">
        <f t="shared" ref="E41:AB41" si="30">IF(ISERROR(E94/$AC95*$B39),"",(E94/$AC95*$B39))</f>
        <v/>
      </c>
      <c r="F41" s="143" t="str">
        <f t="shared" si="30"/>
        <v/>
      </c>
      <c r="G41" s="143" t="str">
        <f t="shared" si="30"/>
        <v/>
      </c>
      <c r="H41" s="143" t="str">
        <f t="shared" si="30"/>
        <v/>
      </c>
      <c r="I41" s="143" t="str">
        <f t="shared" si="30"/>
        <v/>
      </c>
      <c r="J41" s="143" t="str">
        <f t="shared" si="30"/>
        <v/>
      </c>
      <c r="K41" s="143" t="str">
        <f t="shared" si="30"/>
        <v/>
      </c>
      <c r="L41" s="143" t="str">
        <f t="shared" si="30"/>
        <v/>
      </c>
      <c r="M41" s="143" t="str">
        <f t="shared" si="30"/>
        <v/>
      </c>
      <c r="N41" s="143" t="str">
        <f t="shared" si="30"/>
        <v/>
      </c>
      <c r="O41" s="143" t="str">
        <f t="shared" si="30"/>
        <v/>
      </c>
      <c r="P41" s="143" t="str">
        <f t="shared" si="30"/>
        <v/>
      </c>
      <c r="Q41" s="143" t="str">
        <f t="shared" si="30"/>
        <v/>
      </c>
      <c r="R41" s="143" t="str">
        <f t="shared" si="30"/>
        <v/>
      </c>
      <c r="S41" s="143" t="str">
        <f t="shared" si="30"/>
        <v/>
      </c>
      <c r="T41" s="143" t="str">
        <f t="shared" si="30"/>
        <v/>
      </c>
      <c r="U41" s="143" t="str">
        <f t="shared" si="30"/>
        <v/>
      </c>
      <c r="V41" s="143" t="str">
        <f t="shared" si="30"/>
        <v/>
      </c>
      <c r="W41" s="143" t="str">
        <f t="shared" si="30"/>
        <v/>
      </c>
      <c r="X41" s="143" t="str">
        <f t="shared" si="30"/>
        <v/>
      </c>
      <c r="Y41" s="143" t="str">
        <f t="shared" si="30"/>
        <v/>
      </c>
      <c r="Z41" s="143" t="str">
        <f t="shared" si="30"/>
        <v/>
      </c>
      <c r="AA41" s="143" t="str">
        <f t="shared" si="30"/>
        <v/>
      </c>
      <c r="AB41" s="144" t="str">
        <f t="shared" si="30"/>
        <v/>
      </c>
      <c r="AC41" s="153" t="e">
        <f>+SUM(E41:AB41)*D41</f>
        <v>#REF!</v>
      </c>
      <c r="AD41" s="1" t="e">
        <f>+SUM(L41:U41)*D41</f>
        <v>#REF!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92"/>
      <c r="B42" s="195"/>
      <c r="C42" s="112" t="s">
        <v>34</v>
      </c>
      <c r="D42" s="113" t="e">
        <f>+SUM(D39:D41)</f>
        <v>#REF!</v>
      </c>
      <c r="E42" s="109" t="str">
        <f t="shared" ref="E42:AB42" si="31">IF(ISERROR(E39*$D39+E40*$D40+E41*$D41),"",(E39*$D39+E40*$D40+E41*$D41))</f>
        <v/>
      </c>
      <c r="F42" s="109" t="str">
        <f t="shared" si="31"/>
        <v/>
      </c>
      <c r="G42" s="109" t="str">
        <f t="shared" si="31"/>
        <v/>
      </c>
      <c r="H42" s="109" t="str">
        <f t="shared" si="31"/>
        <v/>
      </c>
      <c r="I42" s="109" t="str">
        <f t="shared" si="31"/>
        <v/>
      </c>
      <c r="J42" s="109" t="str">
        <f t="shared" si="31"/>
        <v/>
      </c>
      <c r="K42" s="109" t="str">
        <f t="shared" si="31"/>
        <v/>
      </c>
      <c r="L42" s="109" t="str">
        <f t="shared" si="31"/>
        <v/>
      </c>
      <c r="M42" s="109" t="str">
        <f t="shared" si="31"/>
        <v/>
      </c>
      <c r="N42" s="109" t="str">
        <f t="shared" si="31"/>
        <v/>
      </c>
      <c r="O42" s="109" t="str">
        <f t="shared" si="31"/>
        <v/>
      </c>
      <c r="P42" s="109" t="str">
        <f t="shared" si="31"/>
        <v/>
      </c>
      <c r="Q42" s="109" t="str">
        <f t="shared" si="31"/>
        <v/>
      </c>
      <c r="R42" s="109" t="str">
        <f t="shared" si="31"/>
        <v/>
      </c>
      <c r="S42" s="109" t="str">
        <f t="shared" si="31"/>
        <v/>
      </c>
      <c r="T42" s="109" t="str">
        <f t="shared" si="31"/>
        <v/>
      </c>
      <c r="U42" s="109" t="str">
        <f t="shared" si="31"/>
        <v/>
      </c>
      <c r="V42" s="109" t="str">
        <f t="shared" si="31"/>
        <v/>
      </c>
      <c r="W42" s="109" t="str">
        <f t="shared" si="31"/>
        <v/>
      </c>
      <c r="X42" s="109" t="str">
        <f t="shared" si="31"/>
        <v/>
      </c>
      <c r="Y42" s="109" t="str">
        <f t="shared" si="31"/>
        <v/>
      </c>
      <c r="Z42" s="109" t="str">
        <f t="shared" si="31"/>
        <v/>
      </c>
      <c r="AA42" s="109" t="str">
        <f t="shared" si="31"/>
        <v/>
      </c>
      <c r="AB42" s="142" t="str">
        <f t="shared" si="31"/>
        <v/>
      </c>
      <c r="AC42" s="152" t="e">
        <f>+SUM(AC39:AC41)</f>
        <v>#REF!</v>
      </c>
      <c r="AD42" s="152" t="e">
        <f>+SUM(AD39:AD41)</f>
        <v>#REF!</v>
      </c>
    </row>
    <row r="43" spans="1:33" ht="15" x14ac:dyDescent="0.2">
      <c r="A43" s="193" t="e">
        <f>+DATE(#REF!,9,1)</f>
        <v>#REF!</v>
      </c>
      <c r="B43" s="194">
        <f>+'Formato Resumen 29'!E23</f>
        <v>69017064.938555241</v>
      </c>
      <c r="C43" s="94" t="s">
        <v>35</v>
      </c>
      <c r="D43" s="95" t="e">
        <f>#REF!</f>
        <v>#REF!</v>
      </c>
      <c r="E43" s="148" t="str">
        <f t="shared" ref="E43:AB43" si="32">IF(ISERROR(E96/$AC99*$B43),"",(E96/$AC99*$B43))</f>
        <v/>
      </c>
      <c r="F43" s="149" t="str">
        <f t="shared" si="32"/>
        <v/>
      </c>
      <c r="G43" s="149" t="str">
        <f t="shared" si="32"/>
        <v/>
      </c>
      <c r="H43" s="149" t="str">
        <f t="shared" si="32"/>
        <v/>
      </c>
      <c r="I43" s="149" t="str">
        <f t="shared" si="32"/>
        <v/>
      </c>
      <c r="J43" s="149" t="str">
        <f t="shared" si="32"/>
        <v/>
      </c>
      <c r="K43" s="149" t="str">
        <f t="shared" si="32"/>
        <v/>
      </c>
      <c r="L43" s="149" t="str">
        <f t="shared" si="32"/>
        <v/>
      </c>
      <c r="M43" s="149" t="str">
        <f t="shared" si="32"/>
        <v/>
      </c>
      <c r="N43" s="149" t="str">
        <f t="shared" si="32"/>
        <v/>
      </c>
      <c r="O43" s="149" t="str">
        <f t="shared" si="32"/>
        <v/>
      </c>
      <c r="P43" s="149" t="str">
        <f t="shared" si="32"/>
        <v/>
      </c>
      <c r="Q43" s="149" t="str">
        <f t="shared" si="32"/>
        <v/>
      </c>
      <c r="R43" s="149" t="str">
        <f t="shared" si="32"/>
        <v/>
      </c>
      <c r="S43" s="149" t="str">
        <f t="shared" si="32"/>
        <v/>
      </c>
      <c r="T43" s="149" t="str">
        <f t="shared" si="32"/>
        <v/>
      </c>
      <c r="U43" s="149" t="str">
        <f t="shared" si="32"/>
        <v/>
      </c>
      <c r="V43" s="149" t="str">
        <f t="shared" si="32"/>
        <v/>
      </c>
      <c r="W43" s="149" t="str">
        <f t="shared" si="32"/>
        <v/>
      </c>
      <c r="X43" s="149" t="str">
        <f t="shared" si="32"/>
        <v/>
      </c>
      <c r="Y43" s="149" t="str">
        <f t="shared" si="32"/>
        <v/>
      </c>
      <c r="Z43" s="149" t="str">
        <f t="shared" si="32"/>
        <v/>
      </c>
      <c r="AA43" s="149" t="str">
        <f t="shared" si="32"/>
        <v/>
      </c>
      <c r="AB43" s="150" t="str">
        <f t="shared" si="32"/>
        <v/>
      </c>
      <c r="AC43" s="151" t="e">
        <f>+SUM(E43:AB43)*D43</f>
        <v>#REF!</v>
      </c>
      <c r="AD43" s="1" t="e">
        <f>+SUM(L43:U43)*D43</f>
        <v>#REF!</v>
      </c>
      <c r="AF43" s="1" t="str">
        <f>AF39</f>
        <v>ORD</v>
      </c>
      <c r="AG43" s="1">
        <f>AG39+1</f>
        <v>9</v>
      </c>
    </row>
    <row r="44" spans="1:33" ht="15" x14ac:dyDescent="0.2">
      <c r="A44" s="191"/>
      <c r="B44" s="194"/>
      <c r="C44" s="100" t="s">
        <v>36</v>
      </c>
      <c r="D44" s="101" t="e">
        <f>#REF!</f>
        <v>#REF!</v>
      </c>
      <c r="E44" s="145" t="str">
        <f t="shared" ref="E44:AB44" si="33">IF(ISERROR(E97/$AC99*$B43),"",(E97/$AC99*$B43))</f>
        <v/>
      </c>
      <c r="F44" s="146" t="str">
        <f t="shared" si="33"/>
        <v/>
      </c>
      <c r="G44" s="146" t="str">
        <f t="shared" si="33"/>
        <v/>
      </c>
      <c r="H44" s="146" t="str">
        <f t="shared" si="33"/>
        <v/>
      </c>
      <c r="I44" s="146" t="str">
        <f t="shared" si="33"/>
        <v/>
      </c>
      <c r="J44" s="146" t="str">
        <f t="shared" si="33"/>
        <v/>
      </c>
      <c r="K44" s="146" t="str">
        <f t="shared" si="33"/>
        <v/>
      </c>
      <c r="L44" s="146" t="str">
        <f t="shared" si="33"/>
        <v/>
      </c>
      <c r="M44" s="146" t="str">
        <f t="shared" si="33"/>
        <v/>
      </c>
      <c r="N44" s="146" t="str">
        <f t="shared" si="33"/>
        <v/>
      </c>
      <c r="O44" s="146" t="str">
        <f t="shared" si="33"/>
        <v/>
      </c>
      <c r="P44" s="146" t="str">
        <f t="shared" si="33"/>
        <v/>
      </c>
      <c r="Q44" s="146" t="str">
        <f t="shared" si="33"/>
        <v/>
      </c>
      <c r="R44" s="146" t="str">
        <f t="shared" si="33"/>
        <v/>
      </c>
      <c r="S44" s="146" t="str">
        <f t="shared" si="33"/>
        <v/>
      </c>
      <c r="T44" s="146" t="str">
        <f t="shared" si="33"/>
        <v/>
      </c>
      <c r="U44" s="146" t="str">
        <f t="shared" si="33"/>
        <v/>
      </c>
      <c r="V44" s="146" t="str">
        <f t="shared" si="33"/>
        <v/>
      </c>
      <c r="W44" s="146" t="str">
        <f t="shared" si="33"/>
        <v/>
      </c>
      <c r="X44" s="146" t="str">
        <f t="shared" si="33"/>
        <v/>
      </c>
      <c r="Y44" s="146" t="str">
        <f t="shared" si="33"/>
        <v/>
      </c>
      <c r="Z44" s="146" t="str">
        <f t="shared" si="33"/>
        <v/>
      </c>
      <c r="AA44" s="146" t="str">
        <f t="shared" si="33"/>
        <v/>
      </c>
      <c r="AB44" s="147" t="str">
        <f t="shared" si="33"/>
        <v/>
      </c>
      <c r="AC44" s="152" t="e">
        <f>+SUM(E44:AB44)*D44</f>
        <v>#REF!</v>
      </c>
      <c r="AD44" s="1" t="e">
        <f t="shared" ref="AD44:AD45" si="34">+SUM(L44:U44)*D44</f>
        <v>#REF!</v>
      </c>
      <c r="AF44" s="1" t="str">
        <f>AF40</f>
        <v>SÁB</v>
      </c>
      <c r="AG44" s="1">
        <f>AG43</f>
        <v>9</v>
      </c>
    </row>
    <row r="45" spans="1:33" ht="15" x14ac:dyDescent="0.2">
      <c r="A45" s="191"/>
      <c r="B45" s="194"/>
      <c r="C45" s="106" t="s">
        <v>37</v>
      </c>
      <c r="D45" s="107" t="e">
        <f>#REF!</f>
        <v>#REF!</v>
      </c>
      <c r="E45" s="143" t="str">
        <f t="shared" ref="E45:AB45" si="35">IF(ISERROR(E98/$AC99*$B43),"",(E98/$AC99*$B43))</f>
        <v/>
      </c>
      <c r="F45" s="143" t="str">
        <f t="shared" si="35"/>
        <v/>
      </c>
      <c r="G45" s="143" t="str">
        <f t="shared" si="35"/>
        <v/>
      </c>
      <c r="H45" s="143" t="str">
        <f t="shared" si="35"/>
        <v/>
      </c>
      <c r="I45" s="143" t="str">
        <f t="shared" si="35"/>
        <v/>
      </c>
      <c r="J45" s="143" t="str">
        <f t="shared" si="35"/>
        <v/>
      </c>
      <c r="K45" s="143" t="str">
        <f t="shared" si="35"/>
        <v/>
      </c>
      <c r="L45" s="143" t="str">
        <f t="shared" si="35"/>
        <v/>
      </c>
      <c r="M45" s="143" t="str">
        <f t="shared" si="35"/>
        <v/>
      </c>
      <c r="N45" s="143" t="str">
        <f t="shared" si="35"/>
        <v/>
      </c>
      <c r="O45" s="143" t="str">
        <f t="shared" si="35"/>
        <v/>
      </c>
      <c r="P45" s="143" t="str">
        <f t="shared" si="35"/>
        <v/>
      </c>
      <c r="Q45" s="143" t="str">
        <f t="shared" si="35"/>
        <v/>
      </c>
      <c r="R45" s="143" t="str">
        <f t="shared" si="35"/>
        <v/>
      </c>
      <c r="S45" s="143" t="str">
        <f t="shared" si="35"/>
        <v/>
      </c>
      <c r="T45" s="143" t="str">
        <f t="shared" si="35"/>
        <v/>
      </c>
      <c r="U45" s="143" t="str">
        <f t="shared" si="35"/>
        <v/>
      </c>
      <c r="V45" s="143" t="str">
        <f t="shared" si="35"/>
        <v/>
      </c>
      <c r="W45" s="143" t="str">
        <f t="shared" si="35"/>
        <v/>
      </c>
      <c r="X45" s="143" t="str">
        <f t="shared" si="35"/>
        <v/>
      </c>
      <c r="Y45" s="143" t="str">
        <f t="shared" si="35"/>
        <v/>
      </c>
      <c r="Z45" s="143" t="str">
        <f t="shared" si="35"/>
        <v/>
      </c>
      <c r="AA45" s="143" t="str">
        <f t="shared" si="35"/>
        <v/>
      </c>
      <c r="AB45" s="144" t="str">
        <f t="shared" si="35"/>
        <v/>
      </c>
      <c r="AC45" s="153" t="e">
        <f>+SUM(E45:AB45)*D45</f>
        <v>#REF!</v>
      </c>
      <c r="AD45" s="1" t="e">
        <f t="shared" si="34"/>
        <v>#REF!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92"/>
      <c r="B46" s="195"/>
      <c r="C46" s="112" t="s">
        <v>34</v>
      </c>
      <c r="D46" s="113" t="e">
        <f>+SUM(D43:D45)</f>
        <v>#REF!</v>
      </c>
      <c r="E46" s="109" t="str">
        <f t="shared" ref="E46:AB46" si="36">IF(ISERROR(E43*$D43+E44*$D44+E45*$D45),"",(E43*$D43+E44*$D44+E45*$D45))</f>
        <v/>
      </c>
      <c r="F46" s="109" t="str">
        <f t="shared" si="36"/>
        <v/>
      </c>
      <c r="G46" s="109" t="str">
        <f t="shared" si="36"/>
        <v/>
      </c>
      <c r="H46" s="109" t="str">
        <f t="shared" si="36"/>
        <v/>
      </c>
      <c r="I46" s="109" t="str">
        <f t="shared" si="36"/>
        <v/>
      </c>
      <c r="J46" s="109" t="str">
        <f t="shared" si="36"/>
        <v/>
      </c>
      <c r="K46" s="109" t="str">
        <f t="shared" si="36"/>
        <v/>
      </c>
      <c r="L46" s="109" t="str">
        <f t="shared" si="36"/>
        <v/>
      </c>
      <c r="M46" s="109" t="str">
        <f t="shared" si="36"/>
        <v/>
      </c>
      <c r="N46" s="109" t="str">
        <f t="shared" si="36"/>
        <v/>
      </c>
      <c r="O46" s="109" t="str">
        <f t="shared" si="36"/>
        <v/>
      </c>
      <c r="P46" s="109" t="str">
        <f t="shared" si="36"/>
        <v/>
      </c>
      <c r="Q46" s="109" t="str">
        <f t="shared" si="36"/>
        <v/>
      </c>
      <c r="R46" s="109" t="str">
        <f t="shared" si="36"/>
        <v/>
      </c>
      <c r="S46" s="109" t="str">
        <f t="shared" si="36"/>
        <v/>
      </c>
      <c r="T46" s="109" t="str">
        <f t="shared" si="36"/>
        <v/>
      </c>
      <c r="U46" s="109" t="str">
        <f t="shared" si="36"/>
        <v/>
      </c>
      <c r="V46" s="109" t="str">
        <f t="shared" si="36"/>
        <v/>
      </c>
      <c r="W46" s="109" t="str">
        <f t="shared" si="36"/>
        <v/>
      </c>
      <c r="X46" s="109" t="str">
        <f t="shared" si="36"/>
        <v/>
      </c>
      <c r="Y46" s="109" t="str">
        <f t="shared" si="36"/>
        <v/>
      </c>
      <c r="Z46" s="109" t="str">
        <f t="shared" si="36"/>
        <v/>
      </c>
      <c r="AA46" s="109" t="str">
        <f t="shared" si="36"/>
        <v/>
      </c>
      <c r="AB46" s="142" t="str">
        <f t="shared" si="36"/>
        <v/>
      </c>
      <c r="AC46" s="152" t="e">
        <f>+SUM(AC43:AC45)</f>
        <v>#REF!</v>
      </c>
      <c r="AD46" s="152" t="e">
        <f>+SUM(AD43:AD45)</f>
        <v>#REF!</v>
      </c>
    </row>
    <row r="47" spans="1:33" ht="15" x14ac:dyDescent="0.2">
      <c r="A47" s="193" t="e">
        <f>+DATE(#REF!,10,1)</f>
        <v>#REF!</v>
      </c>
      <c r="B47" s="194">
        <f>+'Formato Resumen 29'!E24</f>
        <v>79966931.108423501</v>
      </c>
      <c r="C47" s="94" t="s">
        <v>35</v>
      </c>
      <c r="D47" s="95" t="e">
        <f>#REF!</f>
        <v>#REF!</v>
      </c>
      <c r="E47" s="148" t="str">
        <f t="shared" ref="E47:AB47" si="37">IF(ISERROR(E100/$AC103*$B47),"",(E100/$AC103*$B47))</f>
        <v/>
      </c>
      <c r="F47" s="149" t="str">
        <f t="shared" si="37"/>
        <v/>
      </c>
      <c r="G47" s="149" t="str">
        <f t="shared" si="37"/>
        <v/>
      </c>
      <c r="H47" s="149" t="str">
        <f t="shared" si="37"/>
        <v/>
      </c>
      <c r="I47" s="149" t="str">
        <f t="shared" si="37"/>
        <v/>
      </c>
      <c r="J47" s="149" t="str">
        <f t="shared" si="37"/>
        <v/>
      </c>
      <c r="K47" s="149" t="str">
        <f t="shared" si="37"/>
        <v/>
      </c>
      <c r="L47" s="149" t="str">
        <f t="shared" si="37"/>
        <v/>
      </c>
      <c r="M47" s="149" t="str">
        <f t="shared" si="37"/>
        <v/>
      </c>
      <c r="N47" s="149" t="str">
        <f t="shared" si="37"/>
        <v/>
      </c>
      <c r="O47" s="149" t="str">
        <f t="shared" si="37"/>
        <v/>
      </c>
      <c r="P47" s="149" t="str">
        <f t="shared" si="37"/>
        <v/>
      </c>
      <c r="Q47" s="149" t="str">
        <f t="shared" si="37"/>
        <v/>
      </c>
      <c r="R47" s="149" t="str">
        <f t="shared" si="37"/>
        <v/>
      </c>
      <c r="S47" s="149" t="str">
        <f t="shared" si="37"/>
        <v/>
      </c>
      <c r="T47" s="149" t="str">
        <f t="shared" si="37"/>
        <v/>
      </c>
      <c r="U47" s="149" t="str">
        <f t="shared" si="37"/>
        <v/>
      </c>
      <c r="V47" s="149" t="str">
        <f t="shared" si="37"/>
        <v/>
      </c>
      <c r="W47" s="149" t="str">
        <f t="shared" si="37"/>
        <v/>
      </c>
      <c r="X47" s="149" t="str">
        <f t="shared" si="37"/>
        <v/>
      </c>
      <c r="Y47" s="149" t="str">
        <f t="shared" si="37"/>
        <v/>
      </c>
      <c r="Z47" s="149" t="str">
        <f t="shared" si="37"/>
        <v/>
      </c>
      <c r="AA47" s="149" t="str">
        <f t="shared" si="37"/>
        <v/>
      </c>
      <c r="AB47" s="150" t="str">
        <f t="shared" si="37"/>
        <v/>
      </c>
      <c r="AC47" s="151" t="e">
        <f>+SUM(E47:AB47)*D47</f>
        <v>#REF!</v>
      </c>
      <c r="AD47" s="1" t="e">
        <f>+SUM(L47:U47)*D47</f>
        <v>#REF!</v>
      </c>
      <c r="AF47" s="1" t="str">
        <f>AF43</f>
        <v>ORD</v>
      </c>
      <c r="AG47" s="1">
        <f>AG43+1</f>
        <v>10</v>
      </c>
    </row>
    <row r="48" spans="1:33" ht="15" x14ac:dyDescent="0.2">
      <c r="A48" s="191"/>
      <c r="B48" s="194"/>
      <c r="C48" s="100" t="s">
        <v>36</v>
      </c>
      <c r="D48" s="101" t="e">
        <f>#REF!</f>
        <v>#REF!</v>
      </c>
      <c r="E48" s="145" t="str">
        <f t="shared" ref="E48:AB48" si="38">IF(ISERROR(E101/$AC103*$B47),"",(E101/$AC103*$B47))</f>
        <v/>
      </c>
      <c r="F48" s="146" t="str">
        <f t="shared" si="38"/>
        <v/>
      </c>
      <c r="G48" s="146" t="str">
        <f t="shared" si="38"/>
        <v/>
      </c>
      <c r="H48" s="146" t="str">
        <f t="shared" si="38"/>
        <v/>
      </c>
      <c r="I48" s="146" t="str">
        <f t="shared" si="38"/>
        <v/>
      </c>
      <c r="J48" s="146" t="str">
        <f t="shared" si="38"/>
        <v/>
      </c>
      <c r="K48" s="146" t="str">
        <f t="shared" si="38"/>
        <v/>
      </c>
      <c r="L48" s="146" t="str">
        <f t="shared" si="38"/>
        <v/>
      </c>
      <c r="M48" s="146" t="str">
        <f t="shared" si="38"/>
        <v/>
      </c>
      <c r="N48" s="146" t="str">
        <f t="shared" si="38"/>
        <v/>
      </c>
      <c r="O48" s="146" t="str">
        <f t="shared" si="38"/>
        <v/>
      </c>
      <c r="P48" s="146" t="str">
        <f t="shared" si="38"/>
        <v/>
      </c>
      <c r="Q48" s="146" t="str">
        <f t="shared" si="38"/>
        <v/>
      </c>
      <c r="R48" s="146" t="str">
        <f t="shared" si="38"/>
        <v/>
      </c>
      <c r="S48" s="146" t="str">
        <f t="shared" si="38"/>
        <v/>
      </c>
      <c r="T48" s="146" t="str">
        <f t="shared" si="38"/>
        <v/>
      </c>
      <c r="U48" s="146" t="str">
        <f t="shared" si="38"/>
        <v/>
      </c>
      <c r="V48" s="146" t="str">
        <f t="shared" si="38"/>
        <v/>
      </c>
      <c r="W48" s="146" t="str">
        <f t="shared" si="38"/>
        <v/>
      </c>
      <c r="X48" s="146" t="str">
        <f t="shared" si="38"/>
        <v/>
      </c>
      <c r="Y48" s="146" t="str">
        <f t="shared" si="38"/>
        <v/>
      </c>
      <c r="Z48" s="146" t="str">
        <f t="shared" si="38"/>
        <v/>
      </c>
      <c r="AA48" s="146" t="str">
        <f t="shared" si="38"/>
        <v/>
      </c>
      <c r="AB48" s="147" t="str">
        <f t="shared" si="38"/>
        <v/>
      </c>
      <c r="AC48" s="152" t="e">
        <f>+SUM(E48:AB48)*D48</f>
        <v>#REF!</v>
      </c>
      <c r="AD48" s="1" t="e">
        <f>+SUM(L48:U48)*D48</f>
        <v>#REF!</v>
      </c>
      <c r="AF48" s="1" t="str">
        <f>AF44</f>
        <v>SÁB</v>
      </c>
      <c r="AG48" s="1">
        <f>AG47</f>
        <v>10</v>
      </c>
    </row>
    <row r="49" spans="1:33" ht="15" x14ac:dyDescent="0.2">
      <c r="A49" s="191"/>
      <c r="B49" s="194"/>
      <c r="C49" s="106" t="s">
        <v>37</v>
      </c>
      <c r="D49" s="107" t="e">
        <f>#REF!</f>
        <v>#REF!</v>
      </c>
      <c r="E49" s="143" t="str">
        <f t="shared" ref="E49:AB49" si="39">IF(ISERROR(E102/$AC103*$B47),"",(E102/$AC103*$B47))</f>
        <v/>
      </c>
      <c r="F49" s="143" t="str">
        <f t="shared" si="39"/>
        <v/>
      </c>
      <c r="G49" s="143" t="str">
        <f t="shared" si="39"/>
        <v/>
      </c>
      <c r="H49" s="143" t="str">
        <f t="shared" si="39"/>
        <v/>
      </c>
      <c r="I49" s="143" t="str">
        <f t="shared" si="39"/>
        <v/>
      </c>
      <c r="J49" s="143" t="str">
        <f t="shared" si="39"/>
        <v/>
      </c>
      <c r="K49" s="143" t="str">
        <f t="shared" si="39"/>
        <v/>
      </c>
      <c r="L49" s="143" t="str">
        <f t="shared" si="39"/>
        <v/>
      </c>
      <c r="M49" s="143" t="str">
        <f t="shared" si="39"/>
        <v/>
      </c>
      <c r="N49" s="143" t="str">
        <f t="shared" si="39"/>
        <v/>
      </c>
      <c r="O49" s="143" t="str">
        <f t="shared" si="39"/>
        <v/>
      </c>
      <c r="P49" s="143" t="str">
        <f t="shared" si="39"/>
        <v/>
      </c>
      <c r="Q49" s="143" t="str">
        <f t="shared" si="39"/>
        <v/>
      </c>
      <c r="R49" s="143" t="str">
        <f t="shared" si="39"/>
        <v/>
      </c>
      <c r="S49" s="143" t="str">
        <f t="shared" si="39"/>
        <v/>
      </c>
      <c r="T49" s="143" t="str">
        <f t="shared" si="39"/>
        <v/>
      </c>
      <c r="U49" s="143" t="str">
        <f t="shared" si="39"/>
        <v/>
      </c>
      <c r="V49" s="143" t="str">
        <f t="shared" si="39"/>
        <v/>
      </c>
      <c r="W49" s="143" t="str">
        <f t="shared" si="39"/>
        <v/>
      </c>
      <c r="X49" s="143" t="str">
        <f t="shared" si="39"/>
        <v/>
      </c>
      <c r="Y49" s="143" t="str">
        <f t="shared" si="39"/>
        <v/>
      </c>
      <c r="Z49" s="143" t="str">
        <f t="shared" si="39"/>
        <v/>
      </c>
      <c r="AA49" s="143" t="str">
        <f t="shared" si="39"/>
        <v/>
      </c>
      <c r="AB49" s="144" t="str">
        <f t="shared" si="39"/>
        <v/>
      </c>
      <c r="AC49" s="153" t="e">
        <f>+SUM(E49:AB49)*D49</f>
        <v>#REF!</v>
      </c>
      <c r="AD49" s="1" t="e">
        <f>+SUM(L49:U49)*D49</f>
        <v>#REF!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92"/>
      <c r="B50" s="195"/>
      <c r="C50" s="112" t="s">
        <v>34</v>
      </c>
      <c r="D50" s="113" t="e">
        <f>+SUM(D47:D49)</f>
        <v>#REF!</v>
      </c>
      <c r="E50" s="109" t="str">
        <f t="shared" ref="E50:AB50" si="40">IF(ISERROR(E47*$D47+E48*$D48+E49*$D49),"",(E47*$D47+E48*$D48+E49*$D49))</f>
        <v/>
      </c>
      <c r="F50" s="109" t="str">
        <f t="shared" si="40"/>
        <v/>
      </c>
      <c r="G50" s="109" t="str">
        <f t="shared" si="40"/>
        <v/>
      </c>
      <c r="H50" s="109" t="str">
        <f t="shared" si="40"/>
        <v/>
      </c>
      <c r="I50" s="109" t="str">
        <f t="shared" si="40"/>
        <v/>
      </c>
      <c r="J50" s="109" t="str">
        <f t="shared" si="40"/>
        <v/>
      </c>
      <c r="K50" s="109" t="str">
        <f t="shared" si="40"/>
        <v/>
      </c>
      <c r="L50" s="109" t="str">
        <f t="shared" si="40"/>
        <v/>
      </c>
      <c r="M50" s="109" t="str">
        <f t="shared" si="40"/>
        <v/>
      </c>
      <c r="N50" s="109" t="str">
        <f t="shared" si="40"/>
        <v/>
      </c>
      <c r="O50" s="109" t="str">
        <f t="shared" si="40"/>
        <v/>
      </c>
      <c r="P50" s="109" t="str">
        <f t="shared" si="40"/>
        <v/>
      </c>
      <c r="Q50" s="109" t="str">
        <f t="shared" si="40"/>
        <v/>
      </c>
      <c r="R50" s="109" t="str">
        <f t="shared" si="40"/>
        <v/>
      </c>
      <c r="S50" s="109" t="str">
        <f t="shared" si="40"/>
        <v/>
      </c>
      <c r="T50" s="109" t="str">
        <f t="shared" si="40"/>
        <v/>
      </c>
      <c r="U50" s="109" t="str">
        <f t="shared" si="40"/>
        <v/>
      </c>
      <c r="V50" s="109" t="str">
        <f t="shared" si="40"/>
        <v/>
      </c>
      <c r="W50" s="109" t="str">
        <f t="shared" si="40"/>
        <v/>
      </c>
      <c r="X50" s="109" t="str">
        <f t="shared" si="40"/>
        <v/>
      </c>
      <c r="Y50" s="109" t="str">
        <f t="shared" si="40"/>
        <v/>
      </c>
      <c r="Z50" s="109" t="str">
        <f t="shared" si="40"/>
        <v/>
      </c>
      <c r="AA50" s="109" t="str">
        <f t="shared" si="40"/>
        <v/>
      </c>
      <c r="AB50" s="142" t="str">
        <f t="shared" si="40"/>
        <v/>
      </c>
      <c r="AC50" s="152" t="e">
        <f>+SUM(AC47:AC49)</f>
        <v>#REF!</v>
      </c>
      <c r="AD50" s="152" t="e">
        <f>+SUM(AD47:AD49)</f>
        <v>#REF!</v>
      </c>
    </row>
    <row r="51" spans="1:33" ht="15" x14ac:dyDescent="0.2">
      <c r="A51" s="193" t="e">
        <f>+DATE(#REF!,11,1)</f>
        <v>#REF!</v>
      </c>
      <c r="B51" s="194">
        <f>+'Formato Resumen 29'!E25</f>
        <v>72464240.182217866</v>
      </c>
      <c r="C51" s="94" t="s">
        <v>35</v>
      </c>
      <c r="D51" s="95" t="e">
        <f>#REF!</f>
        <v>#REF!</v>
      </c>
      <c r="E51" s="148" t="str">
        <f t="shared" ref="E51:AB51" si="41">IF(ISERROR(E104/$AC107*$B51),"",(E104/$AC107*$B51))</f>
        <v/>
      </c>
      <c r="F51" s="149" t="str">
        <f t="shared" si="41"/>
        <v/>
      </c>
      <c r="G51" s="149" t="str">
        <f t="shared" si="41"/>
        <v/>
      </c>
      <c r="H51" s="149" t="str">
        <f t="shared" si="41"/>
        <v/>
      </c>
      <c r="I51" s="149" t="str">
        <f t="shared" si="41"/>
        <v/>
      </c>
      <c r="J51" s="149" t="str">
        <f t="shared" si="41"/>
        <v/>
      </c>
      <c r="K51" s="149" t="str">
        <f t="shared" si="41"/>
        <v/>
      </c>
      <c r="L51" s="149" t="str">
        <f t="shared" si="41"/>
        <v/>
      </c>
      <c r="M51" s="149" t="str">
        <f t="shared" si="41"/>
        <v/>
      </c>
      <c r="N51" s="149" t="str">
        <f t="shared" si="41"/>
        <v/>
      </c>
      <c r="O51" s="149" t="str">
        <f t="shared" si="41"/>
        <v/>
      </c>
      <c r="P51" s="149" t="str">
        <f t="shared" si="41"/>
        <v/>
      </c>
      <c r="Q51" s="149" t="str">
        <f t="shared" si="41"/>
        <v/>
      </c>
      <c r="R51" s="149" t="str">
        <f t="shared" si="41"/>
        <v/>
      </c>
      <c r="S51" s="149" t="str">
        <f t="shared" si="41"/>
        <v/>
      </c>
      <c r="T51" s="149" t="str">
        <f t="shared" si="41"/>
        <v/>
      </c>
      <c r="U51" s="149" t="str">
        <f t="shared" si="41"/>
        <v/>
      </c>
      <c r="V51" s="149" t="str">
        <f t="shared" si="41"/>
        <v/>
      </c>
      <c r="W51" s="149" t="str">
        <f t="shared" si="41"/>
        <v/>
      </c>
      <c r="X51" s="149" t="str">
        <f t="shared" si="41"/>
        <v/>
      </c>
      <c r="Y51" s="149" t="str">
        <f t="shared" si="41"/>
        <v/>
      </c>
      <c r="Z51" s="149" t="str">
        <f t="shared" si="41"/>
        <v/>
      </c>
      <c r="AA51" s="149" t="str">
        <f t="shared" si="41"/>
        <v/>
      </c>
      <c r="AB51" s="150" t="str">
        <f t="shared" si="41"/>
        <v/>
      </c>
      <c r="AC51" s="151" t="e">
        <f>+SUM(E51:AB51)*D51</f>
        <v>#REF!</v>
      </c>
      <c r="AD51" s="1" t="e">
        <f>+SUM(L51:U51)*D51</f>
        <v>#REF!</v>
      </c>
      <c r="AF51" s="1" t="str">
        <f>AF47</f>
        <v>ORD</v>
      </c>
      <c r="AG51" s="1">
        <f>AG47+1</f>
        <v>11</v>
      </c>
    </row>
    <row r="52" spans="1:33" ht="15" x14ac:dyDescent="0.2">
      <c r="A52" s="191"/>
      <c r="B52" s="194"/>
      <c r="C52" s="100" t="s">
        <v>36</v>
      </c>
      <c r="D52" s="101" t="e">
        <f>#REF!</f>
        <v>#REF!</v>
      </c>
      <c r="E52" s="145" t="str">
        <f t="shared" ref="E52:AB52" si="42">IF(ISERROR(E105/$AC107*$B51),"",(E105/$AC107*$B51))</f>
        <v/>
      </c>
      <c r="F52" s="146" t="str">
        <f t="shared" si="42"/>
        <v/>
      </c>
      <c r="G52" s="146" t="str">
        <f t="shared" si="42"/>
        <v/>
      </c>
      <c r="H52" s="146" t="str">
        <f t="shared" si="42"/>
        <v/>
      </c>
      <c r="I52" s="146" t="str">
        <f t="shared" si="42"/>
        <v/>
      </c>
      <c r="J52" s="146" t="str">
        <f t="shared" si="42"/>
        <v/>
      </c>
      <c r="K52" s="146" t="str">
        <f t="shared" si="42"/>
        <v/>
      </c>
      <c r="L52" s="146" t="str">
        <f t="shared" si="42"/>
        <v/>
      </c>
      <c r="M52" s="146" t="str">
        <f t="shared" si="42"/>
        <v/>
      </c>
      <c r="N52" s="146" t="str">
        <f t="shared" si="42"/>
        <v/>
      </c>
      <c r="O52" s="146" t="str">
        <f t="shared" si="42"/>
        <v/>
      </c>
      <c r="P52" s="146" t="str">
        <f t="shared" si="42"/>
        <v/>
      </c>
      <c r="Q52" s="146" t="str">
        <f t="shared" si="42"/>
        <v/>
      </c>
      <c r="R52" s="146" t="str">
        <f t="shared" si="42"/>
        <v/>
      </c>
      <c r="S52" s="146" t="str">
        <f t="shared" si="42"/>
        <v/>
      </c>
      <c r="T52" s="146" t="str">
        <f t="shared" si="42"/>
        <v/>
      </c>
      <c r="U52" s="146" t="str">
        <f t="shared" si="42"/>
        <v/>
      </c>
      <c r="V52" s="146" t="str">
        <f t="shared" si="42"/>
        <v/>
      </c>
      <c r="W52" s="146" t="str">
        <f t="shared" si="42"/>
        <v/>
      </c>
      <c r="X52" s="146" t="str">
        <f t="shared" si="42"/>
        <v/>
      </c>
      <c r="Y52" s="146" t="str">
        <f t="shared" si="42"/>
        <v/>
      </c>
      <c r="Z52" s="146" t="str">
        <f t="shared" si="42"/>
        <v/>
      </c>
      <c r="AA52" s="146" t="str">
        <f t="shared" si="42"/>
        <v/>
      </c>
      <c r="AB52" s="147" t="str">
        <f t="shared" si="42"/>
        <v/>
      </c>
      <c r="AC52" s="152" t="e">
        <f>+SUM(E52:AB52)*D52</f>
        <v>#REF!</v>
      </c>
      <c r="AD52" s="1" t="e">
        <f>+SUM(L52:U52)*D52</f>
        <v>#REF!</v>
      </c>
      <c r="AF52" s="1" t="str">
        <f>AF48</f>
        <v>SÁB</v>
      </c>
      <c r="AG52" s="1">
        <f>AG51</f>
        <v>11</v>
      </c>
    </row>
    <row r="53" spans="1:33" ht="15" x14ac:dyDescent="0.2">
      <c r="A53" s="191"/>
      <c r="B53" s="194"/>
      <c r="C53" s="106" t="s">
        <v>37</v>
      </c>
      <c r="D53" s="107" t="e">
        <f>#REF!</f>
        <v>#REF!</v>
      </c>
      <c r="E53" s="143" t="str">
        <f t="shared" ref="E53:AB53" si="43">IF(ISERROR(E106/$AC107*$B51),"",(E106/$AC107*$B51))</f>
        <v/>
      </c>
      <c r="F53" s="143" t="str">
        <f t="shared" si="43"/>
        <v/>
      </c>
      <c r="G53" s="143" t="str">
        <f t="shared" si="43"/>
        <v/>
      </c>
      <c r="H53" s="143" t="str">
        <f t="shared" si="43"/>
        <v/>
      </c>
      <c r="I53" s="143" t="str">
        <f t="shared" si="43"/>
        <v/>
      </c>
      <c r="J53" s="143" t="str">
        <f t="shared" si="43"/>
        <v/>
      </c>
      <c r="K53" s="143" t="str">
        <f t="shared" si="43"/>
        <v/>
      </c>
      <c r="L53" s="143" t="str">
        <f t="shared" si="43"/>
        <v/>
      </c>
      <c r="M53" s="143" t="str">
        <f t="shared" si="43"/>
        <v/>
      </c>
      <c r="N53" s="143" t="str">
        <f t="shared" si="43"/>
        <v/>
      </c>
      <c r="O53" s="143" t="str">
        <f t="shared" si="43"/>
        <v/>
      </c>
      <c r="P53" s="143" t="str">
        <f t="shared" si="43"/>
        <v/>
      </c>
      <c r="Q53" s="143" t="str">
        <f t="shared" si="43"/>
        <v/>
      </c>
      <c r="R53" s="143" t="str">
        <f t="shared" si="43"/>
        <v/>
      </c>
      <c r="S53" s="143" t="str">
        <f t="shared" si="43"/>
        <v/>
      </c>
      <c r="T53" s="143" t="str">
        <f t="shared" si="43"/>
        <v/>
      </c>
      <c r="U53" s="143" t="str">
        <f t="shared" si="43"/>
        <v/>
      </c>
      <c r="V53" s="143" t="str">
        <f t="shared" si="43"/>
        <v/>
      </c>
      <c r="W53" s="143" t="str">
        <f t="shared" si="43"/>
        <v/>
      </c>
      <c r="X53" s="143" t="str">
        <f t="shared" si="43"/>
        <v/>
      </c>
      <c r="Y53" s="143" t="str">
        <f t="shared" si="43"/>
        <v/>
      </c>
      <c r="Z53" s="143" t="str">
        <f t="shared" si="43"/>
        <v/>
      </c>
      <c r="AA53" s="143" t="str">
        <f t="shared" si="43"/>
        <v/>
      </c>
      <c r="AB53" s="144" t="str">
        <f t="shared" si="43"/>
        <v/>
      </c>
      <c r="AC53" s="153" t="e">
        <f>+SUM(E53:AB53)*D53</f>
        <v>#REF!</v>
      </c>
      <c r="AD53" s="1" t="e">
        <f>+SUM(L53:U53)*D53</f>
        <v>#REF!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92"/>
      <c r="B54" s="195"/>
      <c r="C54" s="112" t="s">
        <v>34</v>
      </c>
      <c r="D54" s="113" t="e">
        <f>+SUM(D51:D53)</f>
        <v>#REF!</v>
      </c>
      <c r="E54" s="109" t="str">
        <f t="shared" ref="E54:AB54" si="44">IF(ISERROR(E51*$D51+E52*$D52+E53*$D53),"",(E51*$D51+E52*$D52+E53*$D53))</f>
        <v/>
      </c>
      <c r="F54" s="109" t="str">
        <f t="shared" si="44"/>
        <v/>
      </c>
      <c r="G54" s="109" t="str">
        <f t="shared" si="44"/>
        <v/>
      </c>
      <c r="H54" s="109" t="str">
        <f t="shared" si="44"/>
        <v/>
      </c>
      <c r="I54" s="109" t="str">
        <f t="shared" si="44"/>
        <v/>
      </c>
      <c r="J54" s="109" t="str">
        <f t="shared" si="44"/>
        <v/>
      </c>
      <c r="K54" s="109" t="str">
        <f t="shared" si="44"/>
        <v/>
      </c>
      <c r="L54" s="109" t="str">
        <f t="shared" si="44"/>
        <v/>
      </c>
      <c r="M54" s="109" t="str">
        <f t="shared" si="44"/>
        <v/>
      </c>
      <c r="N54" s="109" t="str">
        <f t="shared" si="44"/>
        <v/>
      </c>
      <c r="O54" s="109" t="str">
        <f t="shared" si="44"/>
        <v/>
      </c>
      <c r="P54" s="109" t="str">
        <f t="shared" si="44"/>
        <v/>
      </c>
      <c r="Q54" s="109" t="str">
        <f t="shared" si="44"/>
        <v/>
      </c>
      <c r="R54" s="109" t="str">
        <f t="shared" si="44"/>
        <v/>
      </c>
      <c r="S54" s="109" t="str">
        <f t="shared" si="44"/>
        <v/>
      </c>
      <c r="T54" s="109" t="str">
        <f t="shared" si="44"/>
        <v/>
      </c>
      <c r="U54" s="109" t="str">
        <f t="shared" si="44"/>
        <v/>
      </c>
      <c r="V54" s="109" t="str">
        <f t="shared" si="44"/>
        <v/>
      </c>
      <c r="W54" s="109" t="str">
        <f t="shared" si="44"/>
        <v/>
      </c>
      <c r="X54" s="109" t="str">
        <f t="shared" si="44"/>
        <v/>
      </c>
      <c r="Y54" s="109" t="str">
        <f t="shared" si="44"/>
        <v/>
      </c>
      <c r="Z54" s="109" t="str">
        <f t="shared" si="44"/>
        <v/>
      </c>
      <c r="AA54" s="109" t="str">
        <f t="shared" si="44"/>
        <v/>
      </c>
      <c r="AB54" s="142" t="str">
        <f t="shared" si="44"/>
        <v/>
      </c>
      <c r="AC54" s="152" t="e">
        <f>+SUM(AC51:AC53)</f>
        <v>#REF!</v>
      </c>
      <c r="AD54" s="152" t="e">
        <f>+SUM(AD51:AD53)</f>
        <v>#REF!</v>
      </c>
    </row>
    <row r="55" spans="1:33" ht="15" x14ac:dyDescent="0.2">
      <c r="A55" s="193" t="e">
        <f>+DATE(#REF!,12,1)</f>
        <v>#REF!</v>
      </c>
      <c r="B55" s="194">
        <f>+'Formato Resumen 29'!E26</f>
        <v>73255622.329452261</v>
      </c>
      <c r="C55" s="94" t="s">
        <v>35</v>
      </c>
      <c r="D55" s="95" t="e">
        <f>#REF!</f>
        <v>#REF!</v>
      </c>
      <c r="E55" s="148" t="str">
        <f t="shared" ref="E55:AB55" si="45">IF(ISERROR(E108/$AC111*$B55),"",(E108/$AC111*$B55))</f>
        <v/>
      </c>
      <c r="F55" s="149" t="str">
        <f t="shared" si="45"/>
        <v/>
      </c>
      <c r="G55" s="149" t="str">
        <f t="shared" si="45"/>
        <v/>
      </c>
      <c r="H55" s="149" t="str">
        <f t="shared" si="45"/>
        <v/>
      </c>
      <c r="I55" s="149" t="str">
        <f t="shared" si="45"/>
        <v/>
      </c>
      <c r="J55" s="149" t="str">
        <f t="shared" si="45"/>
        <v/>
      </c>
      <c r="K55" s="149" t="str">
        <f t="shared" si="45"/>
        <v/>
      </c>
      <c r="L55" s="149" t="str">
        <f t="shared" si="45"/>
        <v/>
      </c>
      <c r="M55" s="149" t="str">
        <f t="shared" si="45"/>
        <v/>
      </c>
      <c r="N55" s="149" t="str">
        <f t="shared" si="45"/>
        <v/>
      </c>
      <c r="O55" s="149" t="str">
        <f t="shared" si="45"/>
        <v/>
      </c>
      <c r="P55" s="149" t="str">
        <f t="shared" si="45"/>
        <v/>
      </c>
      <c r="Q55" s="149" t="str">
        <f t="shared" si="45"/>
        <v/>
      </c>
      <c r="R55" s="149" t="str">
        <f t="shared" si="45"/>
        <v/>
      </c>
      <c r="S55" s="149" t="str">
        <f t="shared" si="45"/>
        <v/>
      </c>
      <c r="T55" s="149" t="str">
        <f t="shared" si="45"/>
        <v/>
      </c>
      <c r="U55" s="149" t="str">
        <f t="shared" si="45"/>
        <v/>
      </c>
      <c r="V55" s="149" t="str">
        <f t="shared" si="45"/>
        <v/>
      </c>
      <c r="W55" s="149" t="str">
        <f t="shared" si="45"/>
        <v/>
      </c>
      <c r="X55" s="149" t="str">
        <f t="shared" si="45"/>
        <v/>
      </c>
      <c r="Y55" s="149" t="str">
        <f t="shared" si="45"/>
        <v/>
      </c>
      <c r="Z55" s="149" t="str">
        <f t="shared" si="45"/>
        <v/>
      </c>
      <c r="AA55" s="149" t="str">
        <f t="shared" si="45"/>
        <v/>
      </c>
      <c r="AB55" s="150" t="str">
        <f t="shared" si="45"/>
        <v/>
      </c>
      <c r="AC55" s="151" t="e">
        <f>+SUM(E55:AB55)*D55</f>
        <v>#REF!</v>
      </c>
      <c r="AD55" s="1" t="e">
        <f>+SUM(L55:U55)*D55</f>
        <v>#REF!</v>
      </c>
      <c r="AF55" s="1" t="str">
        <f>AF51</f>
        <v>ORD</v>
      </c>
      <c r="AG55" s="1">
        <f>AG51+1</f>
        <v>12</v>
      </c>
    </row>
    <row r="56" spans="1:33" ht="15" x14ac:dyDescent="0.2">
      <c r="A56" s="191"/>
      <c r="B56" s="194"/>
      <c r="C56" s="100" t="s">
        <v>36</v>
      </c>
      <c r="D56" s="101" t="e">
        <f>#REF!</f>
        <v>#REF!</v>
      </c>
      <c r="E56" s="145" t="str">
        <f t="shared" ref="E56:AB56" si="46">IF(ISERROR(E109/$AC111*$B55),"",(E109/$AC111*$B55))</f>
        <v/>
      </c>
      <c r="F56" s="146" t="str">
        <f t="shared" si="46"/>
        <v/>
      </c>
      <c r="G56" s="146" t="str">
        <f>IF(ISERROR(G109/$AC111*$B55),"",(G109/$AC111*$B55))</f>
        <v/>
      </c>
      <c r="H56" s="146" t="str">
        <f t="shared" si="46"/>
        <v/>
      </c>
      <c r="I56" s="146" t="str">
        <f t="shared" si="46"/>
        <v/>
      </c>
      <c r="J56" s="146" t="str">
        <f t="shared" si="46"/>
        <v/>
      </c>
      <c r="K56" s="146" t="str">
        <f t="shared" si="46"/>
        <v/>
      </c>
      <c r="L56" s="146" t="str">
        <f t="shared" si="46"/>
        <v/>
      </c>
      <c r="M56" s="146" t="str">
        <f t="shared" si="46"/>
        <v/>
      </c>
      <c r="N56" s="146" t="str">
        <f t="shared" si="46"/>
        <v/>
      </c>
      <c r="O56" s="146" t="str">
        <f t="shared" si="46"/>
        <v/>
      </c>
      <c r="P56" s="146" t="str">
        <f t="shared" si="46"/>
        <v/>
      </c>
      <c r="Q56" s="146" t="str">
        <f t="shared" si="46"/>
        <v/>
      </c>
      <c r="R56" s="146" t="str">
        <f t="shared" si="46"/>
        <v/>
      </c>
      <c r="S56" s="146" t="str">
        <f t="shared" si="46"/>
        <v/>
      </c>
      <c r="T56" s="146" t="str">
        <f t="shared" si="46"/>
        <v/>
      </c>
      <c r="U56" s="146" t="str">
        <f t="shared" si="46"/>
        <v/>
      </c>
      <c r="V56" s="146" t="str">
        <f t="shared" si="46"/>
        <v/>
      </c>
      <c r="W56" s="146" t="str">
        <f t="shared" si="46"/>
        <v/>
      </c>
      <c r="X56" s="146" t="str">
        <f t="shared" si="46"/>
        <v/>
      </c>
      <c r="Y56" s="146" t="str">
        <f t="shared" si="46"/>
        <v/>
      </c>
      <c r="Z56" s="146" t="str">
        <f t="shared" si="46"/>
        <v/>
      </c>
      <c r="AA56" s="146" t="str">
        <f t="shared" si="46"/>
        <v/>
      </c>
      <c r="AB56" s="147" t="str">
        <f t="shared" si="46"/>
        <v/>
      </c>
      <c r="AC56" s="152" t="e">
        <f>+SUM(E56:AB56)*D56</f>
        <v>#REF!</v>
      </c>
      <c r="AD56" s="1" t="e">
        <f>+SUM(L56:U56)*D56</f>
        <v>#REF!</v>
      </c>
      <c r="AF56" s="1" t="str">
        <f>AF52</f>
        <v>SÁB</v>
      </c>
      <c r="AG56" s="1">
        <f>AG55</f>
        <v>12</v>
      </c>
    </row>
    <row r="57" spans="1:33" ht="15" x14ac:dyDescent="0.2">
      <c r="A57" s="191"/>
      <c r="B57" s="194"/>
      <c r="C57" s="106" t="s">
        <v>37</v>
      </c>
      <c r="D57" s="107" t="e">
        <f>#REF!</f>
        <v>#REF!</v>
      </c>
      <c r="E57" s="143" t="str">
        <f t="shared" ref="E57:AB57" si="47">IF(ISERROR(E110/$AC111*$B55),"",(E110/$AC111*$B55))</f>
        <v/>
      </c>
      <c r="F57" s="143" t="str">
        <f t="shared" si="47"/>
        <v/>
      </c>
      <c r="G57" s="143" t="str">
        <f t="shared" si="47"/>
        <v/>
      </c>
      <c r="H57" s="143" t="str">
        <f t="shared" si="47"/>
        <v/>
      </c>
      <c r="I57" s="143" t="str">
        <f t="shared" si="47"/>
        <v/>
      </c>
      <c r="J57" s="143" t="str">
        <f t="shared" si="47"/>
        <v/>
      </c>
      <c r="K57" s="143" t="str">
        <f t="shared" si="47"/>
        <v/>
      </c>
      <c r="L57" s="143" t="str">
        <f t="shared" si="47"/>
        <v/>
      </c>
      <c r="M57" s="143" t="str">
        <f t="shared" si="47"/>
        <v/>
      </c>
      <c r="N57" s="143" t="str">
        <f t="shared" si="47"/>
        <v/>
      </c>
      <c r="O57" s="143" t="str">
        <f t="shared" si="47"/>
        <v/>
      </c>
      <c r="P57" s="143" t="str">
        <f t="shared" si="47"/>
        <v/>
      </c>
      <c r="Q57" s="143" t="str">
        <f t="shared" si="47"/>
        <v/>
      </c>
      <c r="R57" s="143" t="str">
        <f t="shared" si="47"/>
        <v/>
      </c>
      <c r="S57" s="143" t="str">
        <f t="shared" si="47"/>
        <v/>
      </c>
      <c r="T57" s="143" t="str">
        <f t="shared" si="47"/>
        <v/>
      </c>
      <c r="U57" s="143" t="str">
        <f t="shared" si="47"/>
        <v/>
      </c>
      <c r="V57" s="143" t="str">
        <f t="shared" si="47"/>
        <v/>
      </c>
      <c r="W57" s="143" t="str">
        <f t="shared" si="47"/>
        <v/>
      </c>
      <c r="X57" s="143" t="str">
        <f t="shared" si="47"/>
        <v/>
      </c>
      <c r="Y57" s="143" t="str">
        <f t="shared" si="47"/>
        <v/>
      </c>
      <c r="Z57" s="143" t="str">
        <f t="shared" si="47"/>
        <v/>
      </c>
      <c r="AA57" s="143" t="str">
        <f t="shared" si="47"/>
        <v/>
      </c>
      <c r="AB57" s="144" t="str">
        <f t="shared" si="47"/>
        <v/>
      </c>
      <c r="AC57" s="153" t="e">
        <f>+SUM(E57:AB57)*D57</f>
        <v>#REF!</v>
      </c>
      <c r="AD57" s="1" t="e">
        <f>+SUM(L57:U57)*D57</f>
        <v>#REF!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92"/>
      <c r="B58" s="195"/>
      <c r="C58" s="112" t="s">
        <v>34</v>
      </c>
      <c r="D58" s="113" t="e">
        <f>+SUM(D55:D57)</f>
        <v>#REF!</v>
      </c>
      <c r="E58" s="109" t="str">
        <f t="shared" ref="E58:AB58" si="48">IF(ISERROR(E55*$D55+E56*$D56+E57*$D57),"",(E55*$D55+E56*$D56+E57*$D57))</f>
        <v/>
      </c>
      <c r="F58" s="109" t="str">
        <f t="shared" si="48"/>
        <v/>
      </c>
      <c r="G58" s="109" t="str">
        <f t="shared" si="48"/>
        <v/>
      </c>
      <c r="H58" s="109" t="str">
        <f t="shared" si="48"/>
        <v/>
      </c>
      <c r="I58" s="109" t="str">
        <f t="shared" si="48"/>
        <v/>
      </c>
      <c r="J58" s="109" t="str">
        <f t="shared" si="48"/>
        <v/>
      </c>
      <c r="K58" s="109" t="str">
        <f t="shared" si="48"/>
        <v/>
      </c>
      <c r="L58" s="109" t="str">
        <f t="shared" si="48"/>
        <v/>
      </c>
      <c r="M58" s="109" t="str">
        <f t="shared" si="48"/>
        <v/>
      </c>
      <c r="N58" s="109" t="str">
        <f t="shared" si="48"/>
        <v/>
      </c>
      <c r="O58" s="109" t="str">
        <f t="shared" si="48"/>
        <v/>
      </c>
      <c r="P58" s="109" t="str">
        <f t="shared" si="48"/>
        <v/>
      </c>
      <c r="Q58" s="109" t="str">
        <f t="shared" si="48"/>
        <v/>
      </c>
      <c r="R58" s="109" t="str">
        <f t="shared" si="48"/>
        <v/>
      </c>
      <c r="S58" s="109" t="str">
        <f t="shared" si="48"/>
        <v/>
      </c>
      <c r="T58" s="109" t="str">
        <f t="shared" si="48"/>
        <v/>
      </c>
      <c r="U58" s="109" t="str">
        <f t="shared" si="48"/>
        <v/>
      </c>
      <c r="V58" s="109" t="str">
        <f t="shared" si="48"/>
        <v/>
      </c>
      <c r="W58" s="109" t="str">
        <f t="shared" si="48"/>
        <v/>
      </c>
      <c r="X58" s="109" t="str">
        <f t="shared" si="48"/>
        <v/>
      </c>
      <c r="Y58" s="109" t="str">
        <f t="shared" si="48"/>
        <v/>
      </c>
      <c r="Z58" s="109" t="str">
        <f t="shared" si="48"/>
        <v/>
      </c>
      <c r="AA58" s="109" t="str">
        <f t="shared" si="48"/>
        <v/>
      </c>
      <c r="AB58" s="142" t="str">
        <f t="shared" si="48"/>
        <v/>
      </c>
      <c r="AC58" s="152" t="e">
        <f>+SUM(AC55:AC57)</f>
        <v>#REF!</v>
      </c>
      <c r="AD58" s="152" t="e">
        <f>+SUM(AD55:AD57)</f>
        <v>#REF!</v>
      </c>
    </row>
    <row r="59" spans="1:33" s="5" customFormat="1" x14ac:dyDescent="0.2">
      <c r="AD59" s="173" t="e">
        <f>+AD14+AD18+AD22+AD26+AD30+AD34+AD38+AD42+AD46+AD50+AD54+AD58</f>
        <v>#REF!</v>
      </c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W61" s="37"/>
      <c r="Z61" s="7" t="s">
        <v>58</v>
      </c>
    </row>
    <row r="62" spans="1:33" ht="18.75" thickBot="1" x14ac:dyDescent="0.3">
      <c r="B62" s="138"/>
      <c r="Z62" s="139"/>
    </row>
    <row r="63" spans="1:33" ht="26.25" thickBot="1" x14ac:dyDescent="0.25">
      <c r="A63" s="3" t="e">
        <f>+"AÑO: "&amp;$D$6</f>
        <v>#REF!</v>
      </c>
      <c r="B63" s="4" t="s">
        <v>52</v>
      </c>
      <c r="C63" s="8" t="s">
        <v>32</v>
      </c>
      <c r="D63" s="9" t="s">
        <v>33</v>
      </c>
      <c r="E63" s="10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11" t="s">
        <v>14</v>
      </c>
      <c r="P63" s="11" t="s">
        <v>15</v>
      </c>
      <c r="Q63" s="11" t="s">
        <v>16</v>
      </c>
      <c r="R63" s="11" t="s">
        <v>17</v>
      </c>
      <c r="S63" s="11" t="s">
        <v>18</v>
      </c>
      <c r="T63" s="11" t="s">
        <v>19</v>
      </c>
      <c r="U63" s="11" t="s">
        <v>20</v>
      </c>
      <c r="V63" s="11" t="s">
        <v>21</v>
      </c>
      <c r="W63" s="11" t="s">
        <v>22</v>
      </c>
      <c r="X63" s="11" t="s">
        <v>23</v>
      </c>
      <c r="Y63" s="11" t="s">
        <v>24</v>
      </c>
      <c r="Z63" s="11" t="s">
        <v>25</v>
      </c>
      <c r="AA63" s="11" t="s">
        <v>26</v>
      </c>
      <c r="AB63" s="11" t="s">
        <v>27</v>
      </c>
      <c r="AC63" s="12" t="s">
        <v>34</v>
      </c>
    </row>
    <row r="64" spans="1:33" ht="15" x14ac:dyDescent="0.2">
      <c r="A64" s="196" t="e">
        <f>A11</f>
        <v>#REF!</v>
      </c>
      <c r="B64" s="196"/>
      <c r="C64" s="13" t="s">
        <v>35</v>
      </c>
      <c r="D64" s="14" t="e">
        <f>D11</f>
        <v>#REF!</v>
      </c>
      <c r="E64" s="10" t="e">
        <f>#REF!</f>
        <v>#REF!</v>
      </c>
      <c r="F64" s="15" t="e">
        <f>#REF!</f>
        <v>#REF!</v>
      </c>
      <c r="G64" s="15" t="e">
        <f>#REF!</f>
        <v>#REF!</v>
      </c>
      <c r="H64" s="15" t="e">
        <f>#REF!</f>
        <v>#REF!</v>
      </c>
      <c r="I64" s="15" t="e">
        <f>#REF!</f>
        <v>#REF!</v>
      </c>
      <c r="J64" s="15" t="e">
        <f>#REF!</f>
        <v>#REF!</v>
      </c>
      <c r="K64" s="15" t="e">
        <f>#REF!</f>
        <v>#REF!</v>
      </c>
      <c r="L64" s="15" t="e">
        <f>#REF!</f>
        <v>#REF!</v>
      </c>
      <c r="M64" s="15" t="e">
        <f>#REF!</f>
        <v>#REF!</v>
      </c>
      <c r="N64" s="15" t="e">
        <f>#REF!</f>
        <v>#REF!</v>
      </c>
      <c r="O64" s="15" t="e">
        <f>#REF!</f>
        <v>#REF!</v>
      </c>
      <c r="P64" s="15" t="e">
        <f>#REF!</f>
        <v>#REF!</v>
      </c>
      <c r="Q64" s="15" t="e">
        <f>#REF!</f>
        <v>#REF!</v>
      </c>
      <c r="R64" s="15" t="e">
        <f>#REF!</f>
        <v>#REF!</v>
      </c>
      <c r="S64" s="15" t="e">
        <f>#REF!</f>
        <v>#REF!</v>
      </c>
      <c r="T64" s="15" t="e">
        <f>#REF!</f>
        <v>#REF!</v>
      </c>
      <c r="U64" s="15" t="e">
        <f>#REF!</f>
        <v>#REF!</v>
      </c>
      <c r="V64" s="15" t="e">
        <f>#REF!</f>
        <v>#REF!</v>
      </c>
      <c r="W64" s="15" t="e">
        <f>#REF!</f>
        <v>#REF!</v>
      </c>
      <c r="X64" s="15" t="e">
        <f>#REF!</f>
        <v>#REF!</v>
      </c>
      <c r="Y64" s="15" t="e">
        <f>#REF!</f>
        <v>#REF!</v>
      </c>
      <c r="Z64" s="15" t="e">
        <f>#REF!</f>
        <v>#REF!</v>
      </c>
      <c r="AA64" s="15" t="e">
        <f>#REF!</f>
        <v>#REF!</v>
      </c>
      <c r="AB64" s="16" t="e">
        <f>#REF!</f>
        <v>#REF!</v>
      </c>
      <c r="AC64" s="12" t="e">
        <f>+SUM(E64:AB64)*D64</f>
        <v>#REF!</v>
      </c>
    </row>
    <row r="65" spans="1:29" ht="15" x14ac:dyDescent="0.2">
      <c r="A65" s="197"/>
      <c r="B65" s="197"/>
      <c r="C65" s="17" t="s">
        <v>36</v>
      </c>
      <c r="D65" s="18" t="e">
        <f>D12</f>
        <v>#REF!</v>
      </c>
      <c r="E65" s="19" t="e">
        <f>#REF!</f>
        <v>#REF!</v>
      </c>
      <c r="F65" s="20" t="e">
        <f>#REF!</f>
        <v>#REF!</v>
      </c>
      <c r="G65" s="20" t="e">
        <f>#REF!</f>
        <v>#REF!</v>
      </c>
      <c r="H65" s="20" t="e">
        <f>#REF!</f>
        <v>#REF!</v>
      </c>
      <c r="I65" s="20" t="e">
        <f>#REF!</f>
        <v>#REF!</v>
      </c>
      <c r="J65" s="20" t="e">
        <f>#REF!</f>
        <v>#REF!</v>
      </c>
      <c r="K65" s="20" t="e">
        <f>#REF!</f>
        <v>#REF!</v>
      </c>
      <c r="L65" s="20" t="e">
        <f>#REF!</f>
        <v>#REF!</v>
      </c>
      <c r="M65" s="20" t="e">
        <f>#REF!</f>
        <v>#REF!</v>
      </c>
      <c r="N65" s="20" t="e">
        <f>#REF!</f>
        <v>#REF!</v>
      </c>
      <c r="O65" s="20" t="e">
        <f>#REF!</f>
        <v>#REF!</v>
      </c>
      <c r="P65" s="20" t="e">
        <f>#REF!</f>
        <v>#REF!</v>
      </c>
      <c r="Q65" s="20" t="e">
        <f>#REF!</f>
        <v>#REF!</v>
      </c>
      <c r="R65" s="20" t="e">
        <f>#REF!</f>
        <v>#REF!</v>
      </c>
      <c r="S65" s="20" t="e">
        <f>#REF!</f>
        <v>#REF!</v>
      </c>
      <c r="T65" s="20" t="e">
        <f>#REF!</f>
        <v>#REF!</v>
      </c>
      <c r="U65" s="20" t="e">
        <f>#REF!</f>
        <v>#REF!</v>
      </c>
      <c r="V65" s="20" t="e">
        <f>#REF!</f>
        <v>#REF!</v>
      </c>
      <c r="W65" s="20" t="e">
        <f>#REF!</f>
        <v>#REF!</v>
      </c>
      <c r="X65" s="20" t="e">
        <f>#REF!</f>
        <v>#REF!</v>
      </c>
      <c r="Y65" s="20" t="e">
        <f>#REF!</f>
        <v>#REF!</v>
      </c>
      <c r="Z65" s="20" t="e">
        <f>#REF!</f>
        <v>#REF!</v>
      </c>
      <c r="AA65" s="20" t="e">
        <f>#REF!</f>
        <v>#REF!</v>
      </c>
      <c r="AB65" s="21" t="e">
        <f>#REF!</f>
        <v>#REF!</v>
      </c>
      <c r="AC65" s="12" t="e">
        <f>+SUM(E65:AB65)*D65</f>
        <v>#REF!</v>
      </c>
    </row>
    <row r="66" spans="1:29" ht="15" x14ac:dyDescent="0.2">
      <c r="A66" s="197"/>
      <c r="B66" s="197"/>
      <c r="C66" s="22" t="s">
        <v>37</v>
      </c>
      <c r="D66" s="23" t="e">
        <f>D13</f>
        <v>#REF!</v>
      </c>
      <c r="E66" s="24" t="e">
        <f>#REF!</f>
        <v>#REF!</v>
      </c>
      <c r="F66" s="25" t="e">
        <f>#REF!</f>
        <v>#REF!</v>
      </c>
      <c r="G66" s="25" t="e">
        <f>#REF!</f>
        <v>#REF!</v>
      </c>
      <c r="H66" s="25" t="e">
        <f>#REF!</f>
        <v>#REF!</v>
      </c>
      <c r="I66" s="25" t="e">
        <f>#REF!</f>
        <v>#REF!</v>
      </c>
      <c r="J66" s="25" t="e">
        <f>#REF!</f>
        <v>#REF!</v>
      </c>
      <c r="K66" s="25" t="e">
        <f>#REF!</f>
        <v>#REF!</v>
      </c>
      <c r="L66" s="25" t="e">
        <f>#REF!</f>
        <v>#REF!</v>
      </c>
      <c r="M66" s="25" t="e">
        <f>#REF!</f>
        <v>#REF!</v>
      </c>
      <c r="N66" s="25" t="e">
        <f>#REF!</f>
        <v>#REF!</v>
      </c>
      <c r="O66" s="25" t="e">
        <f>#REF!</f>
        <v>#REF!</v>
      </c>
      <c r="P66" s="25" t="e">
        <f>#REF!</f>
        <v>#REF!</v>
      </c>
      <c r="Q66" s="25" t="e">
        <f>#REF!</f>
        <v>#REF!</v>
      </c>
      <c r="R66" s="25" t="e">
        <f>#REF!</f>
        <v>#REF!</v>
      </c>
      <c r="S66" s="25" t="e">
        <f>#REF!</f>
        <v>#REF!</v>
      </c>
      <c r="T66" s="25" t="e">
        <f>#REF!</f>
        <v>#REF!</v>
      </c>
      <c r="U66" s="25" t="e">
        <f>#REF!</f>
        <v>#REF!</v>
      </c>
      <c r="V66" s="25" t="e">
        <f>#REF!</f>
        <v>#REF!</v>
      </c>
      <c r="W66" s="25" t="e">
        <f>#REF!</f>
        <v>#REF!</v>
      </c>
      <c r="X66" s="25" t="e">
        <f>#REF!</f>
        <v>#REF!</v>
      </c>
      <c r="Y66" s="25" t="e">
        <f>#REF!</f>
        <v>#REF!</v>
      </c>
      <c r="Z66" s="25" t="e">
        <f>#REF!</f>
        <v>#REF!</v>
      </c>
      <c r="AA66" s="25" t="e">
        <f>#REF!</f>
        <v>#REF!</v>
      </c>
      <c r="AB66" s="172" t="e">
        <f>#REF!</f>
        <v>#REF!</v>
      </c>
      <c r="AC66" s="12" t="e">
        <f>+SUM(E66:AB66)*D66</f>
        <v>#REF!</v>
      </c>
    </row>
    <row r="67" spans="1:29" ht="15" thickBot="1" x14ac:dyDescent="0.25">
      <c r="A67" s="198"/>
      <c r="B67" s="198"/>
      <c r="C67" s="27" t="s">
        <v>34</v>
      </c>
      <c r="D67" s="28" t="e">
        <f>+SUM(D64:D66)</f>
        <v>#REF!</v>
      </c>
      <c r="E67" s="29" t="e">
        <f>SUMPRODUCT($D64:$D66,E64:E66)</f>
        <v>#REF!</v>
      </c>
      <c r="F67" s="29" t="e">
        <f t="shared" ref="F67:AB67" si="49">SUMPRODUCT($D64:$D66,F64:F66)</f>
        <v>#REF!</v>
      </c>
      <c r="G67" s="29" t="e">
        <f t="shared" si="49"/>
        <v>#REF!</v>
      </c>
      <c r="H67" s="29" t="e">
        <f t="shared" si="49"/>
        <v>#REF!</v>
      </c>
      <c r="I67" s="29" t="e">
        <f t="shared" si="49"/>
        <v>#REF!</v>
      </c>
      <c r="J67" s="29" t="e">
        <f t="shared" si="49"/>
        <v>#REF!</v>
      </c>
      <c r="K67" s="29" t="e">
        <f t="shared" si="49"/>
        <v>#REF!</v>
      </c>
      <c r="L67" s="29" t="e">
        <f t="shared" si="49"/>
        <v>#REF!</v>
      </c>
      <c r="M67" s="29" t="e">
        <f t="shared" si="49"/>
        <v>#REF!</v>
      </c>
      <c r="N67" s="29" t="e">
        <f t="shared" si="49"/>
        <v>#REF!</v>
      </c>
      <c r="O67" s="29" t="e">
        <f t="shared" si="49"/>
        <v>#REF!</v>
      </c>
      <c r="P67" s="29" t="e">
        <f t="shared" si="49"/>
        <v>#REF!</v>
      </c>
      <c r="Q67" s="29" t="e">
        <f t="shared" si="49"/>
        <v>#REF!</v>
      </c>
      <c r="R67" s="29" t="e">
        <f t="shared" si="49"/>
        <v>#REF!</v>
      </c>
      <c r="S67" s="29" t="e">
        <f t="shared" si="49"/>
        <v>#REF!</v>
      </c>
      <c r="T67" s="29" t="e">
        <f t="shared" si="49"/>
        <v>#REF!</v>
      </c>
      <c r="U67" s="29" t="e">
        <f t="shared" si="49"/>
        <v>#REF!</v>
      </c>
      <c r="V67" s="29" t="e">
        <f t="shared" si="49"/>
        <v>#REF!</v>
      </c>
      <c r="W67" s="29" t="e">
        <f t="shared" si="49"/>
        <v>#REF!</v>
      </c>
      <c r="X67" s="29" t="e">
        <f t="shared" si="49"/>
        <v>#REF!</v>
      </c>
      <c r="Y67" s="29" t="e">
        <f t="shared" si="49"/>
        <v>#REF!</v>
      </c>
      <c r="Z67" s="29" t="e">
        <f t="shared" si="49"/>
        <v>#REF!</v>
      </c>
      <c r="AA67" s="29" t="e">
        <f t="shared" si="49"/>
        <v>#REF!</v>
      </c>
      <c r="AB67" s="29" t="e">
        <f t="shared" si="49"/>
        <v>#REF!</v>
      </c>
      <c r="AC67" s="30" t="e">
        <f>+SUM(E67:AB67)</f>
        <v>#REF!</v>
      </c>
    </row>
    <row r="68" spans="1:29" ht="15" x14ac:dyDescent="0.2">
      <c r="A68" s="196" t="e">
        <f t="shared" ref="A68" si="50">A15</f>
        <v>#REF!</v>
      </c>
      <c r="B68" s="197"/>
      <c r="C68" s="13" t="s">
        <v>35</v>
      </c>
      <c r="D68" s="14" t="e">
        <f>D15</f>
        <v>#REF!</v>
      </c>
      <c r="E68" s="10" t="e">
        <f>#REF!</f>
        <v>#REF!</v>
      </c>
      <c r="F68" s="15" t="e">
        <f>#REF!</f>
        <v>#REF!</v>
      </c>
      <c r="G68" s="15" t="e">
        <f>#REF!</f>
        <v>#REF!</v>
      </c>
      <c r="H68" s="15" t="e">
        <f>#REF!</f>
        <v>#REF!</v>
      </c>
      <c r="I68" s="15" t="e">
        <f>#REF!</f>
        <v>#REF!</v>
      </c>
      <c r="J68" s="15" t="e">
        <f>#REF!</f>
        <v>#REF!</v>
      </c>
      <c r="K68" s="15" t="e">
        <f>#REF!</f>
        <v>#REF!</v>
      </c>
      <c r="L68" s="15" t="e">
        <f>#REF!</f>
        <v>#REF!</v>
      </c>
      <c r="M68" s="15" t="e">
        <f>#REF!</f>
        <v>#REF!</v>
      </c>
      <c r="N68" s="15" t="e">
        <f>#REF!</f>
        <v>#REF!</v>
      </c>
      <c r="O68" s="15" t="e">
        <f>#REF!</f>
        <v>#REF!</v>
      </c>
      <c r="P68" s="15" t="e">
        <f>#REF!</f>
        <v>#REF!</v>
      </c>
      <c r="Q68" s="15" t="e">
        <f>#REF!</f>
        <v>#REF!</v>
      </c>
      <c r="R68" s="15" t="e">
        <f>#REF!</f>
        <v>#REF!</v>
      </c>
      <c r="S68" s="15" t="e">
        <f>#REF!</f>
        <v>#REF!</v>
      </c>
      <c r="T68" s="15" t="e">
        <f>#REF!</f>
        <v>#REF!</v>
      </c>
      <c r="U68" s="15" t="e">
        <f>#REF!</f>
        <v>#REF!</v>
      </c>
      <c r="V68" s="15" t="e">
        <f>#REF!</f>
        <v>#REF!</v>
      </c>
      <c r="W68" s="15" t="e">
        <f>#REF!</f>
        <v>#REF!</v>
      </c>
      <c r="X68" s="15" t="e">
        <f>#REF!</f>
        <v>#REF!</v>
      </c>
      <c r="Y68" s="15" t="e">
        <f>#REF!</f>
        <v>#REF!</v>
      </c>
      <c r="Z68" s="15" t="e">
        <f>#REF!</f>
        <v>#REF!</v>
      </c>
      <c r="AA68" s="15" t="e">
        <f>#REF!</f>
        <v>#REF!</v>
      </c>
      <c r="AB68" s="16" t="e">
        <f>#REF!</f>
        <v>#REF!</v>
      </c>
      <c r="AC68" s="12" t="e">
        <f>+SUM(E68:AB68)*D68</f>
        <v>#REF!</v>
      </c>
    </row>
    <row r="69" spans="1:29" ht="15" x14ac:dyDescent="0.2">
      <c r="A69" s="197"/>
      <c r="B69" s="197"/>
      <c r="C69" s="17" t="s">
        <v>36</v>
      </c>
      <c r="D69" s="18" t="e">
        <f>D16</f>
        <v>#REF!</v>
      </c>
      <c r="E69" s="19" t="e">
        <f>#REF!</f>
        <v>#REF!</v>
      </c>
      <c r="F69" s="20" t="e">
        <f>#REF!</f>
        <v>#REF!</v>
      </c>
      <c r="G69" s="20" t="e">
        <f>#REF!</f>
        <v>#REF!</v>
      </c>
      <c r="H69" s="20" t="e">
        <f>#REF!</f>
        <v>#REF!</v>
      </c>
      <c r="I69" s="20" t="e">
        <f>#REF!</f>
        <v>#REF!</v>
      </c>
      <c r="J69" s="20" t="e">
        <f>#REF!</f>
        <v>#REF!</v>
      </c>
      <c r="K69" s="20" t="e">
        <f>#REF!</f>
        <v>#REF!</v>
      </c>
      <c r="L69" s="20" t="e">
        <f>#REF!</f>
        <v>#REF!</v>
      </c>
      <c r="M69" s="20" t="e">
        <f>#REF!</f>
        <v>#REF!</v>
      </c>
      <c r="N69" s="20" t="e">
        <f>#REF!</f>
        <v>#REF!</v>
      </c>
      <c r="O69" s="20" t="e">
        <f>#REF!</f>
        <v>#REF!</v>
      </c>
      <c r="P69" s="20" t="e">
        <f>#REF!</f>
        <v>#REF!</v>
      </c>
      <c r="Q69" s="20" t="e">
        <f>#REF!</f>
        <v>#REF!</v>
      </c>
      <c r="R69" s="20" t="e">
        <f>#REF!</f>
        <v>#REF!</v>
      </c>
      <c r="S69" s="20" t="e">
        <f>#REF!</f>
        <v>#REF!</v>
      </c>
      <c r="T69" s="20" t="e">
        <f>#REF!</f>
        <v>#REF!</v>
      </c>
      <c r="U69" s="20" t="e">
        <f>#REF!</f>
        <v>#REF!</v>
      </c>
      <c r="V69" s="20" t="e">
        <f>#REF!</f>
        <v>#REF!</v>
      </c>
      <c r="W69" s="20" t="e">
        <f>#REF!</f>
        <v>#REF!</v>
      </c>
      <c r="X69" s="20" t="e">
        <f>#REF!</f>
        <v>#REF!</v>
      </c>
      <c r="Y69" s="20" t="e">
        <f>#REF!</f>
        <v>#REF!</v>
      </c>
      <c r="Z69" s="20" t="e">
        <f>#REF!</f>
        <v>#REF!</v>
      </c>
      <c r="AA69" s="20" t="e">
        <f>#REF!</f>
        <v>#REF!</v>
      </c>
      <c r="AB69" s="21" t="e">
        <f>#REF!</f>
        <v>#REF!</v>
      </c>
      <c r="AC69" s="12" t="e">
        <f>+SUM(E69:AB69)*D69</f>
        <v>#REF!</v>
      </c>
    </row>
    <row r="70" spans="1:29" ht="15" x14ac:dyDescent="0.2">
      <c r="A70" s="197"/>
      <c r="B70" s="197"/>
      <c r="C70" s="22" t="s">
        <v>37</v>
      </c>
      <c r="D70" s="23" t="e">
        <f>D17</f>
        <v>#REF!</v>
      </c>
      <c r="E70" s="24" t="e">
        <f>#REF!</f>
        <v>#REF!</v>
      </c>
      <c r="F70" s="25" t="e">
        <f>#REF!</f>
        <v>#REF!</v>
      </c>
      <c r="G70" s="25" t="e">
        <f>#REF!</f>
        <v>#REF!</v>
      </c>
      <c r="H70" s="25" t="e">
        <f>#REF!</f>
        <v>#REF!</v>
      </c>
      <c r="I70" s="25" t="e">
        <f>#REF!</f>
        <v>#REF!</v>
      </c>
      <c r="J70" s="25" t="e">
        <f>#REF!</f>
        <v>#REF!</v>
      </c>
      <c r="K70" s="25" t="e">
        <f>#REF!</f>
        <v>#REF!</v>
      </c>
      <c r="L70" s="25" t="e">
        <f>#REF!</f>
        <v>#REF!</v>
      </c>
      <c r="M70" s="25" t="e">
        <f>#REF!</f>
        <v>#REF!</v>
      </c>
      <c r="N70" s="25" t="e">
        <f>#REF!</f>
        <v>#REF!</v>
      </c>
      <c r="O70" s="25" t="e">
        <f>#REF!</f>
        <v>#REF!</v>
      </c>
      <c r="P70" s="25" t="e">
        <f>#REF!</f>
        <v>#REF!</v>
      </c>
      <c r="Q70" s="25" t="e">
        <f>#REF!</f>
        <v>#REF!</v>
      </c>
      <c r="R70" s="25" t="e">
        <f>#REF!</f>
        <v>#REF!</v>
      </c>
      <c r="S70" s="25" t="e">
        <f>#REF!</f>
        <v>#REF!</v>
      </c>
      <c r="T70" s="25" t="e">
        <f>#REF!</f>
        <v>#REF!</v>
      </c>
      <c r="U70" s="25" t="e">
        <f>#REF!</f>
        <v>#REF!</v>
      </c>
      <c r="V70" s="25" t="e">
        <f>#REF!</f>
        <v>#REF!</v>
      </c>
      <c r="W70" s="25" t="e">
        <f>#REF!</f>
        <v>#REF!</v>
      </c>
      <c r="X70" s="25" t="e">
        <f>#REF!</f>
        <v>#REF!</v>
      </c>
      <c r="Y70" s="25" t="e">
        <f>#REF!</f>
        <v>#REF!</v>
      </c>
      <c r="Z70" s="25" t="e">
        <f>#REF!</f>
        <v>#REF!</v>
      </c>
      <c r="AA70" s="25" t="e">
        <f>#REF!</f>
        <v>#REF!</v>
      </c>
      <c r="AB70" s="172" t="e">
        <f>#REF!</f>
        <v>#REF!</v>
      </c>
      <c r="AC70" s="12" t="e">
        <f>+SUM(E70:AB70)*D70</f>
        <v>#REF!</v>
      </c>
    </row>
    <row r="71" spans="1:29" ht="15" thickBot="1" x14ac:dyDescent="0.25">
      <c r="A71" s="198"/>
      <c r="B71" s="198"/>
      <c r="C71" s="27" t="s">
        <v>34</v>
      </c>
      <c r="D71" s="28" t="e">
        <f>+SUM(D68:D70)</f>
        <v>#REF!</v>
      </c>
      <c r="E71" s="29" t="e">
        <f>SUMPRODUCT($D68:$D70,E68:E70)</f>
        <v>#REF!</v>
      </c>
      <c r="F71" s="29" t="e">
        <f t="shared" ref="F71:AB71" si="51">SUMPRODUCT($D68:$D70,F68:F70)</f>
        <v>#REF!</v>
      </c>
      <c r="G71" s="29" t="e">
        <f t="shared" si="51"/>
        <v>#REF!</v>
      </c>
      <c r="H71" s="29" t="e">
        <f t="shared" si="51"/>
        <v>#REF!</v>
      </c>
      <c r="I71" s="29" t="e">
        <f t="shared" si="51"/>
        <v>#REF!</v>
      </c>
      <c r="J71" s="29" t="e">
        <f t="shared" si="51"/>
        <v>#REF!</v>
      </c>
      <c r="K71" s="29" t="e">
        <f t="shared" si="51"/>
        <v>#REF!</v>
      </c>
      <c r="L71" s="29" t="e">
        <f t="shared" si="51"/>
        <v>#REF!</v>
      </c>
      <c r="M71" s="29" t="e">
        <f t="shared" si="51"/>
        <v>#REF!</v>
      </c>
      <c r="N71" s="29" t="e">
        <f t="shared" si="51"/>
        <v>#REF!</v>
      </c>
      <c r="O71" s="29" t="e">
        <f t="shared" si="51"/>
        <v>#REF!</v>
      </c>
      <c r="P71" s="29" t="e">
        <f t="shared" si="51"/>
        <v>#REF!</v>
      </c>
      <c r="Q71" s="29" t="e">
        <f t="shared" si="51"/>
        <v>#REF!</v>
      </c>
      <c r="R71" s="29" t="e">
        <f t="shared" si="51"/>
        <v>#REF!</v>
      </c>
      <c r="S71" s="29" t="e">
        <f t="shared" si="51"/>
        <v>#REF!</v>
      </c>
      <c r="T71" s="29" t="e">
        <f t="shared" si="51"/>
        <v>#REF!</v>
      </c>
      <c r="U71" s="29" t="e">
        <f t="shared" si="51"/>
        <v>#REF!</v>
      </c>
      <c r="V71" s="29" t="e">
        <f t="shared" si="51"/>
        <v>#REF!</v>
      </c>
      <c r="W71" s="29" t="e">
        <f t="shared" si="51"/>
        <v>#REF!</v>
      </c>
      <c r="X71" s="29" t="e">
        <f t="shared" si="51"/>
        <v>#REF!</v>
      </c>
      <c r="Y71" s="29" t="e">
        <f t="shared" si="51"/>
        <v>#REF!</v>
      </c>
      <c r="Z71" s="29" t="e">
        <f t="shared" si="51"/>
        <v>#REF!</v>
      </c>
      <c r="AA71" s="29" t="e">
        <f t="shared" si="51"/>
        <v>#REF!</v>
      </c>
      <c r="AB71" s="29" t="e">
        <f t="shared" si="51"/>
        <v>#REF!</v>
      </c>
      <c r="AC71" s="30" t="e">
        <f>+SUM(E71:AB71)</f>
        <v>#REF!</v>
      </c>
    </row>
    <row r="72" spans="1:29" ht="15" x14ac:dyDescent="0.2">
      <c r="A72" s="196" t="e">
        <f t="shared" ref="A72" si="52">A19</f>
        <v>#REF!</v>
      </c>
      <c r="B72" s="196"/>
      <c r="C72" s="13" t="s">
        <v>35</v>
      </c>
      <c r="D72" s="14" t="e">
        <f>D19</f>
        <v>#REF!</v>
      </c>
      <c r="E72" s="10" t="e">
        <f>#REF!</f>
        <v>#REF!</v>
      </c>
      <c r="F72" s="15" t="e">
        <f>#REF!</f>
        <v>#REF!</v>
      </c>
      <c r="G72" s="15" t="e">
        <f>#REF!</f>
        <v>#REF!</v>
      </c>
      <c r="H72" s="15" t="e">
        <f>#REF!</f>
        <v>#REF!</v>
      </c>
      <c r="I72" s="15" t="e">
        <f>#REF!</f>
        <v>#REF!</v>
      </c>
      <c r="J72" s="15" t="e">
        <f>#REF!</f>
        <v>#REF!</v>
      </c>
      <c r="K72" s="15" t="e">
        <f>#REF!</f>
        <v>#REF!</v>
      </c>
      <c r="L72" s="15" t="e">
        <f>#REF!</f>
        <v>#REF!</v>
      </c>
      <c r="M72" s="15" t="e">
        <f>#REF!</f>
        <v>#REF!</v>
      </c>
      <c r="N72" s="15" t="e">
        <f>#REF!</f>
        <v>#REF!</v>
      </c>
      <c r="O72" s="15" t="e">
        <f>#REF!</f>
        <v>#REF!</v>
      </c>
      <c r="P72" s="15" t="e">
        <f>#REF!</f>
        <v>#REF!</v>
      </c>
      <c r="Q72" s="15" t="e">
        <f>#REF!</f>
        <v>#REF!</v>
      </c>
      <c r="R72" s="15" t="e">
        <f>#REF!</f>
        <v>#REF!</v>
      </c>
      <c r="S72" s="15" t="e">
        <f>#REF!</f>
        <v>#REF!</v>
      </c>
      <c r="T72" s="15" t="e">
        <f>#REF!</f>
        <v>#REF!</v>
      </c>
      <c r="U72" s="15" t="e">
        <f>#REF!</f>
        <v>#REF!</v>
      </c>
      <c r="V72" s="15" t="e">
        <f>#REF!</f>
        <v>#REF!</v>
      </c>
      <c r="W72" s="15" t="e">
        <f>#REF!</f>
        <v>#REF!</v>
      </c>
      <c r="X72" s="15" t="e">
        <f>#REF!</f>
        <v>#REF!</v>
      </c>
      <c r="Y72" s="15" t="e">
        <f>#REF!</f>
        <v>#REF!</v>
      </c>
      <c r="Z72" s="15" t="e">
        <f>#REF!</f>
        <v>#REF!</v>
      </c>
      <c r="AA72" s="15" t="e">
        <f>#REF!</f>
        <v>#REF!</v>
      </c>
      <c r="AB72" s="16" t="e">
        <f>#REF!</f>
        <v>#REF!</v>
      </c>
      <c r="AC72" s="12" t="e">
        <f>+SUM(E72:AB72)*D72</f>
        <v>#REF!</v>
      </c>
    </row>
    <row r="73" spans="1:29" ht="15" x14ac:dyDescent="0.2">
      <c r="A73" s="197"/>
      <c r="B73" s="197"/>
      <c r="C73" s="17" t="s">
        <v>36</v>
      </c>
      <c r="D73" s="18" t="e">
        <f>D20</f>
        <v>#REF!</v>
      </c>
      <c r="E73" s="19" t="e">
        <f>#REF!</f>
        <v>#REF!</v>
      </c>
      <c r="F73" s="20" t="e">
        <f>#REF!</f>
        <v>#REF!</v>
      </c>
      <c r="G73" s="20" t="e">
        <f>#REF!</f>
        <v>#REF!</v>
      </c>
      <c r="H73" s="20" t="e">
        <f>#REF!</f>
        <v>#REF!</v>
      </c>
      <c r="I73" s="20" t="e">
        <f>#REF!</f>
        <v>#REF!</v>
      </c>
      <c r="J73" s="20" t="e">
        <f>#REF!</f>
        <v>#REF!</v>
      </c>
      <c r="K73" s="20" t="e">
        <f>#REF!</f>
        <v>#REF!</v>
      </c>
      <c r="L73" s="20" t="e">
        <f>#REF!</f>
        <v>#REF!</v>
      </c>
      <c r="M73" s="20" t="e">
        <f>#REF!</f>
        <v>#REF!</v>
      </c>
      <c r="N73" s="20" t="e">
        <f>#REF!</f>
        <v>#REF!</v>
      </c>
      <c r="O73" s="20" t="e">
        <f>#REF!</f>
        <v>#REF!</v>
      </c>
      <c r="P73" s="20" t="e">
        <f>#REF!</f>
        <v>#REF!</v>
      </c>
      <c r="Q73" s="20" t="e">
        <f>#REF!</f>
        <v>#REF!</v>
      </c>
      <c r="R73" s="20" t="e">
        <f>#REF!</f>
        <v>#REF!</v>
      </c>
      <c r="S73" s="20" t="e">
        <f>#REF!</f>
        <v>#REF!</v>
      </c>
      <c r="T73" s="20" t="e">
        <f>#REF!</f>
        <v>#REF!</v>
      </c>
      <c r="U73" s="20" t="e">
        <f>#REF!</f>
        <v>#REF!</v>
      </c>
      <c r="V73" s="20" t="e">
        <f>#REF!</f>
        <v>#REF!</v>
      </c>
      <c r="W73" s="20" t="e">
        <f>#REF!</f>
        <v>#REF!</v>
      </c>
      <c r="X73" s="20" t="e">
        <f>#REF!</f>
        <v>#REF!</v>
      </c>
      <c r="Y73" s="20" t="e">
        <f>#REF!</f>
        <v>#REF!</v>
      </c>
      <c r="Z73" s="20" t="e">
        <f>#REF!</f>
        <v>#REF!</v>
      </c>
      <c r="AA73" s="20" t="e">
        <f>#REF!</f>
        <v>#REF!</v>
      </c>
      <c r="AB73" s="21" t="e">
        <f>#REF!</f>
        <v>#REF!</v>
      </c>
      <c r="AC73" s="12" t="e">
        <f>+SUM(E73:AB73)*D73</f>
        <v>#REF!</v>
      </c>
    </row>
    <row r="74" spans="1:29" ht="15" x14ac:dyDescent="0.2">
      <c r="A74" s="197"/>
      <c r="B74" s="197"/>
      <c r="C74" s="22" t="s">
        <v>37</v>
      </c>
      <c r="D74" s="23" t="e">
        <f>D21</f>
        <v>#REF!</v>
      </c>
      <c r="E74" s="24" t="e">
        <f>#REF!</f>
        <v>#REF!</v>
      </c>
      <c r="F74" s="25" t="e">
        <f>#REF!</f>
        <v>#REF!</v>
      </c>
      <c r="G74" s="25" t="e">
        <f>#REF!</f>
        <v>#REF!</v>
      </c>
      <c r="H74" s="25" t="e">
        <f>#REF!</f>
        <v>#REF!</v>
      </c>
      <c r="I74" s="25" t="e">
        <f>#REF!</f>
        <v>#REF!</v>
      </c>
      <c r="J74" s="25" t="e">
        <f>#REF!</f>
        <v>#REF!</v>
      </c>
      <c r="K74" s="25" t="e">
        <f>#REF!</f>
        <v>#REF!</v>
      </c>
      <c r="L74" s="25" t="e">
        <f>#REF!</f>
        <v>#REF!</v>
      </c>
      <c r="M74" s="25" t="e">
        <f>#REF!</f>
        <v>#REF!</v>
      </c>
      <c r="N74" s="25" t="e">
        <f>#REF!</f>
        <v>#REF!</v>
      </c>
      <c r="O74" s="25" t="e">
        <f>#REF!</f>
        <v>#REF!</v>
      </c>
      <c r="P74" s="25" t="e">
        <f>#REF!</f>
        <v>#REF!</v>
      </c>
      <c r="Q74" s="25" t="e">
        <f>#REF!</f>
        <v>#REF!</v>
      </c>
      <c r="R74" s="25" t="e">
        <f>#REF!</f>
        <v>#REF!</v>
      </c>
      <c r="S74" s="25" t="e">
        <f>#REF!</f>
        <v>#REF!</v>
      </c>
      <c r="T74" s="25" t="e">
        <f>#REF!</f>
        <v>#REF!</v>
      </c>
      <c r="U74" s="25" t="e">
        <f>#REF!</f>
        <v>#REF!</v>
      </c>
      <c r="V74" s="25" t="e">
        <f>#REF!</f>
        <v>#REF!</v>
      </c>
      <c r="W74" s="25" t="e">
        <f>#REF!</f>
        <v>#REF!</v>
      </c>
      <c r="X74" s="25" t="e">
        <f>#REF!</f>
        <v>#REF!</v>
      </c>
      <c r="Y74" s="25" t="e">
        <f>#REF!</f>
        <v>#REF!</v>
      </c>
      <c r="Z74" s="25" t="e">
        <f>#REF!</f>
        <v>#REF!</v>
      </c>
      <c r="AA74" s="25" t="e">
        <f>#REF!</f>
        <v>#REF!</v>
      </c>
      <c r="AB74" s="172" t="e">
        <f>#REF!</f>
        <v>#REF!</v>
      </c>
      <c r="AC74" s="12" t="e">
        <f>+SUM(E74:AB74)*D74</f>
        <v>#REF!</v>
      </c>
    </row>
    <row r="75" spans="1:29" ht="15" thickBot="1" x14ac:dyDescent="0.25">
      <c r="A75" s="198"/>
      <c r="B75" s="198"/>
      <c r="C75" s="27" t="s">
        <v>34</v>
      </c>
      <c r="D75" s="28" t="e">
        <f>+SUM(D72:D74)</f>
        <v>#REF!</v>
      </c>
      <c r="E75" s="29" t="e">
        <f>SUMPRODUCT($D72:$D74,E72:E74)</f>
        <v>#REF!</v>
      </c>
      <c r="F75" s="29" t="e">
        <f t="shared" ref="F75:AB75" si="53">SUMPRODUCT($D72:$D74,F72:F74)</f>
        <v>#REF!</v>
      </c>
      <c r="G75" s="29" t="e">
        <f t="shared" si="53"/>
        <v>#REF!</v>
      </c>
      <c r="H75" s="29" t="e">
        <f t="shared" si="53"/>
        <v>#REF!</v>
      </c>
      <c r="I75" s="29" t="e">
        <f t="shared" si="53"/>
        <v>#REF!</v>
      </c>
      <c r="J75" s="29" t="e">
        <f t="shared" si="53"/>
        <v>#REF!</v>
      </c>
      <c r="K75" s="29" t="e">
        <f t="shared" si="53"/>
        <v>#REF!</v>
      </c>
      <c r="L75" s="29" t="e">
        <f t="shared" si="53"/>
        <v>#REF!</v>
      </c>
      <c r="M75" s="29" t="e">
        <f t="shared" si="53"/>
        <v>#REF!</v>
      </c>
      <c r="N75" s="29" t="e">
        <f t="shared" si="53"/>
        <v>#REF!</v>
      </c>
      <c r="O75" s="29" t="e">
        <f t="shared" si="53"/>
        <v>#REF!</v>
      </c>
      <c r="P75" s="29" t="e">
        <f t="shared" si="53"/>
        <v>#REF!</v>
      </c>
      <c r="Q75" s="29" t="e">
        <f t="shared" si="53"/>
        <v>#REF!</v>
      </c>
      <c r="R75" s="29" t="e">
        <f t="shared" si="53"/>
        <v>#REF!</v>
      </c>
      <c r="S75" s="29" t="e">
        <f t="shared" si="53"/>
        <v>#REF!</v>
      </c>
      <c r="T75" s="29" t="e">
        <f t="shared" si="53"/>
        <v>#REF!</v>
      </c>
      <c r="U75" s="29" t="e">
        <f t="shared" si="53"/>
        <v>#REF!</v>
      </c>
      <c r="V75" s="29" t="e">
        <f t="shared" si="53"/>
        <v>#REF!</v>
      </c>
      <c r="W75" s="29" t="e">
        <f t="shared" si="53"/>
        <v>#REF!</v>
      </c>
      <c r="X75" s="29" t="e">
        <f t="shared" si="53"/>
        <v>#REF!</v>
      </c>
      <c r="Y75" s="29" t="e">
        <f t="shared" si="53"/>
        <v>#REF!</v>
      </c>
      <c r="Z75" s="29" t="e">
        <f t="shared" si="53"/>
        <v>#REF!</v>
      </c>
      <c r="AA75" s="29" t="e">
        <f t="shared" si="53"/>
        <v>#REF!</v>
      </c>
      <c r="AB75" s="29" t="e">
        <f t="shared" si="53"/>
        <v>#REF!</v>
      </c>
      <c r="AC75" s="30" t="e">
        <f>+SUM(E75:AB75)</f>
        <v>#REF!</v>
      </c>
    </row>
    <row r="76" spans="1:29" ht="15" x14ac:dyDescent="0.2">
      <c r="A76" s="196" t="e">
        <f t="shared" ref="A76" si="54">A23</f>
        <v>#REF!</v>
      </c>
      <c r="B76" s="197"/>
      <c r="C76" s="13" t="s">
        <v>35</v>
      </c>
      <c r="D76" s="14" t="e">
        <f>D23</f>
        <v>#REF!</v>
      </c>
      <c r="E76" s="10" t="e">
        <f>#REF!</f>
        <v>#REF!</v>
      </c>
      <c r="F76" s="15" t="e">
        <f>#REF!</f>
        <v>#REF!</v>
      </c>
      <c r="G76" s="15" t="e">
        <f>#REF!</f>
        <v>#REF!</v>
      </c>
      <c r="H76" s="15" t="e">
        <f>#REF!</f>
        <v>#REF!</v>
      </c>
      <c r="I76" s="15" t="e">
        <f>#REF!</f>
        <v>#REF!</v>
      </c>
      <c r="J76" s="15" t="e">
        <f>#REF!</f>
        <v>#REF!</v>
      </c>
      <c r="K76" s="15" t="e">
        <f>#REF!</f>
        <v>#REF!</v>
      </c>
      <c r="L76" s="15" t="e">
        <f>#REF!</f>
        <v>#REF!</v>
      </c>
      <c r="M76" s="15" t="e">
        <f>#REF!</f>
        <v>#REF!</v>
      </c>
      <c r="N76" s="15" t="e">
        <f>#REF!</f>
        <v>#REF!</v>
      </c>
      <c r="O76" s="15" t="e">
        <f>#REF!</f>
        <v>#REF!</v>
      </c>
      <c r="P76" s="15" t="e">
        <f>#REF!</f>
        <v>#REF!</v>
      </c>
      <c r="Q76" s="15" t="e">
        <f>#REF!</f>
        <v>#REF!</v>
      </c>
      <c r="R76" s="15" t="e">
        <f>#REF!</f>
        <v>#REF!</v>
      </c>
      <c r="S76" s="15" t="e">
        <f>#REF!</f>
        <v>#REF!</v>
      </c>
      <c r="T76" s="15" t="e">
        <f>#REF!</f>
        <v>#REF!</v>
      </c>
      <c r="U76" s="15" t="e">
        <f>#REF!</f>
        <v>#REF!</v>
      </c>
      <c r="V76" s="15" t="e">
        <f>#REF!</f>
        <v>#REF!</v>
      </c>
      <c r="W76" s="15" t="e">
        <f>#REF!</f>
        <v>#REF!</v>
      </c>
      <c r="X76" s="15" t="e">
        <f>#REF!</f>
        <v>#REF!</v>
      </c>
      <c r="Y76" s="15" t="e">
        <f>#REF!</f>
        <v>#REF!</v>
      </c>
      <c r="Z76" s="15" t="e">
        <f>#REF!</f>
        <v>#REF!</v>
      </c>
      <c r="AA76" s="15" t="e">
        <f>#REF!</f>
        <v>#REF!</v>
      </c>
      <c r="AB76" s="16" t="e">
        <f>#REF!</f>
        <v>#REF!</v>
      </c>
      <c r="AC76" s="12" t="e">
        <f>+SUM(E76:AB76)*D76</f>
        <v>#REF!</v>
      </c>
    </row>
    <row r="77" spans="1:29" ht="15" x14ac:dyDescent="0.2">
      <c r="A77" s="197"/>
      <c r="B77" s="197"/>
      <c r="C77" s="17" t="s">
        <v>36</v>
      </c>
      <c r="D77" s="18" t="e">
        <f>D24</f>
        <v>#REF!</v>
      </c>
      <c r="E77" s="19" t="e">
        <f>#REF!</f>
        <v>#REF!</v>
      </c>
      <c r="F77" s="20" t="e">
        <f>#REF!</f>
        <v>#REF!</v>
      </c>
      <c r="G77" s="20" t="e">
        <f>#REF!</f>
        <v>#REF!</v>
      </c>
      <c r="H77" s="20" t="e">
        <f>#REF!</f>
        <v>#REF!</v>
      </c>
      <c r="I77" s="20" t="e">
        <f>#REF!</f>
        <v>#REF!</v>
      </c>
      <c r="J77" s="20" t="e">
        <f>#REF!</f>
        <v>#REF!</v>
      </c>
      <c r="K77" s="20" t="e">
        <f>#REF!</f>
        <v>#REF!</v>
      </c>
      <c r="L77" s="20" t="e">
        <f>#REF!</f>
        <v>#REF!</v>
      </c>
      <c r="M77" s="20" t="e">
        <f>#REF!</f>
        <v>#REF!</v>
      </c>
      <c r="N77" s="20" t="e">
        <f>#REF!</f>
        <v>#REF!</v>
      </c>
      <c r="O77" s="20" t="e">
        <f>#REF!</f>
        <v>#REF!</v>
      </c>
      <c r="P77" s="20" t="e">
        <f>#REF!</f>
        <v>#REF!</v>
      </c>
      <c r="Q77" s="20" t="e">
        <f>#REF!</f>
        <v>#REF!</v>
      </c>
      <c r="R77" s="20" t="e">
        <f>#REF!</f>
        <v>#REF!</v>
      </c>
      <c r="S77" s="20" t="e">
        <f>#REF!</f>
        <v>#REF!</v>
      </c>
      <c r="T77" s="20" t="e">
        <f>#REF!</f>
        <v>#REF!</v>
      </c>
      <c r="U77" s="20" t="e">
        <f>#REF!</f>
        <v>#REF!</v>
      </c>
      <c r="V77" s="20" t="e">
        <f>#REF!</f>
        <v>#REF!</v>
      </c>
      <c r="W77" s="20" t="e">
        <f>#REF!</f>
        <v>#REF!</v>
      </c>
      <c r="X77" s="20" t="e">
        <f>#REF!</f>
        <v>#REF!</v>
      </c>
      <c r="Y77" s="20" t="e">
        <f>#REF!</f>
        <v>#REF!</v>
      </c>
      <c r="Z77" s="20" t="e">
        <f>#REF!</f>
        <v>#REF!</v>
      </c>
      <c r="AA77" s="20" t="e">
        <f>#REF!</f>
        <v>#REF!</v>
      </c>
      <c r="AB77" s="21" t="e">
        <f>#REF!</f>
        <v>#REF!</v>
      </c>
      <c r="AC77" s="12" t="e">
        <f>+SUM(E77:AB77)*D77</f>
        <v>#REF!</v>
      </c>
    </row>
    <row r="78" spans="1:29" ht="15" x14ac:dyDescent="0.2">
      <c r="A78" s="197"/>
      <c r="B78" s="197"/>
      <c r="C78" s="22" t="s">
        <v>37</v>
      </c>
      <c r="D78" s="23" t="e">
        <f>D25</f>
        <v>#REF!</v>
      </c>
      <c r="E78" s="24" t="e">
        <f>#REF!</f>
        <v>#REF!</v>
      </c>
      <c r="F78" s="25" t="e">
        <f>#REF!</f>
        <v>#REF!</v>
      </c>
      <c r="G78" s="25" t="e">
        <f>#REF!</f>
        <v>#REF!</v>
      </c>
      <c r="H78" s="25" t="e">
        <f>#REF!</f>
        <v>#REF!</v>
      </c>
      <c r="I78" s="25" t="e">
        <f>#REF!</f>
        <v>#REF!</v>
      </c>
      <c r="J78" s="25" t="e">
        <f>#REF!</f>
        <v>#REF!</v>
      </c>
      <c r="K78" s="25" t="e">
        <f>#REF!</f>
        <v>#REF!</v>
      </c>
      <c r="L78" s="25" t="e">
        <f>#REF!</f>
        <v>#REF!</v>
      </c>
      <c r="M78" s="25" t="e">
        <f>#REF!</f>
        <v>#REF!</v>
      </c>
      <c r="N78" s="25" t="e">
        <f>#REF!</f>
        <v>#REF!</v>
      </c>
      <c r="O78" s="25" t="e">
        <f>#REF!</f>
        <v>#REF!</v>
      </c>
      <c r="P78" s="25" t="e">
        <f>#REF!</f>
        <v>#REF!</v>
      </c>
      <c r="Q78" s="25" t="e">
        <f>#REF!</f>
        <v>#REF!</v>
      </c>
      <c r="R78" s="25" t="e">
        <f>#REF!</f>
        <v>#REF!</v>
      </c>
      <c r="S78" s="25" t="e">
        <f>#REF!</f>
        <v>#REF!</v>
      </c>
      <c r="T78" s="25" t="e">
        <f>#REF!</f>
        <v>#REF!</v>
      </c>
      <c r="U78" s="25" t="e">
        <f>#REF!</f>
        <v>#REF!</v>
      </c>
      <c r="V78" s="25" t="e">
        <f>#REF!</f>
        <v>#REF!</v>
      </c>
      <c r="W78" s="25" t="e">
        <f>#REF!</f>
        <v>#REF!</v>
      </c>
      <c r="X78" s="25" t="e">
        <f>#REF!</f>
        <v>#REF!</v>
      </c>
      <c r="Y78" s="25" t="e">
        <f>#REF!</f>
        <v>#REF!</v>
      </c>
      <c r="Z78" s="25" t="e">
        <f>#REF!</f>
        <v>#REF!</v>
      </c>
      <c r="AA78" s="25" t="e">
        <f>#REF!</f>
        <v>#REF!</v>
      </c>
      <c r="AB78" s="172" t="e">
        <f>#REF!</f>
        <v>#REF!</v>
      </c>
      <c r="AC78" s="12" t="e">
        <f>+SUM(E78:AB78)*D78</f>
        <v>#REF!</v>
      </c>
    </row>
    <row r="79" spans="1:29" ht="15" thickBot="1" x14ac:dyDescent="0.25">
      <c r="A79" s="198"/>
      <c r="B79" s="198"/>
      <c r="C79" s="27" t="s">
        <v>34</v>
      </c>
      <c r="D79" s="28" t="e">
        <f>+SUM(D76:D78)</f>
        <v>#REF!</v>
      </c>
      <c r="E79" s="29" t="e">
        <f>SUMPRODUCT($D76:$D78,E76:E78)</f>
        <v>#REF!</v>
      </c>
      <c r="F79" s="29" t="e">
        <f t="shared" ref="F79:AB79" si="55">SUMPRODUCT($D76:$D78,F76:F78)</f>
        <v>#REF!</v>
      </c>
      <c r="G79" s="29" t="e">
        <f t="shared" si="55"/>
        <v>#REF!</v>
      </c>
      <c r="H79" s="29" t="e">
        <f t="shared" si="55"/>
        <v>#REF!</v>
      </c>
      <c r="I79" s="29" t="e">
        <f t="shared" si="55"/>
        <v>#REF!</v>
      </c>
      <c r="J79" s="29" t="e">
        <f t="shared" si="55"/>
        <v>#REF!</v>
      </c>
      <c r="K79" s="29" t="e">
        <f t="shared" si="55"/>
        <v>#REF!</v>
      </c>
      <c r="L79" s="29" t="e">
        <f t="shared" si="55"/>
        <v>#REF!</v>
      </c>
      <c r="M79" s="29" t="e">
        <f t="shared" si="55"/>
        <v>#REF!</v>
      </c>
      <c r="N79" s="29" t="e">
        <f t="shared" si="55"/>
        <v>#REF!</v>
      </c>
      <c r="O79" s="29" t="e">
        <f t="shared" si="55"/>
        <v>#REF!</v>
      </c>
      <c r="P79" s="29" t="e">
        <f t="shared" si="55"/>
        <v>#REF!</v>
      </c>
      <c r="Q79" s="29" t="e">
        <f t="shared" si="55"/>
        <v>#REF!</v>
      </c>
      <c r="R79" s="29" t="e">
        <f t="shared" si="55"/>
        <v>#REF!</v>
      </c>
      <c r="S79" s="29" t="e">
        <f t="shared" si="55"/>
        <v>#REF!</v>
      </c>
      <c r="T79" s="29" t="e">
        <f t="shared" si="55"/>
        <v>#REF!</v>
      </c>
      <c r="U79" s="29" t="e">
        <f t="shared" si="55"/>
        <v>#REF!</v>
      </c>
      <c r="V79" s="29" t="e">
        <f t="shared" si="55"/>
        <v>#REF!</v>
      </c>
      <c r="W79" s="29" t="e">
        <f t="shared" si="55"/>
        <v>#REF!</v>
      </c>
      <c r="X79" s="29" t="e">
        <f t="shared" si="55"/>
        <v>#REF!</v>
      </c>
      <c r="Y79" s="29" t="e">
        <f t="shared" si="55"/>
        <v>#REF!</v>
      </c>
      <c r="Z79" s="29" t="e">
        <f t="shared" si="55"/>
        <v>#REF!</v>
      </c>
      <c r="AA79" s="29" t="e">
        <f t="shared" si="55"/>
        <v>#REF!</v>
      </c>
      <c r="AB79" s="29" t="e">
        <f t="shared" si="55"/>
        <v>#REF!</v>
      </c>
      <c r="AC79" s="30" t="e">
        <f>+SUM(E79:AB79)</f>
        <v>#REF!</v>
      </c>
    </row>
    <row r="80" spans="1:29" ht="15" x14ac:dyDescent="0.2">
      <c r="A80" s="196" t="e">
        <f t="shared" ref="A80" si="56">A27</f>
        <v>#REF!</v>
      </c>
      <c r="B80" s="196"/>
      <c r="C80" s="13" t="s">
        <v>35</v>
      </c>
      <c r="D80" s="14" t="e">
        <f>+D27</f>
        <v>#REF!</v>
      </c>
      <c r="E80" s="10" t="e">
        <f>#REF!</f>
        <v>#REF!</v>
      </c>
      <c r="F80" s="10" t="e">
        <f>#REF!</f>
        <v>#REF!</v>
      </c>
      <c r="G80" s="10" t="e">
        <f>#REF!</f>
        <v>#REF!</v>
      </c>
      <c r="H80" s="10" t="e">
        <f>#REF!</f>
        <v>#REF!</v>
      </c>
      <c r="I80" s="10" t="e">
        <f>#REF!</f>
        <v>#REF!</v>
      </c>
      <c r="J80" s="10" t="e">
        <f>#REF!</f>
        <v>#REF!</v>
      </c>
      <c r="K80" s="10" t="e">
        <f>#REF!</f>
        <v>#REF!</v>
      </c>
      <c r="L80" s="10" t="e">
        <f>#REF!</f>
        <v>#REF!</v>
      </c>
      <c r="M80" s="10" t="e">
        <f>#REF!</f>
        <v>#REF!</v>
      </c>
      <c r="N80" s="10" t="e">
        <f>#REF!</f>
        <v>#REF!</v>
      </c>
      <c r="O80" s="10" t="e">
        <f>#REF!</f>
        <v>#REF!</v>
      </c>
      <c r="P80" s="10" t="e">
        <f>#REF!</f>
        <v>#REF!</v>
      </c>
      <c r="Q80" s="10" t="e">
        <f>#REF!</f>
        <v>#REF!</v>
      </c>
      <c r="R80" s="10" t="e">
        <f>#REF!</f>
        <v>#REF!</v>
      </c>
      <c r="S80" s="10" t="e">
        <f>#REF!</f>
        <v>#REF!</v>
      </c>
      <c r="T80" s="10" t="e">
        <f>#REF!</f>
        <v>#REF!</v>
      </c>
      <c r="U80" s="10" t="e">
        <f>#REF!</f>
        <v>#REF!</v>
      </c>
      <c r="V80" s="10" t="e">
        <f>#REF!</f>
        <v>#REF!</v>
      </c>
      <c r="W80" s="10" t="e">
        <f>#REF!</f>
        <v>#REF!</v>
      </c>
      <c r="X80" s="10" t="e">
        <f>#REF!</f>
        <v>#REF!</v>
      </c>
      <c r="Y80" s="10" t="e">
        <f>#REF!</f>
        <v>#REF!</v>
      </c>
      <c r="Z80" s="10" t="e">
        <f>#REF!</f>
        <v>#REF!</v>
      </c>
      <c r="AA80" s="10" t="e">
        <f>#REF!</f>
        <v>#REF!</v>
      </c>
      <c r="AB80" s="10" t="e">
        <f>#REF!</f>
        <v>#REF!</v>
      </c>
      <c r="AC80" s="12" t="e">
        <f>+SUM(E80:AB80)*D80</f>
        <v>#REF!</v>
      </c>
    </row>
    <row r="81" spans="1:29" ht="15" x14ac:dyDescent="0.2">
      <c r="A81" s="197"/>
      <c r="B81" s="197"/>
      <c r="C81" s="17" t="s">
        <v>36</v>
      </c>
      <c r="D81" s="18" t="e">
        <f>+D28</f>
        <v>#REF!</v>
      </c>
      <c r="E81" s="10" t="e">
        <f>#REF!</f>
        <v>#REF!</v>
      </c>
      <c r="F81" s="10" t="e">
        <f>#REF!</f>
        <v>#REF!</v>
      </c>
      <c r="G81" s="10" t="e">
        <f>#REF!</f>
        <v>#REF!</v>
      </c>
      <c r="H81" s="10" t="e">
        <f>#REF!</f>
        <v>#REF!</v>
      </c>
      <c r="I81" s="10" t="e">
        <f>#REF!</f>
        <v>#REF!</v>
      </c>
      <c r="J81" s="10" t="e">
        <f>#REF!</f>
        <v>#REF!</v>
      </c>
      <c r="K81" s="10" t="e">
        <f>#REF!</f>
        <v>#REF!</v>
      </c>
      <c r="L81" s="10" t="e">
        <f>#REF!</f>
        <v>#REF!</v>
      </c>
      <c r="M81" s="10" t="e">
        <f>#REF!</f>
        <v>#REF!</v>
      </c>
      <c r="N81" s="10" t="e">
        <f>#REF!</f>
        <v>#REF!</v>
      </c>
      <c r="O81" s="10" t="e">
        <f>#REF!</f>
        <v>#REF!</v>
      </c>
      <c r="P81" s="10" t="e">
        <f>#REF!</f>
        <v>#REF!</v>
      </c>
      <c r="Q81" s="10" t="e">
        <f>#REF!</f>
        <v>#REF!</v>
      </c>
      <c r="R81" s="10" t="e">
        <f>#REF!</f>
        <v>#REF!</v>
      </c>
      <c r="S81" s="10" t="e">
        <f>#REF!</f>
        <v>#REF!</v>
      </c>
      <c r="T81" s="10" t="e">
        <f>#REF!</f>
        <v>#REF!</v>
      </c>
      <c r="U81" s="10" t="e">
        <f>#REF!</f>
        <v>#REF!</v>
      </c>
      <c r="V81" s="10" t="e">
        <f>#REF!</f>
        <v>#REF!</v>
      </c>
      <c r="W81" s="10" t="e">
        <f>#REF!</f>
        <v>#REF!</v>
      </c>
      <c r="X81" s="10" t="e">
        <f>#REF!</f>
        <v>#REF!</v>
      </c>
      <c r="Y81" s="10" t="e">
        <f>#REF!</f>
        <v>#REF!</v>
      </c>
      <c r="Z81" s="10" t="e">
        <f>#REF!</f>
        <v>#REF!</v>
      </c>
      <c r="AA81" s="10" t="e">
        <f>#REF!</f>
        <v>#REF!</v>
      </c>
      <c r="AB81" s="10" t="e">
        <f>#REF!</f>
        <v>#REF!</v>
      </c>
      <c r="AC81" s="12" t="e">
        <f>+SUM(E81:AB81)*D81</f>
        <v>#REF!</v>
      </c>
    </row>
    <row r="82" spans="1:29" ht="15" x14ac:dyDescent="0.2">
      <c r="A82" s="197"/>
      <c r="B82" s="197"/>
      <c r="C82" s="22" t="s">
        <v>37</v>
      </c>
      <c r="D82" s="23" t="e">
        <f>+D29</f>
        <v>#REF!</v>
      </c>
      <c r="E82" s="10" t="e">
        <f>#REF!</f>
        <v>#REF!</v>
      </c>
      <c r="F82" s="10" t="e">
        <f>#REF!</f>
        <v>#REF!</v>
      </c>
      <c r="G82" s="10" t="e">
        <f>#REF!</f>
        <v>#REF!</v>
      </c>
      <c r="H82" s="10" t="e">
        <f>#REF!</f>
        <v>#REF!</v>
      </c>
      <c r="I82" s="10" t="e">
        <f>#REF!</f>
        <v>#REF!</v>
      </c>
      <c r="J82" s="10" t="e">
        <f>#REF!</f>
        <v>#REF!</v>
      </c>
      <c r="K82" s="10" t="e">
        <f>#REF!</f>
        <v>#REF!</v>
      </c>
      <c r="L82" s="10" t="e">
        <f>#REF!</f>
        <v>#REF!</v>
      </c>
      <c r="M82" s="10" t="e">
        <f>#REF!</f>
        <v>#REF!</v>
      </c>
      <c r="N82" s="10" t="e">
        <f>#REF!</f>
        <v>#REF!</v>
      </c>
      <c r="O82" s="10" t="e">
        <f>#REF!</f>
        <v>#REF!</v>
      </c>
      <c r="P82" s="10" t="e">
        <f>#REF!</f>
        <v>#REF!</v>
      </c>
      <c r="Q82" s="10" t="e">
        <f>#REF!</f>
        <v>#REF!</v>
      </c>
      <c r="R82" s="10" t="e">
        <f>#REF!</f>
        <v>#REF!</v>
      </c>
      <c r="S82" s="10" t="e">
        <f>#REF!</f>
        <v>#REF!</v>
      </c>
      <c r="T82" s="10" t="e">
        <f>#REF!</f>
        <v>#REF!</v>
      </c>
      <c r="U82" s="10" t="e">
        <f>#REF!</f>
        <v>#REF!</v>
      </c>
      <c r="V82" s="10" t="e">
        <f>#REF!</f>
        <v>#REF!</v>
      </c>
      <c r="W82" s="10" t="e">
        <f>#REF!</f>
        <v>#REF!</v>
      </c>
      <c r="X82" s="10" t="e">
        <f>#REF!</f>
        <v>#REF!</v>
      </c>
      <c r="Y82" s="10" t="e">
        <f>#REF!</f>
        <v>#REF!</v>
      </c>
      <c r="Z82" s="10" t="e">
        <f>#REF!</f>
        <v>#REF!</v>
      </c>
      <c r="AA82" s="10" t="e">
        <f>#REF!</f>
        <v>#REF!</v>
      </c>
      <c r="AB82" s="10" t="e">
        <f>#REF!</f>
        <v>#REF!</v>
      </c>
      <c r="AC82" s="12" t="e">
        <f>+SUM(E82:AB82)*D82</f>
        <v>#REF!</v>
      </c>
    </row>
    <row r="83" spans="1:29" ht="15" thickBot="1" x14ac:dyDescent="0.25">
      <c r="A83" s="198"/>
      <c r="B83" s="198"/>
      <c r="C83" s="27" t="s">
        <v>34</v>
      </c>
      <c r="D83" s="28" t="e">
        <f>+SUM(D80:D82)</f>
        <v>#REF!</v>
      </c>
      <c r="E83" s="29" t="e">
        <f>SUMPRODUCT($D80:$D82,E80:E82)</f>
        <v>#REF!</v>
      </c>
      <c r="F83" s="29" t="e">
        <f t="shared" ref="F83:AB83" si="57">SUMPRODUCT($D80:$D82,F80:F82)</f>
        <v>#REF!</v>
      </c>
      <c r="G83" s="29" t="e">
        <f t="shared" si="57"/>
        <v>#REF!</v>
      </c>
      <c r="H83" s="29" t="e">
        <f t="shared" si="57"/>
        <v>#REF!</v>
      </c>
      <c r="I83" s="29" t="e">
        <f t="shared" si="57"/>
        <v>#REF!</v>
      </c>
      <c r="J83" s="29" t="e">
        <f t="shared" si="57"/>
        <v>#REF!</v>
      </c>
      <c r="K83" s="29" t="e">
        <f t="shared" si="57"/>
        <v>#REF!</v>
      </c>
      <c r="L83" s="29" t="e">
        <f t="shared" si="57"/>
        <v>#REF!</v>
      </c>
      <c r="M83" s="29" t="e">
        <f t="shared" si="57"/>
        <v>#REF!</v>
      </c>
      <c r="N83" s="29" t="e">
        <f t="shared" si="57"/>
        <v>#REF!</v>
      </c>
      <c r="O83" s="29" t="e">
        <f t="shared" si="57"/>
        <v>#REF!</v>
      </c>
      <c r="P83" s="29" t="e">
        <f t="shared" si="57"/>
        <v>#REF!</v>
      </c>
      <c r="Q83" s="29" t="e">
        <f t="shared" si="57"/>
        <v>#REF!</v>
      </c>
      <c r="R83" s="29" t="e">
        <f t="shared" si="57"/>
        <v>#REF!</v>
      </c>
      <c r="S83" s="29" t="e">
        <f t="shared" si="57"/>
        <v>#REF!</v>
      </c>
      <c r="T83" s="29" t="e">
        <f t="shared" si="57"/>
        <v>#REF!</v>
      </c>
      <c r="U83" s="29" t="e">
        <f t="shared" si="57"/>
        <v>#REF!</v>
      </c>
      <c r="V83" s="29" t="e">
        <f t="shared" si="57"/>
        <v>#REF!</v>
      </c>
      <c r="W83" s="29" t="e">
        <f t="shared" si="57"/>
        <v>#REF!</v>
      </c>
      <c r="X83" s="29" t="e">
        <f t="shared" si="57"/>
        <v>#REF!</v>
      </c>
      <c r="Y83" s="29" t="e">
        <f t="shared" si="57"/>
        <v>#REF!</v>
      </c>
      <c r="Z83" s="29" t="e">
        <f t="shared" si="57"/>
        <v>#REF!</v>
      </c>
      <c r="AA83" s="29" t="e">
        <f t="shared" si="57"/>
        <v>#REF!</v>
      </c>
      <c r="AB83" s="29" t="e">
        <f t="shared" si="57"/>
        <v>#REF!</v>
      </c>
      <c r="AC83" s="30" t="e">
        <f>+SUM(E83:AB83)</f>
        <v>#REF!</v>
      </c>
    </row>
    <row r="84" spans="1:29" ht="15" x14ac:dyDescent="0.2">
      <c r="A84" s="196" t="e">
        <f t="shared" ref="A84" si="58">A31</f>
        <v>#REF!</v>
      </c>
      <c r="B84" s="197"/>
      <c r="C84" s="13" t="s">
        <v>35</v>
      </c>
      <c r="D84" s="14" t="e">
        <f>+D31</f>
        <v>#REF!</v>
      </c>
      <c r="E84" s="10" t="e">
        <f>#REF!</f>
        <v>#REF!</v>
      </c>
      <c r="F84" s="15" t="e">
        <f>#REF!</f>
        <v>#REF!</v>
      </c>
      <c r="G84" s="15" t="e">
        <f>#REF!</f>
        <v>#REF!</v>
      </c>
      <c r="H84" s="15" t="e">
        <f>#REF!</f>
        <v>#REF!</v>
      </c>
      <c r="I84" s="15" t="e">
        <f>#REF!</f>
        <v>#REF!</v>
      </c>
      <c r="J84" s="15" t="e">
        <f>#REF!</f>
        <v>#REF!</v>
      </c>
      <c r="K84" s="15" t="e">
        <f>#REF!</f>
        <v>#REF!</v>
      </c>
      <c r="L84" s="15" t="e">
        <f>#REF!</f>
        <v>#REF!</v>
      </c>
      <c r="M84" s="15" t="e">
        <f>#REF!</f>
        <v>#REF!</v>
      </c>
      <c r="N84" s="15" t="e">
        <f>#REF!</f>
        <v>#REF!</v>
      </c>
      <c r="O84" s="15" t="e">
        <f>#REF!</f>
        <v>#REF!</v>
      </c>
      <c r="P84" s="15" t="e">
        <f>#REF!</f>
        <v>#REF!</v>
      </c>
      <c r="Q84" s="15" t="e">
        <f>#REF!</f>
        <v>#REF!</v>
      </c>
      <c r="R84" s="15" t="e">
        <f>#REF!</f>
        <v>#REF!</v>
      </c>
      <c r="S84" s="15" t="e">
        <f>#REF!</f>
        <v>#REF!</v>
      </c>
      <c r="T84" s="15" t="e">
        <f>#REF!</f>
        <v>#REF!</v>
      </c>
      <c r="U84" s="15" t="e">
        <f>#REF!</f>
        <v>#REF!</v>
      </c>
      <c r="V84" s="15" t="e">
        <f>#REF!</f>
        <v>#REF!</v>
      </c>
      <c r="W84" s="15" t="e">
        <f>#REF!</f>
        <v>#REF!</v>
      </c>
      <c r="X84" s="15" t="e">
        <f>#REF!</f>
        <v>#REF!</v>
      </c>
      <c r="Y84" s="15" t="e">
        <f>#REF!</f>
        <v>#REF!</v>
      </c>
      <c r="Z84" s="15" t="e">
        <f>#REF!</f>
        <v>#REF!</v>
      </c>
      <c r="AA84" s="15" t="e">
        <f>#REF!</f>
        <v>#REF!</v>
      </c>
      <c r="AB84" s="16" t="e">
        <f>#REF!</f>
        <v>#REF!</v>
      </c>
      <c r="AC84" s="12" t="e">
        <f>+SUM(E84:AB84)*D84</f>
        <v>#REF!</v>
      </c>
    </row>
    <row r="85" spans="1:29" ht="15" x14ac:dyDescent="0.2">
      <c r="A85" s="197"/>
      <c r="B85" s="197"/>
      <c r="C85" s="17" t="s">
        <v>36</v>
      </c>
      <c r="D85" s="18" t="e">
        <f>+D32</f>
        <v>#REF!</v>
      </c>
      <c r="E85" s="19" t="e">
        <f>#REF!</f>
        <v>#REF!</v>
      </c>
      <c r="F85" s="20" t="e">
        <f>#REF!</f>
        <v>#REF!</v>
      </c>
      <c r="G85" s="20" t="e">
        <f>#REF!</f>
        <v>#REF!</v>
      </c>
      <c r="H85" s="20" t="e">
        <f>#REF!</f>
        <v>#REF!</v>
      </c>
      <c r="I85" s="20" t="e">
        <f>#REF!</f>
        <v>#REF!</v>
      </c>
      <c r="J85" s="20" t="e">
        <f>#REF!</f>
        <v>#REF!</v>
      </c>
      <c r="K85" s="20" t="e">
        <f>#REF!</f>
        <v>#REF!</v>
      </c>
      <c r="L85" s="20" t="e">
        <f>#REF!</f>
        <v>#REF!</v>
      </c>
      <c r="M85" s="20" t="e">
        <f>#REF!</f>
        <v>#REF!</v>
      </c>
      <c r="N85" s="20" t="e">
        <f>#REF!</f>
        <v>#REF!</v>
      </c>
      <c r="O85" s="20" t="e">
        <f>#REF!</f>
        <v>#REF!</v>
      </c>
      <c r="P85" s="20" t="e">
        <f>#REF!</f>
        <v>#REF!</v>
      </c>
      <c r="Q85" s="20" t="e">
        <f>#REF!</f>
        <v>#REF!</v>
      </c>
      <c r="R85" s="20" t="e">
        <f>#REF!</f>
        <v>#REF!</v>
      </c>
      <c r="S85" s="20" t="e">
        <f>#REF!</f>
        <v>#REF!</v>
      </c>
      <c r="T85" s="20" t="e">
        <f>#REF!</f>
        <v>#REF!</v>
      </c>
      <c r="U85" s="20" t="e">
        <f>#REF!</f>
        <v>#REF!</v>
      </c>
      <c r="V85" s="20" t="e">
        <f>#REF!</f>
        <v>#REF!</v>
      </c>
      <c r="W85" s="20" t="e">
        <f>#REF!</f>
        <v>#REF!</v>
      </c>
      <c r="X85" s="20" t="e">
        <f>#REF!</f>
        <v>#REF!</v>
      </c>
      <c r="Y85" s="20" t="e">
        <f>#REF!</f>
        <v>#REF!</v>
      </c>
      <c r="Z85" s="20" t="e">
        <f>#REF!</f>
        <v>#REF!</v>
      </c>
      <c r="AA85" s="20" t="e">
        <f>#REF!</f>
        <v>#REF!</v>
      </c>
      <c r="AB85" s="21" t="e">
        <f>#REF!</f>
        <v>#REF!</v>
      </c>
      <c r="AC85" s="12" t="e">
        <f>+SUM(E85:AB85)*D85</f>
        <v>#REF!</v>
      </c>
    </row>
    <row r="86" spans="1:29" ht="15" x14ac:dyDescent="0.2">
      <c r="A86" s="197"/>
      <c r="B86" s="197"/>
      <c r="C86" s="22" t="s">
        <v>37</v>
      </c>
      <c r="D86" s="23" t="e">
        <f>+D33</f>
        <v>#REF!</v>
      </c>
      <c r="E86" s="24" t="e">
        <f>#REF!</f>
        <v>#REF!</v>
      </c>
      <c r="F86" s="25" t="e">
        <f>#REF!</f>
        <v>#REF!</v>
      </c>
      <c r="G86" s="25" t="e">
        <f>#REF!</f>
        <v>#REF!</v>
      </c>
      <c r="H86" s="25" t="e">
        <f>#REF!</f>
        <v>#REF!</v>
      </c>
      <c r="I86" s="25" t="e">
        <f>#REF!</f>
        <v>#REF!</v>
      </c>
      <c r="J86" s="25" t="e">
        <f>#REF!</f>
        <v>#REF!</v>
      </c>
      <c r="K86" s="25" t="e">
        <f>#REF!</f>
        <v>#REF!</v>
      </c>
      <c r="L86" s="25" t="e">
        <f>#REF!</f>
        <v>#REF!</v>
      </c>
      <c r="M86" s="25" t="e">
        <f>#REF!</f>
        <v>#REF!</v>
      </c>
      <c r="N86" s="25" t="e">
        <f>#REF!</f>
        <v>#REF!</v>
      </c>
      <c r="O86" s="25" t="e">
        <f>#REF!</f>
        <v>#REF!</v>
      </c>
      <c r="P86" s="25" t="e">
        <f>#REF!</f>
        <v>#REF!</v>
      </c>
      <c r="Q86" s="25" t="e">
        <f>#REF!</f>
        <v>#REF!</v>
      </c>
      <c r="R86" s="25" t="e">
        <f>#REF!</f>
        <v>#REF!</v>
      </c>
      <c r="S86" s="25" t="e">
        <f>#REF!</f>
        <v>#REF!</v>
      </c>
      <c r="T86" s="25" t="e">
        <f>#REF!</f>
        <v>#REF!</v>
      </c>
      <c r="U86" s="25" t="e">
        <f>#REF!</f>
        <v>#REF!</v>
      </c>
      <c r="V86" s="25" t="e">
        <f>#REF!</f>
        <v>#REF!</v>
      </c>
      <c r="W86" s="25" t="e">
        <f>#REF!</f>
        <v>#REF!</v>
      </c>
      <c r="X86" s="25" t="e">
        <f>#REF!</f>
        <v>#REF!</v>
      </c>
      <c r="Y86" s="25" t="e">
        <f>#REF!</f>
        <v>#REF!</v>
      </c>
      <c r="Z86" s="25" t="e">
        <f>#REF!</f>
        <v>#REF!</v>
      </c>
      <c r="AA86" s="25" t="e">
        <f>#REF!</f>
        <v>#REF!</v>
      </c>
      <c r="AB86" s="172" t="e">
        <f>#REF!</f>
        <v>#REF!</v>
      </c>
      <c r="AC86" s="12" t="e">
        <f>+SUM(E86:AB86)*D86</f>
        <v>#REF!</v>
      </c>
    </row>
    <row r="87" spans="1:29" ht="15" thickBot="1" x14ac:dyDescent="0.25">
      <c r="A87" s="198"/>
      <c r="B87" s="198"/>
      <c r="C87" s="27" t="s">
        <v>34</v>
      </c>
      <c r="D87" s="28" t="e">
        <f>+SUM(D84:D86)</f>
        <v>#REF!</v>
      </c>
      <c r="E87" s="29" t="e">
        <f>SUMPRODUCT($D84:$D86,E84:E86)</f>
        <v>#REF!</v>
      </c>
      <c r="F87" s="29" t="e">
        <f t="shared" ref="F87:AB87" si="59">SUMPRODUCT($D84:$D86,F84:F86)</f>
        <v>#REF!</v>
      </c>
      <c r="G87" s="29" t="e">
        <f t="shared" si="59"/>
        <v>#REF!</v>
      </c>
      <c r="H87" s="29" t="e">
        <f t="shared" si="59"/>
        <v>#REF!</v>
      </c>
      <c r="I87" s="29" t="e">
        <f t="shared" si="59"/>
        <v>#REF!</v>
      </c>
      <c r="J87" s="29" t="e">
        <f t="shared" si="59"/>
        <v>#REF!</v>
      </c>
      <c r="K87" s="29" t="e">
        <f t="shared" si="59"/>
        <v>#REF!</v>
      </c>
      <c r="L87" s="29" t="e">
        <f t="shared" si="59"/>
        <v>#REF!</v>
      </c>
      <c r="M87" s="29" t="e">
        <f t="shared" si="59"/>
        <v>#REF!</v>
      </c>
      <c r="N87" s="29" t="e">
        <f t="shared" si="59"/>
        <v>#REF!</v>
      </c>
      <c r="O87" s="29" t="e">
        <f t="shared" si="59"/>
        <v>#REF!</v>
      </c>
      <c r="P87" s="29" t="e">
        <f t="shared" si="59"/>
        <v>#REF!</v>
      </c>
      <c r="Q87" s="29" t="e">
        <f t="shared" si="59"/>
        <v>#REF!</v>
      </c>
      <c r="R87" s="29" t="e">
        <f t="shared" si="59"/>
        <v>#REF!</v>
      </c>
      <c r="S87" s="29" t="e">
        <f t="shared" si="59"/>
        <v>#REF!</v>
      </c>
      <c r="T87" s="29" t="e">
        <f t="shared" si="59"/>
        <v>#REF!</v>
      </c>
      <c r="U87" s="29" t="e">
        <f t="shared" si="59"/>
        <v>#REF!</v>
      </c>
      <c r="V87" s="29" t="e">
        <f t="shared" si="59"/>
        <v>#REF!</v>
      </c>
      <c r="W87" s="29" t="e">
        <f t="shared" si="59"/>
        <v>#REF!</v>
      </c>
      <c r="X87" s="29" t="e">
        <f t="shared" si="59"/>
        <v>#REF!</v>
      </c>
      <c r="Y87" s="29" t="e">
        <f t="shared" si="59"/>
        <v>#REF!</v>
      </c>
      <c r="Z87" s="29" t="e">
        <f t="shared" si="59"/>
        <v>#REF!</v>
      </c>
      <c r="AA87" s="29" t="e">
        <f t="shared" si="59"/>
        <v>#REF!</v>
      </c>
      <c r="AB87" s="29" t="e">
        <f t="shared" si="59"/>
        <v>#REF!</v>
      </c>
      <c r="AC87" s="30" t="e">
        <f>+SUM(E87:AB87)</f>
        <v>#REF!</v>
      </c>
    </row>
    <row r="88" spans="1:29" ht="15" x14ac:dyDescent="0.2">
      <c r="A88" s="196" t="e">
        <f t="shared" ref="A88" si="60">A35</f>
        <v>#REF!</v>
      </c>
      <c r="B88" s="196"/>
      <c r="C88" s="13" t="s">
        <v>35</v>
      </c>
      <c r="D88" s="14" t="e">
        <f>+D35</f>
        <v>#REF!</v>
      </c>
      <c r="E88" s="10" t="e">
        <f>#REF!</f>
        <v>#REF!</v>
      </c>
      <c r="F88" s="15" t="e">
        <f>#REF!</f>
        <v>#REF!</v>
      </c>
      <c r="G88" s="15" t="e">
        <f>#REF!</f>
        <v>#REF!</v>
      </c>
      <c r="H88" s="15" t="e">
        <f>#REF!</f>
        <v>#REF!</v>
      </c>
      <c r="I88" s="15" t="e">
        <f>#REF!</f>
        <v>#REF!</v>
      </c>
      <c r="J88" s="15" t="e">
        <f>#REF!</f>
        <v>#REF!</v>
      </c>
      <c r="K88" s="15" t="e">
        <f>#REF!</f>
        <v>#REF!</v>
      </c>
      <c r="L88" s="15" t="e">
        <f>#REF!</f>
        <v>#REF!</v>
      </c>
      <c r="M88" s="15" t="e">
        <f>#REF!</f>
        <v>#REF!</v>
      </c>
      <c r="N88" s="15" t="e">
        <f>#REF!</f>
        <v>#REF!</v>
      </c>
      <c r="O88" s="15" t="e">
        <f>#REF!</f>
        <v>#REF!</v>
      </c>
      <c r="P88" s="15" t="e">
        <f>#REF!</f>
        <v>#REF!</v>
      </c>
      <c r="Q88" s="15" t="e">
        <f>#REF!</f>
        <v>#REF!</v>
      </c>
      <c r="R88" s="15" t="e">
        <f>#REF!</f>
        <v>#REF!</v>
      </c>
      <c r="S88" s="15" t="e">
        <f>#REF!</f>
        <v>#REF!</v>
      </c>
      <c r="T88" s="15" t="e">
        <f>#REF!</f>
        <v>#REF!</v>
      </c>
      <c r="U88" s="15" t="e">
        <f>#REF!</f>
        <v>#REF!</v>
      </c>
      <c r="V88" s="15" t="e">
        <f>#REF!</f>
        <v>#REF!</v>
      </c>
      <c r="W88" s="15" t="e">
        <f>#REF!</f>
        <v>#REF!</v>
      </c>
      <c r="X88" s="15" t="e">
        <f>#REF!</f>
        <v>#REF!</v>
      </c>
      <c r="Y88" s="15" t="e">
        <f>#REF!</f>
        <v>#REF!</v>
      </c>
      <c r="Z88" s="15" t="e">
        <f>#REF!</f>
        <v>#REF!</v>
      </c>
      <c r="AA88" s="15" t="e">
        <f>#REF!</f>
        <v>#REF!</v>
      </c>
      <c r="AB88" s="16" t="e">
        <f>#REF!</f>
        <v>#REF!</v>
      </c>
      <c r="AC88" s="12" t="e">
        <f>+SUM(E88:AB88)*D88</f>
        <v>#REF!</v>
      </c>
    </row>
    <row r="89" spans="1:29" ht="15" x14ac:dyDescent="0.2">
      <c r="A89" s="197"/>
      <c r="B89" s="197"/>
      <c r="C89" s="17" t="s">
        <v>36</v>
      </c>
      <c r="D89" s="18" t="e">
        <f>+D36</f>
        <v>#REF!</v>
      </c>
      <c r="E89" s="19" t="e">
        <f>#REF!</f>
        <v>#REF!</v>
      </c>
      <c r="F89" s="20" t="e">
        <f>#REF!</f>
        <v>#REF!</v>
      </c>
      <c r="G89" s="20" t="e">
        <f>#REF!</f>
        <v>#REF!</v>
      </c>
      <c r="H89" s="20" t="e">
        <f>#REF!</f>
        <v>#REF!</v>
      </c>
      <c r="I89" s="20" t="e">
        <f>#REF!</f>
        <v>#REF!</v>
      </c>
      <c r="J89" s="20" t="e">
        <f>#REF!</f>
        <v>#REF!</v>
      </c>
      <c r="K89" s="20" t="e">
        <f>#REF!</f>
        <v>#REF!</v>
      </c>
      <c r="L89" s="20" t="e">
        <f>#REF!</f>
        <v>#REF!</v>
      </c>
      <c r="M89" s="20" t="e">
        <f>#REF!</f>
        <v>#REF!</v>
      </c>
      <c r="N89" s="20" t="e">
        <f>#REF!</f>
        <v>#REF!</v>
      </c>
      <c r="O89" s="20" t="e">
        <f>#REF!</f>
        <v>#REF!</v>
      </c>
      <c r="P89" s="20" t="e">
        <f>#REF!</f>
        <v>#REF!</v>
      </c>
      <c r="Q89" s="20" t="e">
        <f>#REF!</f>
        <v>#REF!</v>
      </c>
      <c r="R89" s="20" t="e">
        <f>#REF!</f>
        <v>#REF!</v>
      </c>
      <c r="S89" s="20" t="e">
        <f>#REF!</f>
        <v>#REF!</v>
      </c>
      <c r="T89" s="20" t="e">
        <f>#REF!</f>
        <v>#REF!</v>
      </c>
      <c r="U89" s="20" t="e">
        <f>#REF!</f>
        <v>#REF!</v>
      </c>
      <c r="V89" s="20" t="e">
        <f>#REF!</f>
        <v>#REF!</v>
      </c>
      <c r="W89" s="20" t="e">
        <f>#REF!</f>
        <v>#REF!</v>
      </c>
      <c r="X89" s="20" t="e">
        <f>#REF!</f>
        <v>#REF!</v>
      </c>
      <c r="Y89" s="20" t="e">
        <f>#REF!</f>
        <v>#REF!</v>
      </c>
      <c r="Z89" s="20" t="e">
        <f>#REF!</f>
        <v>#REF!</v>
      </c>
      <c r="AA89" s="20" t="e">
        <f>#REF!</f>
        <v>#REF!</v>
      </c>
      <c r="AB89" s="21" t="e">
        <f>#REF!</f>
        <v>#REF!</v>
      </c>
      <c r="AC89" s="12" t="e">
        <f>+SUM(E89:AB89)*D89</f>
        <v>#REF!</v>
      </c>
    </row>
    <row r="90" spans="1:29" ht="15" x14ac:dyDescent="0.2">
      <c r="A90" s="197"/>
      <c r="B90" s="197"/>
      <c r="C90" s="22" t="s">
        <v>37</v>
      </c>
      <c r="D90" s="23" t="e">
        <f>+D37</f>
        <v>#REF!</v>
      </c>
      <c r="E90" s="24" t="e">
        <f>#REF!</f>
        <v>#REF!</v>
      </c>
      <c r="F90" s="25" t="e">
        <f>#REF!</f>
        <v>#REF!</v>
      </c>
      <c r="G90" s="25" t="e">
        <f>#REF!</f>
        <v>#REF!</v>
      </c>
      <c r="H90" s="25" t="e">
        <f>#REF!</f>
        <v>#REF!</v>
      </c>
      <c r="I90" s="25" t="e">
        <f>#REF!</f>
        <v>#REF!</v>
      </c>
      <c r="J90" s="25" t="e">
        <f>#REF!</f>
        <v>#REF!</v>
      </c>
      <c r="K90" s="25" t="e">
        <f>#REF!</f>
        <v>#REF!</v>
      </c>
      <c r="L90" s="25" t="e">
        <f>#REF!</f>
        <v>#REF!</v>
      </c>
      <c r="M90" s="25" t="e">
        <f>#REF!</f>
        <v>#REF!</v>
      </c>
      <c r="N90" s="25" t="e">
        <f>#REF!</f>
        <v>#REF!</v>
      </c>
      <c r="O90" s="25" t="e">
        <f>#REF!</f>
        <v>#REF!</v>
      </c>
      <c r="P90" s="25" t="e">
        <f>#REF!</f>
        <v>#REF!</v>
      </c>
      <c r="Q90" s="25" t="e">
        <f>#REF!</f>
        <v>#REF!</v>
      </c>
      <c r="R90" s="25" t="e">
        <f>#REF!</f>
        <v>#REF!</v>
      </c>
      <c r="S90" s="25" t="e">
        <f>#REF!</f>
        <v>#REF!</v>
      </c>
      <c r="T90" s="25" t="e">
        <f>#REF!</f>
        <v>#REF!</v>
      </c>
      <c r="U90" s="25" t="e">
        <f>#REF!</f>
        <v>#REF!</v>
      </c>
      <c r="V90" s="25" t="e">
        <f>#REF!</f>
        <v>#REF!</v>
      </c>
      <c r="W90" s="25" t="e">
        <f>#REF!</f>
        <v>#REF!</v>
      </c>
      <c r="X90" s="25" t="e">
        <f>#REF!</f>
        <v>#REF!</v>
      </c>
      <c r="Y90" s="25" t="e">
        <f>#REF!</f>
        <v>#REF!</v>
      </c>
      <c r="Z90" s="25" t="e">
        <f>#REF!</f>
        <v>#REF!</v>
      </c>
      <c r="AA90" s="25" t="e">
        <f>#REF!</f>
        <v>#REF!</v>
      </c>
      <c r="AB90" s="172" t="e">
        <f>#REF!</f>
        <v>#REF!</v>
      </c>
      <c r="AC90" s="12" t="e">
        <f>+SUM(E90:AB90)*D90</f>
        <v>#REF!</v>
      </c>
    </row>
    <row r="91" spans="1:29" ht="15" thickBot="1" x14ac:dyDescent="0.25">
      <c r="A91" s="198"/>
      <c r="B91" s="198"/>
      <c r="C91" s="27" t="s">
        <v>34</v>
      </c>
      <c r="D91" s="28" t="e">
        <f>+SUM(D88:D90)</f>
        <v>#REF!</v>
      </c>
      <c r="E91" s="29" t="e">
        <f>SUMPRODUCT($D88:$D90,E88:E90)</f>
        <v>#REF!</v>
      </c>
      <c r="F91" s="29" t="e">
        <f t="shared" ref="F91:AB91" si="61">SUMPRODUCT($D88:$D90,F88:F90)</f>
        <v>#REF!</v>
      </c>
      <c r="G91" s="29" t="e">
        <f t="shared" si="61"/>
        <v>#REF!</v>
      </c>
      <c r="H91" s="29" t="e">
        <f t="shared" si="61"/>
        <v>#REF!</v>
      </c>
      <c r="I91" s="29" t="e">
        <f t="shared" si="61"/>
        <v>#REF!</v>
      </c>
      <c r="J91" s="29" t="e">
        <f t="shared" si="61"/>
        <v>#REF!</v>
      </c>
      <c r="K91" s="29" t="e">
        <f t="shared" si="61"/>
        <v>#REF!</v>
      </c>
      <c r="L91" s="29" t="e">
        <f t="shared" si="61"/>
        <v>#REF!</v>
      </c>
      <c r="M91" s="29" t="e">
        <f t="shared" si="61"/>
        <v>#REF!</v>
      </c>
      <c r="N91" s="29" t="e">
        <f t="shared" si="61"/>
        <v>#REF!</v>
      </c>
      <c r="O91" s="29" t="e">
        <f t="shared" si="61"/>
        <v>#REF!</v>
      </c>
      <c r="P91" s="29" t="e">
        <f t="shared" si="61"/>
        <v>#REF!</v>
      </c>
      <c r="Q91" s="29" t="e">
        <f t="shared" si="61"/>
        <v>#REF!</v>
      </c>
      <c r="R91" s="29" t="e">
        <f t="shared" si="61"/>
        <v>#REF!</v>
      </c>
      <c r="S91" s="29" t="e">
        <f t="shared" si="61"/>
        <v>#REF!</v>
      </c>
      <c r="T91" s="29" t="e">
        <f t="shared" si="61"/>
        <v>#REF!</v>
      </c>
      <c r="U91" s="29" t="e">
        <f t="shared" si="61"/>
        <v>#REF!</v>
      </c>
      <c r="V91" s="29" t="e">
        <f t="shared" si="61"/>
        <v>#REF!</v>
      </c>
      <c r="W91" s="29" t="e">
        <f t="shared" si="61"/>
        <v>#REF!</v>
      </c>
      <c r="X91" s="29" t="e">
        <f t="shared" si="61"/>
        <v>#REF!</v>
      </c>
      <c r="Y91" s="29" t="e">
        <f t="shared" si="61"/>
        <v>#REF!</v>
      </c>
      <c r="Z91" s="29" t="e">
        <f t="shared" si="61"/>
        <v>#REF!</v>
      </c>
      <c r="AA91" s="29" t="e">
        <f t="shared" si="61"/>
        <v>#REF!</v>
      </c>
      <c r="AB91" s="29" t="e">
        <f t="shared" si="61"/>
        <v>#REF!</v>
      </c>
      <c r="AC91" s="30" t="e">
        <f>+SUM(E91:AB91)</f>
        <v>#REF!</v>
      </c>
    </row>
    <row r="92" spans="1:29" ht="15" x14ac:dyDescent="0.2">
      <c r="A92" s="196" t="e">
        <f t="shared" ref="A92" si="62">A39</f>
        <v>#REF!</v>
      </c>
      <c r="B92" s="196"/>
      <c r="C92" s="13" t="s">
        <v>35</v>
      </c>
      <c r="D92" s="14" t="e">
        <f>+D39</f>
        <v>#REF!</v>
      </c>
      <c r="E92" s="10" t="e">
        <f>#REF!</f>
        <v>#REF!</v>
      </c>
      <c r="F92" s="15" t="e">
        <f>#REF!</f>
        <v>#REF!</v>
      </c>
      <c r="G92" s="15" t="e">
        <f>#REF!</f>
        <v>#REF!</v>
      </c>
      <c r="H92" s="15" t="e">
        <f>#REF!</f>
        <v>#REF!</v>
      </c>
      <c r="I92" s="15" t="e">
        <f>#REF!</f>
        <v>#REF!</v>
      </c>
      <c r="J92" s="15" t="e">
        <f>#REF!</f>
        <v>#REF!</v>
      </c>
      <c r="K92" s="15" t="e">
        <f>#REF!</f>
        <v>#REF!</v>
      </c>
      <c r="L92" s="15" t="e">
        <f>#REF!</f>
        <v>#REF!</v>
      </c>
      <c r="M92" s="15" t="e">
        <f>#REF!</f>
        <v>#REF!</v>
      </c>
      <c r="N92" s="15" t="e">
        <f>#REF!</f>
        <v>#REF!</v>
      </c>
      <c r="O92" s="15" t="e">
        <f>#REF!</f>
        <v>#REF!</v>
      </c>
      <c r="P92" s="15" t="e">
        <f>#REF!</f>
        <v>#REF!</v>
      </c>
      <c r="Q92" s="15" t="e">
        <f>#REF!</f>
        <v>#REF!</v>
      </c>
      <c r="R92" s="15" t="e">
        <f>#REF!</f>
        <v>#REF!</v>
      </c>
      <c r="S92" s="15" t="e">
        <f>#REF!</f>
        <v>#REF!</v>
      </c>
      <c r="T92" s="15" t="e">
        <f>#REF!</f>
        <v>#REF!</v>
      </c>
      <c r="U92" s="15" t="e">
        <f>#REF!</f>
        <v>#REF!</v>
      </c>
      <c r="V92" s="15" t="e">
        <f>#REF!</f>
        <v>#REF!</v>
      </c>
      <c r="W92" s="15" t="e">
        <f>#REF!</f>
        <v>#REF!</v>
      </c>
      <c r="X92" s="15" t="e">
        <f>#REF!</f>
        <v>#REF!</v>
      </c>
      <c r="Y92" s="15" t="e">
        <f>#REF!</f>
        <v>#REF!</v>
      </c>
      <c r="Z92" s="15" t="e">
        <f>#REF!</f>
        <v>#REF!</v>
      </c>
      <c r="AA92" s="15" t="e">
        <f>#REF!</f>
        <v>#REF!</v>
      </c>
      <c r="AB92" s="16" t="e">
        <f>#REF!</f>
        <v>#REF!</v>
      </c>
      <c r="AC92" s="12" t="e">
        <f>+SUM(E92:AB92)*D92</f>
        <v>#REF!</v>
      </c>
    </row>
    <row r="93" spans="1:29" ht="15" x14ac:dyDescent="0.2">
      <c r="A93" s="197"/>
      <c r="B93" s="197"/>
      <c r="C93" s="17" t="s">
        <v>36</v>
      </c>
      <c r="D93" s="18" t="e">
        <f>+D40</f>
        <v>#REF!</v>
      </c>
      <c r="E93" s="19" t="e">
        <f>#REF!</f>
        <v>#REF!</v>
      </c>
      <c r="F93" s="20" t="e">
        <f>#REF!</f>
        <v>#REF!</v>
      </c>
      <c r="G93" s="20" t="e">
        <f>#REF!</f>
        <v>#REF!</v>
      </c>
      <c r="H93" s="20" t="e">
        <f>#REF!</f>
        <v>#REF!</v>
      </c>
      <c r="I93" s="20" t="e">
        <f>#REF!</f>
        <v>#REF!</v>
      </c>
      <c r="J93" s="20" t="e">
        <f>#REF!</f>
        <v>#REF!</v>
      </c>
      <c r="K93" s="20" t="e">
        <f>#REF!</f>
        <v>#REF!</v>
      </c>
      <c r="L93" s="20" t="e">
        <f>#REF!</f>
        <v>#REF!</v>
      </c>
      <c r="M93" s="20" t="e">
        <f>#REF!</f>
        <v>#REF!</v>
      </c>
      <c r="N93" s="20" t="e">
        <f>#REF!</f>
        <v>#REF!</v>
      </c>
      <c r="O93" s="20" t="e">
        <f>#REF!</f>
        <v>#REF!</v>
      </c>
      <c r="P93" s="20" t="e">
        <f>#REF!</f>
        <v>#REF!</v>
      </c>
      <c r="Q93" s="20" t="e">
        <f>#REF!</f>
        <v>#REF!</v>
      </c>
      <c r="R93" s="20" t="e">
        <f>#REF!</f>
        <v>#REF!</v>
      </c>
      <c r="S93" s="20" t="e">
        <f>#REF!</f>
        <v>#REF!</v>
      </c>
      <c r="T93" s="20" t="e">
        <f>#REF!</f>
        <v>#REF!</v>
      </c>
      <c r="U93" s="20" t="e">
        <f>#REF!</f>
        <v>#REF!</v>
      </c>
      <c r="V93" s="20" t="e">
        <f>#REF!</f>
        <v>#REF!</v>
      </c>
      <c r="W93" s="20" t="e">
        <f>#REF!</f>
        <v>#REF!</v>
      </c>
      <c r="X93" s="20" t="e">
        <f>#REF!</f>
        <v>#REF!</v>
      </c>
      <c r="Y93" s="20" t="e">
        <f>#REF!</f>
        <v>#REF!</v>
      </c>
      <c r="Z93" s="20" t="e">
        <f>#REF!</f>
        <v>#REF!</v>
      </c>
      <c r="AA93" s="20" t="e">
        <f>#REF!</f>
        <v>#REF!</v>
      </c>
      <c r="AB93" s="21" t="e">
        <f>#REF!</f>
        <v>#REF!</v>
      </c>
      <c r="AC93" s="12" t="e">
        <f>+SUM(E93:AB93)*D93</f>
        <v>#REF!</v>
      </c>
    </row>
    <row r="94" spans="1:29" ht="15" x14ac:dyDescent="0.2">
      <c r="A94" s="197"/>
      <c r="B94" s="197"/>
      <c r="C94" s="22" t="s">
        <v>37</v>
      </c>
      <c r="D94" s="23" t="e">
        <f>+D41</f>
        <v>#REF!</v>
      </c>
      <c r="E94" s="24" t="e">
        <f>#REF!</f>
        <v>#REF!</v>
      </c>
      <c r="F94" s="25" t="e">
        <f>#REF!</f>
        <v>#REF!</v>
      </c>
      <c r="G94" s="25" t="e">
        <f>#REF!</f>
        <v>#REF!</v>
      </c>
      <c r="H94" s="25" t="e">
        <f>#REF!</f>
        <v>#REF!</v>
      </c>
      <c r="I94" s="25" t="e">
        <f>#REF!</f>
        <v>#REF!</v>
      </c>
      <c r="J94" s="25" t="e">
        <f>#REF!</f>
        <v>#REF!</v>
      </c>
      <c r="K94" s="25" t="e">
        <f>#REF!</f>
        <v>#REF!</v>
      </c>
      <c r="L94" s="25" t="e">
        <f>#REF!</f>
        <v>#REF!</v>
      </c>
      <c r="M94" s="25" t="e">
        <f>#REF!</f>
        <v>#REF!</v>
      </c>
      <c r="N94" s="25" t="e">
        <f>#REF!</f>
        <v>#REF!</v>
      </c>
      <c r="O94" s="25" t="e">
        <f>#REF!</f>
        <v>#REF!</v>
      </c>
      <c r="P94" s="25" t="e">
        <f>#REF!</f>
        <v>#REF!</v>
      </c>
      <c r="Q94" s="25" t="e">
        <f>#REF!</f>
        <v>#REF!</v>
      </c>
      <c r="R94" s="25" t="e">
        <f>#REF!</f>
        <v>#REF!</v>
      </c>
      <c r="S94" s="25" t="e">
        <f>#REF!</f>
        <v>#REF!</v>
      </c>
      <c r="T94" s="25" t="e">
        <f>#REF!</f>
        <v>#REF!</v>
      </c>
      <c r="U94" s="25" t="e">
        <f>#REF!</f>
        <v>#REF!</v>
      </c>
      <c r="V94" s="25" t="e">
        <f>#REF!</f>
        <v>#REF!</v>
      </c>
      <c r="W94" s="25" t="e">
        <f>#REF!</f>
        <v>#REF!</v>
      </c>
      <c r="X94" s="25" t="e">
        <f>#REF!</f>
        <v>#REF!</v>
      </c>
      <c r="Y94" s="25" t="e">
        <f>#REF!</f>
        <v>#REF!</v>
      </c>
      <c r="Z94" s="25" t="e">
        <f>#REF!</f>
        <v>#REF!</v>
      </c>
      <c r="AA94" s="25" t="e">
        <f>#REF!</f>
        <v>#REF!</v>
      </c>
      <c r="AB94" s="172" t="e">
        <f>#REF!</f>
        <v>#REF!</v>
      </c>
      <c r="AC94" s="12" t="e">
        <f>+SUM(E94:AB94)*D94</f>
        <v>#REF!</v>
      </c>
    </row>
    <row r="95" spans="1:29" ht="15" thickBot="1" x14ac:dyDescent="0.25">
      <c r="A95" s="198"/>
      <c r="B95" s="198"/>
      <c r="C95" s="27" t="s">
        <v>34</v>
      </c>
      <c r="D95" s="28" t="e">
        <f>+SUM(D92:D94)</f>
        <v>#REF!</v>
      </c>
      <c r="E95" s="29" t="e">
        <f>SUMPRODUCT($D92:$D94,E92:E94)</f>
        <v>#REF!</v>
      </c>
      <c r="F95" s="29" t="e">
        <f t="shared" ref="F95:AB95" si="63">SUMPRODUCT($D92:$D94,F92:F94)</f>
        <v>#REF!</v>
      </c>
      <c r="G95" s="29" t="e">
        <f t="shared" si="63"/>
        <v>#REF!</v>
      </c>
      <c r="H95" s="29" t="e">
        <f t="shared" si="63"/>
        <v>#REF!</v>
      </c>
      <c r="I95" s="29" t="e">
        <f t="shared" si="63"/>
        <v>#REF!</v>
      </c>
      <c r="J95" s="29" t="e">
        <f t="shared" si="63"/>
        <v>#REF!</v>
      </c>
      <c r="K95" s="29" t="e">
        <f t="shared" si="63"/>
        <v>#REF!</v>
      </c>
      <c r="L95" s="29" t="e">
        <f t="shared" si="63"/>
        <v>#REF!</v>
      </c>
      <c r="M95" s="29" t="e">
        <f t="shared" si="63"/>
        <v>#REF!</v>
      </c>
      <c r="N95" s="29" t="e">
        <f t="shared" si="63"/>
        <v>#REF!</v>
      </c>
      <c r="O95" s="29" t="e">
        <f t="shared" si="63"/>
        <v>#REF!</v>
      </c>
      <c r="P95" s="29" t="e">
        <f t="shared" si="63"/>
        <v>#REF!</v>
      </c>
      <c r="Q95" s="29" t="e">
        <f t="shared" si="63"/>
        <v>#REF!</v>
      </c>
      <c r="R95" s="29" t="e">
        <f t="shared" si="63"/>
        <v>#REF!</v>
      </c>
      <c r="S95" s="29" t="e">
        <f t="shared" si="63"/>
        <v>#REF!</v>
      </c>
      <c r="T95" s="29" t="e">
        <f t="shared" si="63"/>
        <v>#REF!</v>
      </c>
      <c r="U95" s="29" t="e">
        <f t="shared" si="63"/>
        <v>#REF!</v>
      </c>
      <c r="V95" s="29" t="e">
        <f t="shared" si="63"/>
        <v>#REF!</v>
      </c>
      <c r="W95" s="29" t="e">
        <f t="shared" si="63"/>
        <v>#REF!</v>
      </c>
      <c r="X95" s="29" t="e">
        <f t="shared" si="63"/>
        <v>#REF!</v>
      </c>
      <c r="Y95" s="29" t="e">
        <f t="shared" si="63"/>
        <v>#REF!</v>
      </c>
      <c r="Z95" s="29" t="e">
        <f t="shared" si="63"/>
        <v>#REF!</v>
      </c>
      <c r="AA95" s="29" t="e">
        <f t="shared" si="63"/>
        <v>#REF!</v>
      </c>
      <c r="AB95" s="29" t="e">
        <f t="shared" si="63"/>
        <v>#REF!</v>
      </c>
      <c r="AC95" s="30" t="e">
        <f>+SUM(E95:AB95)</f>
        <v>#REF!</v>
      </c>
    </row>
    <row r="96" spans="1:29" ht="15" x14ac:dyDescent="0.2">
      <c r="A96" s="196" t="e">
        <f t="shared" ref="A96" si="64">A43</f>
        <v>#REF!</v>
      </c>
      <c r="B96" s="196"/>
      <c r="C96" s="13" t="s">
        <v>35</v>
      </c>
      <c r="D96" s="14" t="e">
        <f>+D43</f>
        <v>#REF!</v>
      </c>
      <c r="E96" s="10" t="e">
        <f>#REF!</f>
        <v>#REF!</v>
      </c>
      <c r="F96" s="15" t="e">
        <f>#REF!</f>
        <v>#REF!</v>
      </c>
      <c r="G96" s="15" t="e">
        <f>#REF!</f>
        <v>#REF!</v>
      </c>
      <c r="H96" s="15" t="e">
        <f>#REF!</f>
        <v>#REF!</v>
      </c>
      <c r="I96" s="15" t="e">
        <f>#REF!</f>
        <v>#REF!</v>
      </c>
      <c r="J96" s="15" t="e">
        <f>#REF!</f>
        <v>#REF!</v>
      </c>
      <c r="K96" s="15" t="e">
        <f>#REF!</f>
        <v>#REF!</v>
      </c>
      <c r="L96" s="15" t="e">
        <f>#REF!</f>
        <v>#REF!</v>
      </c>
      <c r="M96" s="15" t="e">
        <f>#REF!</f>
        <v>#REF!</v>
      </c>
      <c r="N96" s="15" t="e">
        <f>#REF!</f>
        <v>#REF!</v>
      </c>
      <c r="O96" s="15" t="e">
        <f>#REF!</f>
        <v>#REF!</v>
      </c>
      <c r="P96" s="15" t="e">
        <f>#REF!</f>
        <v>#REF!</v>
      </c>
      <c r="Q96" s="15" t="e">
        <f>#REF!</f>
        <v>#REF!</v>
      </c>
      <c r="R96" s="15" t="e">
        <f>#REF!</f>
        <v>#REF!</v>
      </c>
      <c r="S96" s="15" t="e">
        <f>#REF!</f>
        <v>#REF!</v>
      </c>
      <c r="T96" s="15" t="e">
        <f>#REF!</f>
        <v>#REF!</v>
      </c>
      <c r="U96" s="15" t="e">
        <f>#REF!</f>
        <v>#REF!</v>
      </c>
      <c r="V96" s="15" t="e">
        <f>#REF!</f>
        <v>#REF!</v>
      </c>
      <c r="W96" s="15" t="e">
        <f>#REF!</f>
        <v>#REF!</v>
      </c>
      <c r="X96" s="15" t="e">
        <f>#REF!</f>
        <v>#REF!</v>
      </c>
      <c r="Y96" s="15" t="e">
        <f>#REF!</f>
        <v>#REF!</v>
      </c>
      <c r="Z96" s="15" t="e">
        <f>#REF!</f>
        <v>#REF!</v>
      </c>
      <c r="AA96" s="15" t="e">
        <f>#REF!</f>
        <v>#REF!</v>
      </c>
      <c r="AB96" s="16" t="e">
        <f>#REF!</f>
        <v>#REF!</v>
      </c>
      <c r="AC96" s="12" t="e">
        <f>+SUM(E96:AB96)*D96</f>
        <v>#REF!</v>
      </c>
    </row>
    <row r="97" spans="1:29" ht="15" x14ac:dyDescent="0.2">
      <c r="A97" s="197"/>
      <c r="B97" s="197"/>
      <c r="C97" s="17" t="s">
        <v>36</v>
      </c>
      <c r="D97" s="18" t="e">
        <f>+D44</f>
        <v>#REF!</v>
      </c>
      <c r="E97" s="19" t="e">
        <f>#REF!</f>
        <v>#REF!</v>
      </c>
      <c r="F97" s="20" t="e">
        <f>#REF!</f>
        <v>#REF!</v>
      </c>
      <c r="G97" s="20" t="e">
        <f>#REF!</f>
        <v>#REF!</v>
      </c>
      <c r="H97" s="20" t="e">
        <f>#REF!</f>
        <v>#REF!</v>
      </c>
      <c r="I97" s="20" t="e">
        <f>#REF!</f>
        <v>#REF!</v>
      </c>
      <c r="J97" s="20" t="e">
        <f>#REF!</f>
        <v>#REF!</v>
      </c>
      <c r="K97" s="20" t="e">
        <f>#REF!</f>
        <v>#REF!</v>
      </c>
      <c r="L97" s="20" t="e">
        <f>#REF!</f>
        <v>#REF!</v>
      </c>
      <c r="M97" s="20" t="e">
        <f>#REF!</f>
        <v>#REF!</v>
      </c>
      <c r="N97" s="20" t="e">
        <f>#REF!</f>
        <v>#REF!</v>
      </c>
      <c r="O97" s="20" t="e">
        <f>#REF!</f>
        <v>#REF!</v>
      </c>
      <c r="P97" s="20" t="e">
        <f>#REF!</f>
        <v>#REF!</v>
      </c>
      <c r="Q97" s="20" t="e">
        <f>#REF!</f>
        <v>#REF!</v>
      </c>
      <c r="R97" s="20" t="e">
        <f>#REF!</f>
        <v>#REF!</v>
      </c>
      <c r="S97" s="20" t="e">
        <f>#REF!</f>
        <v>#REF!</v>
      </c>
      <c r="T97" s="20" t="e">
        <f>#REF!</f>
        <v>#REF!</v>
      </c>
      <c r="U97" s="20" t="e">
        <f>#REF!</f>
        <v>#REF!</v>
      </c>
      <c r="V97" s="20" t="e">
        <f>#REF!</f>
        <v>#REF!</v>
      </c>
      <c r="W97" s="20" t="e">
        <f>#REF!</f>
        <v>#REF!</v>
      </c>
      <c r="X97" s="20" t="e">
        <f>#REF!</f>
        <v>#REF!</v>
      </c>
      <c r="Y97" s="20" t="e">
        <f>#REF!</f>
        <v>#REF!</v>
      </c>
      <c r="Z97" s="20" t="e">
        <f>#REF!</f>
        <v>#REF!</v>
      </c>
      <c r="AA97" s="20" t="e">
        <f>#REF!</f>
        <v>#REF!</v>
      </c>
      <c r="AB97" s="21" t="e">
        <f>#REF!</f>
        <v>#REF!</v>
      </c>
      <c r="AC97" s="12" t="e">
        <f>+SUM(E97:AB97)*D97</f>
        <v>#REF!</v>
      </c>
    </row>
    <row r="98" spans="1:29" ht="15" x14ac:dyDescent="0.2">
      <c r="A98" s="197"/>
      <c r="B98" s="197"/>
      <c r="C98" s="22" t="s">
        <v>37</v>
      </c>
      <c r="D98" s="23" t="e">
        <f>+D45</f>
        <v>#REF!</v>
      </c>
      <c r="E98" s="24" t="e">
        <f>#REF!</f>
        <v>#REF!</v>
      </c>
      <c r="F98" s="25" t="e">
        <f>#REF!</f>
        <v>#REF!</v>
      </c>
      <c r="G98" s="25" t="e">
        <f>#REF!</f>
        <v>#REF!</v>
      </c>
      <c r="H98" s="25" t="e">
        <f>#REF!</f>
        <v>#REF!</v>
      </c>
      <c r="I98" s="25" t="e">
        <f>#REF!</f>
        <v>#REF!</v>
      </c>
      <c r="J98" s="25" t="e">
        <f>#REF!</f>
        <v>#REF!</v>
      </c>
      <c r="K98" s="25" t="e">
        <f>#REF!</f>
        <v>#REF!</v>
      </c>
      <c r="L98" s="25" t="e">
        <f>#REF!</f>
        <v>#REF!</v>
      </c>
      <c r="M98" s="25" t="e">
        <f>#REF!</f>
        <v>#REF!</v>
      </c>
      <c r="N98" s="25" t="e">
        <f>#REF!</f>
        <v>#REF!</v>
      </c>
      <c r="O98" s="25" t="e">
        <f>#REF!</f>
        <v>#REF!</v>
      </c>
      <c r="P98" s="25" t="e">
        <f>#REF!</f>
        <v>#REF!</v>
      </c>
      <c r="Q98" s="25" t="e">
        <f>#REF!</f>
        <v>#REF!</v>
      </c>
      <c r="R98" s="25" t="e">
        <f>#REF!</f>
        <v>#REF!</v>
      </c>
      <c r="S98" s="25" t="e">
        <f>#REF!</f>
        <v>#REF!</v>
      </c>
      <c r="T98" s="25" t="e">
        <f>#REF!</f>
        <v>#REF!</v>
      </c>
      <c r="U98" s="25" t="e">
        <f>#REF!</f>
        <v>#REF!</v>
      </c>
      <c r="V98" s="25" t="e">
        <f>#REF!</f>
        <v>#REF!</v>
      </c>
      <c r="W98" s="25" t="e">
        <f>#REF!</f>
        <v>#REF!</v>
      </c>
      <c r="X98" s="25" t="e">
        <f>#REF!</f>
        <v>#REF!</v>
      </c>
      <c r="Y98" s="25" t="e">
        <f>#REF!</f>
        <v>#REF!</v>
      </c>
      <c r="Z98" s="25" t="e">
        <f>#REF!</f>
        <v>#REF!</v>
      </c>
      <c r="AA98" s="25" t="e">
        <f>#REF!</f>
        <v>#REF!</v>
      </c>
      <c r="AB98" s="172" t="e">
        <f>#REF!</f>
        <v>#REF!</v>
      </c>
      <c r="AC98" s="12" t="e">
        <f>+SUM(E98:AB98)*D98</f>
        <v>#REF!</v>
      </c>
    </row>
    <row r="99" spans="1:29" ht="15" thickBot="1" x14ac:dyDescent="0.25">
      <c r="A99" s="198"/>
      <c r="B99" s="198"/>
      <c r="C99" s="27" t="s">
        <v>34</v>
      </c>
      <c r="D99" s="28" t="e">
        <f>+SUM(D96:D98)</f>
        <v>#REF!</v>
      </c>
      <c r="E99" s="29" t="e">
        <f>SUMPRODUCT($D96:$D98,E96:E98)</f>
        <v>#REF!</v>
      </c>
      <c r="F99" s="29" t="e">
        <f t="shared" ref="F99:AB99" si="65">SUMPRODUCT($D96:$D98,F96:F98)</f>
        <v>#REF!</v>
      </c>
      <c r="G99" s="29" t="e">
        <f t="shared" si="65"/>
        <v>#REF!</v>
      </c>
      <c r="H99" s="29" t="e">
        <f t="shared" si="65"/>
        <v>#REF!</v>
      </c>
      <c r="I99" s="29" t="e">
        <f t="shared" si="65"/>
        <v>#REF!</v>
      </c>
      <c r="J99" s="29" t="e">
        <f t="shared" si="65"/>
        <v>#REF!</v>
      </c>
      <c r="K99" s="29" t="e">
        <f t="shared" si="65"/>
        <v>#REF!</v>
      </c>
      <c r="L99" s="29" t="e">
        <f t="shared" si="65"/>
        <v>#REF!</v>
      </c>
      <c r="M99" s="29" t="e">
        <f t="shared" si="65"/>
        <v>#REF!</v>
      </c>
      <c r="N99" s="29" t="e">
        <f t="shared" si="65"/>
        <v>#REF!</v>
      </c>
      <c r="O99" s="29" t="e">
        <f t="shared" si="65"/>
        <v>#REF!</v>
      </c>
      <c r="P99" s="29" t="e">
        <f t="shared" si="65"/>
        <v>#REF!</v>
      </c>
      <c r="Q99" s="29" t="e">
        <f t="shared" si="65"/>
        <v>#REF!</v>
      </c>
      <c r="R99" s="29" t="e">
        <f t="shared" si="65"/>
        <v>#REF!</v>
      </c>
      <c r="S99" s="29" t="e">
        <f t="shared" si="65"/>
        <v>#REF!</v>
      </c>
      <c r="T99" s="29" t="e">
        <f t="shared" si="65"/>
        <v>#REF!</v>
      </c>
      <c r="U99" s="29" t="e">
        <f t="shared" si="65"/>
        <v>#REF!</v>
      </c>
      <c r="V99" s="29" t="e">
        <f t="shared" si="65"/>
        <v>#REF!</v>
      </c>
      <c r="W99" s="29" t="e">
        <f t="shared" si="65"/>
        <v>#REF!</v>
      </c>
      <c r="X99" s="29" t="e">
        <f t="shared" si="65"/>
        <v>#REF!</v>
      </c>
      <c r="Y99" s="29" t="e">
        <f t="shared" si="65"/>
        <v>#REF!</v>
      </c>
      <c r="Z99" s="29" t="e">
        <f t="shared" si="65"/>
        <v>#REF!</v>
      </c>
      <c r="AA99" s="29" t="e">
        <f t="shared" si="65"/>
        <v>#REF!</v>
      </c>
      <c r="AB99" s="29" t="e">
        <f t="shared" si="65"/>
        <v>#REF!</v>
      </c>
      <c r="AC99" s="30" t="e">
        <f>+SUM(E99:AB99)</f>
        <v>#REF!</v>
      </c>
    </row>
    <row r="100" spans="1:29" ht="15" x14ac:dyDescent="0.2">
      <c r="A100" s="196" t="e">
        <f t="shared" ref="A100" si="66">A47</f>
        <v>#REF!</v>
      </c>
      <c r="B100" s="196"/>
      <c r="C100" s="13" t="s">
        <v>35</v>
      </c>
      <c r="D100" s="14" t="e">
        <f>+D47</f>
        <v>#REF!</v>
      </c>
      <c r="E100" s="10" t="e">
        <f>#REF!</f>
        <v>#REF!</v>
      </c>
      <c r="F100" s="15" t="e">
        <f>#REF!</f>
        <v>#REF!</v>
      </c>
      <c r="G100" s="15" t="e">
        <f>#REF!</f>
        <v>#REF!</v>
      </c>
      <c r="H100" s="15" t="e">
        <f>#REF!</f>
        <v>#REF!</v>
      </c>
      <c r="I100" s="15" t="e">
        <f>#REF!</f>
        <v>#REF!</v>
      </c>
      <c r="J100" s="15" t="e">
        <f>#REF!</f>
        <v>#REF!</v>
      </c>
      <c r="K100" s="15" t="e">
        <f>#REF!</f>
        <v>#REF!</v>
      </c>
      <c r="L100" s="15" t="e">
        <f>#REF!</f>
        <v>#REF!</v>
      </c>
      <c r="M100" s="15" t="e">
        <f>#REF!</f>
        <v>#REF!</v>
      </c>
      <c r="N100" s="15" t="e">
        <f>#REF!</f>
        <v>#REF!</v>
      </c>
      <c r="O100" s="15" t="e">
        <f>#REF!</f>
        <v>#REF!</v>
      </c>
      <c r="P100" s="15" t="e">
        <f>#REF!</f>
        <v>#REF!</v>
      </c>
      <c r="Q100" s="15" t="e">
        <f>#REF!</f>
        <v>#REF!</v>
      </c>
      <c r="R100" s="15" t="e">
        <f>#REF!</f>
        <v>#REF!</v>
      </c>
      <c r="S100" s="15" t="e">
        <f>#REF!</f>
        <v>#REF!</v>
      </c>
      <c r="T100" s="15" t="e">
        <f>#REF!</f>
        <v>#REF!</v>
      </c>
      <c r="U100" s="15" t="e">
        <f>#REF!</f>
        <v>#REF!</v>
      </c>
      <c r="V100" s="15" t="e">
        <f>#REF!</f>
        <v>#REF!</v>
      </c>
      <c r="W100" s="15" t="e">
        <f>#REF!</f>
        <v>#REF!</v>
      </c>
      <c r="X100" s="15" t="e">
        <f>#REF!</f>
        <v>#REF!</v>
      </c>
      <c r="Y100" s="15" t="e">
        <f>#REF!</f>
        <v>#REF!</v>
      </c>
      <c r="Z100" s="15" t="e">
        <f>#REF!</f>
        <v>#REF!</v>
      </c>
      <c r="AA100" s="15" t="e">
        <f>#REF!</f>
        <v>#REF!</v>
      </c>
      <c r="AB100" s="16" t="e">
        <f>#REF!</f>
        <v>#REF!</v>
      </c>
      <c r="AC100" s="12" t="e">
        <f>+SUM(E100:AB100)*D100</f>
        <v>#REF!</v>
      </c>
    </row>
    <row r="101" spans="1:29" ht="15" x14ac:dyDescent="0.2">
      <c r="A101" s="197"/>
      <c r="B101" s="197"/>
      <c r="C101" s="17" t="s">
        <v>36</v>
      </c>
      <c r="D101" s="18" t="e">
        <f>+D48</f>
        <v>#REF!</v>
      </c>
      <c r="E101" s="19" t="e">
        <f>#REF!</f>
        <v>#REF!</v>
      </c>
      <c r="F101" s="20" t="e">
        <f>#REF!</f>
        <v>#REF!</v>
      </c>
      <c r="G101" s="20" t="e">
        <f>#REF!</f>
        <v>#REF!</v>
      </c>
      <c r="H101" s="20" t="e">
        <f>#REF!</f>
        <v>#REF!</v>
      </c>
      <c r="I101" s="20" t="e">
        <f>#REF!</f>
        <v>#REF!</v>
      </c>
      <c r="J101" s="20" t="e">
        <f>#REF!</f>
        <v>#REF!</v>
      </c>
      <c r="K101" s="20" t="e">
        <f>#REF!</f>
        <v>#REF!</v>
      </c>
      <c r="L101" s="20" t="e">
        <f>#REF!</f>
        <v>#REF!</v>
      </c>
      <c r="M101" s="20" t="e">
        <f>#REF!</f>
        <v>#REF!</v>
      </c>
      <c r="N101" s="20" t="e">
        <f>#REF!</f>
        <v>#REF!</v>
      </c>
      <c r="O101" s="20" t="e">
        <f>#REF!</f>
        <v>#REF!</v>
      </c>
      <c r="P101" s="20" t="e">
        <f>#REF!</f>
        <v>#REF!</v>
      </c>
      <c r="Q101" s="20" t="e">
        <f>#REF!</f>
        <v>#REF!</v>
      </c>
      <c r="R101" s="20" t="e">
        <f>#REF!</f>
        <v>#REF!</v>
      </c>
      <c r="S101" s="20" t="e">
        <f>#REF!</f>
        <v>#REF!</v>
      </c>
      <c r="T101" s="20" t="e">
        <f>#REF!</f>
        <v>#REF!</v>
      </c>
      <c r="U101" s="20" t="e">
        <f>#REF!</f>
        <v>#REF!</v>
      </c>
      <c r="V101" s="20" t="e">
        <f>#REF!</f>
        <v>#REF!</v>
      </c>
      <c r="W101" s="20" t="e">
        <f>#REF!</f>
        <v>#REF!</v>
      </c>
      <c r="X101" s="20" t="e">
        <f>#REF!</f>
        <v>#REF!</v>
      </c>
      <c r="Y101" s="20" t="e">
        <f>#REF!</f>
        <v>#REF!</v>
      </c>
      <c r="Z101" s="20" t="e">
        <f>#REF!</f>
        <v>#REF!</v>
      </c>
      <c r="AA101" s="20" t="e">
        <f>#REF!</f>
        <v>#REF!</v>
      </c>
      <c r="AB101" s="21" t="e">
        <f>#REF!</f>
        <v>#REF!</v>
      </c>
      <c r="AC101" s="12" t="e">
        <f>+SUM(E101:AB101)*D101</f>
        <v>#REF!</v>
      </c>
    </row>
    <row r="102" spans="1:29" ht="15" x14ac:dyDescent="0.2">
      <c r="A102" s="197"/>
      <c r="B102" s="197"/>
      <c r="C102" s="22" t="s">
        <v>37</v>
      </c>
      <c r="D102" s="23" t="e">
        <f>+D49</f>
        <v>#REF!</v>
      </c>
      <c r="E102" s="24" t="e">
        <f>#REF!</f>
        <v>#REF!</v>
      </c>
      <c r="F102" s="25" t="e">
        <f>#REF!</f>
        <v>#REF!</v>
      </c>
      <c r="G102" s="25" t="e">
        <f>#REF!</f>
        <v>#REF!</v>
      </c>
      <c r="H102" s="25" t="e">
        <f>#REF!</f>
        <v>#REF!</v>
      </c>
      <c r="I102" s="25" t="e">
        <f>#REF!</f>
        <v>#REF!</v>
      </c>
      <c r="J102" s="25" t="e">
        <f>#REF!</f>
        <v>#REF!</v>
      </c>
      <c r="K102" s="25" t="e">
        <f>#REF!</f>
        <v>#REF!</v>
      </c>
      <c r="L102" s="25" t="e">
        <f>#REF!</f>
        <v>#REF!</v>
      </c>
      <c r="M102" s="25" t="e">
        <f>#REF!</f>
        <v>#REF!</v>
      </c>
      <c r="N102" s="25" t="e">
        <f>#REF!</f>
        <v>#REF!</v>
      </c>
      <c r="O102" s="25" t="e">
        <f>#REF!</f>
        <v>#REF!</v>
      </c>
      <c r="P102" s="25" t="e">
        <f>#REF!</f>
        <v>#REF!</v>
      </c>
      <c r="Q102" s="25" t="e">
        <f>#REF!</f>
        <v>#REF!</v>
      </c>
      <c r="R102" s="25" t="e">
        <f>#REF!</f>
        <v>#REF!</v>
      </c>
      <c r="S102" s="25" t="e">
        <f>#REF!</f>
        <v>#REF!</v>
      </c>
      <c r="T102" s="25" t="e">
        <f>#REF!</f>
        <v>#REF!</v>
      </c>
      <c r="U102" s="25" t="e">
        <f>#REF!</f>
        <v>#REF!</v>
      </c>
      <c r="V102" s="25" t="e">
        <f>#REF!</f>
        <v>#REF!</v>
      </c>
      <c r="W102" s="25" t="e">
        <f>#REF!</f>
        <v>#REF!</v>
      </c>
      <c r="X102" s="25" t="e">
        <f>#REF!</f>
        <v>#REF!</v>
      </c>
      <c r="Y102" s="25" t="e">
        <f>#REF!</f>
        <v>#REF!</v>
      </c>
      <c r="Z102" s="25" t="e">
        <f>#REF!</f>
        <v>#REF!</v>
      </c>
      <c r="AA102" s="25" t="e">
        <f>#REF!</f>
        <v>#REF!</v>
      </c>
      <c r="AB102" s="172" t="e">
        <f>#REF!</f>
        <v>#REF!</v>
      </c>
      <c r="AC102" s="12" t="e">
        <f>+SUM(E102:AB102)*D102</f>
        <v>#REF!</v>
      </c>
    </row>
    <row r="103" spans="1:29" ht="15" thickBot="1" x14ac:dyDescent="0.25">
      <c r="A103" s="198"/>
      <c r="B103" s="198"/>
      <c r="C103" s="27" t="s">
        <v>34</v>
      </c>
      <c r="D103" s="28" t="e">
        <f>+SUM(D100:D102)</f>
        <v>#REF!</v>
      </c>
      <c r="E103" s="29" t="e">
        <f>SUMPRODUCT($D100:$D102,E100:E102)</f>
        <v>#REF!</v>
      </c>
      <c r="F103" s="29" t="e">
        <f t="shared" ref="F103:AB103" si="67">SUMPRODUCT($D100:$D102,F100:F102)</f>
        <v>#REF!</v>
      </c>
      <c r="G103" s="29" t="e">
        <f t="shared" si="67"/>
        <v>#REF!</v>
      </c>
      <c r="H103" s="29" t="e">
        <f t="shared" si="67"/>
        <v>#REF!</v>
      </c>
      <c r="I103" s="29" t="e">
        <f t="shared" si="67"/>
        <v>#REF!</v>
      </c>
      <c r="J103" s="29" t="e">
        <f t="shared" si="67"/>
        <v>#REF!</v>
      </c>
      <c r="K103" s="29" t="e">
        <f t="shared" si="67"/>
        <v>#REF!</v>
      </c>
      <c r="L103" s="29" t="e">
        <f t="shared" si="67"/>
        <v>#REF!</v>
      </c>
      <c r="M103" s="29" t="e">
        <f t="shared" si="67"/>
        <v>#REF!</v>
      </c>
      <c r="N103" s="29" t="e">
        <f t="shared" si="67"/>
        <v>#REF!</v>
      </c>
      <c r="O103" s="29" t="e">
        <f t="shared" si="67"/>
        <v>#REF!</v>
      </c>
      <c r="P103" s="29" t="e">
        <f t="shared" si="67"/>
        <v>#REF!</v>
      </c>
      <c r="Q103" s="29" t="e">
        <f t="shared" si="67"/>
        <v>#REF!</v>
      </c>
      <c r="R103" s="29" t="e">
        <f t="shared" si="67"/>
        <v>#REF!</v>
      </c>
      <c r="S103" s="29" t="e">
        <f t="shared" si="67"/>
        <v>#REF!</v>
      </c>
      <c r="T103" s="29" t="e">
        <f t="shared" si="67"/>
        <v>#REF!</v>
      </c>
      <c r="U103" s="29" t="e">
        <f t="shared" si="67"/>
        <v>#REF!</v>
      </c>
      <c r="V103" s="29" t="e">
        <f t="shared" si="67"/>
        <v>#REF!</v>
      </c>
      <c r="W103" s="29" t="e">
        <f t="shared" si="67"/>
        <v>#REF!</v>
      </c>
      <c r="X103" s="29" t="e">
        <f t="shared" si="67"/>
        <v>#REF!</v>
      </c>
      <c r="Y103" s="29" t="e">
        <f t="shared" si="67"/>
        <v>#REF!</v>
      </c>
      <c r="Z103" s="29" t="e">
        <f t="shared" si="67"/>
        <v>#REF!</v>
      </c>
      <c r="AA103" s="29" t="e">
        <f t="shared" si="67"/>
        <v>#REF!</v>
      </c>
      <c r="AB103" s="29" t="e">
        <f t="shared" si="67"/>
        <v>#REF!</v>
      </c>
      <c r="AC103" s="30" t="e">
        <f>+SUM(E103:AB103)</f>
        <v>#REF!</v>
      </c>
    </row>
    <row r="104" spans="1:29" ht="15" x14ac:dyDescent="0.2">
      <c r="A104" s="196" t="e">
        <f t="shared" ref="A104" si="68">A51</f>
        <v>#REF!</v>
      </c>
      <c r="B104" s="196"/>
      <c r="C104" s="13" t="s">
        <v>35</v>
      </c>
      <c r="D104" s="14" t="e">
        <f>+D51</f>
        <v>#REF!</v>
      </c>
      <c r="E104" s="10" t="e">
        <f>#REF!</f>
        <v>#REF!</v>
      </c>
      <c r="F104" s="15" t="e">
        <f>#REF!</f>
        <v>#REF!</v>
      </c>
      <c r="G104" s="15" t="e">
        <f>#REF!</f>
        <v>#REF!</v>
      </c>
      <c r="H104" s="15" t="e">
        <f>#REF!</f>
        <v>#REF!</v>
      </c>
      <c r="I104" s="15" t="e">
        <f>#REF!</f>
        <v>#REF!</v>
      </c>
      <c r="J104" s="15" t="e">
        <f>#REF!</f>
        <v>#REF!</v>
      </c>
      <c r="K104" s="15" t="e">
        <f>#REF!</f>
        <v>#REF!</v>
      </c>
      <c r="L104" s="15" t="e">
        <f>#REF!</f>
        <v>#REF!</v>
      </c>
      <c r="M104" s="15" t="e">
        <f>#REF!</f>
        <v>#REF!</v>
      </c>
      <c r="N104" s="15" t="e">
        <f>#REF!</f>
        <v>#REF!</v>
      </c>
      <c r="O104" s="15" t="e">
        <f>#REF!</f>
        <v>#REF!</v>
      </c>
      <c r="P104" s="15" t="e">
        <f>#REF!</f>
        <v>#REF!</v>
      </c>
      <c r="Q104" s="15" t="e">
        <f>#REF!</f>
        <v>#REF!</v>
      </c>
      <c r="R104" s="15" t="e">
        <f>#REF!</f>
        <v>#REF!</v>
      </c>
      <c r="S104" s="15" t="e">
        <f>#REF!</f>
        <v>#REF!</v>
      </c>
      <c r="T104" s="15" t="e">
        <f>#REF!</f>
        <v>#REF!</v>
      </c>
      <c r="U104" s="15" t="e">
        <f>#REF!</f>
        <v>#REF!</v>
      </c>
      <c r="V104" s="15" t="e">
        <f>#REF!</f>
        <v>#REF!</v>
      </c>
      <c r="W104" s="15" t="e">
        <f>#REF!</f>
        <v>#REF!</v>
      </c>
      <c r="X104" s="15" t="e">
        <f>#REF!</f>
        <v>#REF!</v>
      </c>
      <c r="Y104" s="15" t="e">
        <f>#REF!</f>
        <v>#REF!</v>
      </c>
      <c r="Z104" s="15" t="e">
        <f>#REF!</f>
        <v>#REF!</v>
      </c>
      <c r="AA104" s="15" t="e">
        <f>#REF!</f>
        <v>#REF!</v>
      </c>
      <c r="AB104" s="16" t="e">
        <f>#REF!</f>
        <v>#REF!</v>
      </c>
      <c r="AC104" s="12" t="e">
        <f>+SUM(E104:AB104)*D104</f>
        <v>#REF!</v>
      </c>
    </row>
    <row r="105" spans="1:29" ht="15" x14ac:dyDescent="0.2">
      <c r="A105" s="197"/>
      <c r="B105" s="197"/>
      <c r="C105" s="17" t="s">
        <v>36</v>
      </c>
      <c r="D105" s="18" t="e">
        <f>+D52</f>
        <v>#REF!</v>
      </c>
      <c r="E105" s="19" t="e">
        <f>#REF!</f>
        <v>#REF!</v>
      </c>
      <c r="F105" s="20" t="e">
        <f>#REF!</f>
        <v>#REF!</v>
      </c>
      <c r="G105" s="20" t="e">
        <f>#REF!</f>
        <v>#REF!</v>
      </c>
      <c r="H105" s="20" t="e">
        <f>#REF!</f>
        <v>#REF!</v>
      </c>
      <c r="I105" s="20" t="e">
        <f>#REF!</f>
        <v>#REF!</v>
      </c>
      <c r="J105" s="20" t="e">
        <f>#REF!</f>
        <v>#REF!</v>
      </c>
      <c r="K105" s="20" t="e">
        <f>#REF!</f>
        <v>#REF!</v>
      </c>
      <c r="L105" s="20" t="e">
        <f>#REF!</f>
        <v>#REF!</v>
      </c>
      <c r="M105" s="20" t="e">
        <f>#REF!</f>
        <v>#REF!</v>
      </c>
      <c r="N105" s="20" t="e">
        <f>#REF!</f>
        <v>#REF!</v>
      </c>
      <c r="O105" s="20" t="e">
        <f>#REF!</f>
        <v>#REF!</v>
      </c>
      <c r="P105" s="20" t="e">
        <f>#REF!</f>
        <v>#REF!</v>
      </c>
      <c r="Q105" s="20" t="e">
        <f>#REF!</f>
        <v>#REF!</v>
      </c>
      <c r="R105" s="20" t="e">
        <f>#REF!</f>
        <v>#REF!</v>
      </c>
      <c r="S105" s="20" t="e">
        <f>#REF!</f>
        <v>#REF!</v>
      </c>
      <c r="T105" s="20" t="e">
        <f>#REF!</f>
        <v>#REF!</v>
      </c>
      <c r="U105" s="20" t="e">
        <f>#REF!</f>
        <v>#REF!</v>
      </c>
      <c r="V105" s="20" t="e">
        <f>#REF!</f>
        <v>#REF!</v>
      </c>
      <c r="W105" s="20" t="e">
        <f>#REF!</f>
        <v>#REF!</v>
      </c>
      <c r="X105" s="20" t="e">
        <f>#REF!</f>
        <v>#REF!</v>
      </c>
      <c r="Y105" s="20" t="e">
        <f>#REF!</f>
        <v>#REF!</v>
      </c>
      <c r="Z105" s="20" t="e">
        <f>#REF!</f>
        <v>#REF!</v>
      </c>
      <c r="AA105" s="20" t="e">
        <f>#REF!</f>
        <v>#REF!</v>
      </c>
      <c r="AB105" s="21" t="e">
        <f>#REF!</f>
        <v>#REF!</v>
      </c>
      <c r="AC105" s="12" t="e">
        <f>+SUM(E105:AB105)*D105</f>
        <v>#REF!</v>
      </c>
    </row>
    <row r="106" spans="1:29" ht="15" x14ac:dyDescent="0.2">
      <c r="A106" s="197"/>
      <c r="B106" s="197"/>
      <c r="C106" s="22" t="s">
        <v>37</v>
      </c>
      <c r="D106" s="23" t="e">
        <f>+D53</f>
        <v>#REF!</v>
      </c>
      <c r="E106" s="24" t="e">
        <f>#REF!</f>
        <v>#REF!</v>
      </c>
      <c r="F106" s="25" t="e">
        <f>#REF!</f>
        <v>#REF!</v>
      </c>
      <c r="G106" s="25" t="e">
        <f>#REF!</f>
        <v>#REF!</v>
      </c>
      <c r="H106" s="25" t="e">
        <f>#REF!</f>
        <v>#REF!</v>
      </c>
      <c r="I106" s="25" t="e">
        <f>#REF!</f>
        <v>#REF!</v>
      </c>
      <c r="J106" s="25" t="e">
        <f>#REF!</f>
        <v>#REF!</v>
      </c>
      <c r="K106" s="25" t="e">
        <f>#REF!</f>
        <v>#REF!</v>
      </c>
      <c r="L106" s="25" t="e">
        <f>#REF!</f>
        <v>#REF!</v>
      </c>
      <c r="M106" s="25" t="e">
        <f>#REF!</f>
        <v>#REF!</v>
      </c>
      <c r="N106" s="25" t="e">
        <f>#REF!</f>
        <v>#REF!</v>
      </c>
      <c r="O106" s="25" t="e">
        <f>#REF!</f>
        <v>#REF!</v>
      </c>
      <c r="P106" s="25" t="e">
        <f>#REF!</f>
        <v>#REF!</v>
      </c>
      <c r="Q106" s="25" t="e">
        <f>#REF!</f>
        <v>#REF!</v>
      </c>
      <c r="R106" s="25" t="e">
        <f>#REF!</f>
        <v>#REF!</v>
      </c>
      <c r="S106" s="25" t="e">
        <f>#REF!</f>
        <v>#REF!</v>
      </c>
      <c r="T106" s="25" t="e">
        <f>#REF!</f>
        <v>#REF!</v>
      </c>
      <c r="U106" s="25" t="e">
        <f>#REF!</f>
        <v>#REF!</v>
      </c>
      <c r="V106" s="25" t="e">
        <f>#REF!</f>
        <v>#REF!</v>
      </c>
      <c r="W106" s="25" t="e">
        <f>#REF!</f>
        <v>#REF!</v>
      </c>
      <c r="X106" s="25" t="e">
        <f>#REF!</f>
        <v>#REF!</v>
      </c>
      <c r="Y106" s="25" t="e">
        <f>#REF!</f>
        <v>#REF!</v>
      </c>
      <c r="Z106" s="25" t="e">
        <f>#REF!</f>
        <v>#REF!</v>
      </c>
      <c r="AA106" s="25" t="e">
        <f>#REF!</f>
        <v>#REF!</v>
      </c>
      <c r="AB106" s="172" t="e">
        <f>#REF!</f>
        <v>#REF!</v>
      </c>
      <c r="AC106" s="12" t="e">
        <f>+SUM(E106:AB106)*D106</f>
        <v>#REF!</v>
      </c>
    </row>
    <row r="107" spans="1:29" ht="15" thickBot="1" x14ac:dyDescent="0.25">
      <c r="A107" s="198"/>
      <c r="B107" s="198"/>
      <c r="C107" s="27" t="s">
        <v>34</v>
      </c>
      <c r="D107" s="28" t="e">
        <f>+SUM(D104:D106)</f>
        <v>#REF!</v>
      </c>
      <c r="E107" s="29" t="e">
        <f>SUMPRODUCT($D104:$D106,E104:E106)</f>
        <v>#REF!</v>
      </c>
      <c r="F107" s="29" t="e">
        <f t="shared" ref="F107:AB107" si="69">SUMPRODUCT($D104:$D106,F104:F106)</f>
        <v>#REF!</v>
      </c>
      <c r="G107" s="29" t="e">
        <f t="shared" si="69"/>
        <v>#REF!</v>
      </c>
      <c r="H107" s="29" t="e">
        <f t="shared" si="69"/>
        <v>#REF!</v>
      </c>
      <c r="I107" s="29" t="e">
        <f t="shared" si="69"/>
        <v>#REF!</v>
      </c>
      <c r="J107" s="29" t="e">
        <f t="shared" si="69"/>
        <v>#REF!</v>
      </c>
      <c r="K107" s="29" t="e">
        <f t="shared" si="69"/>
        <v>#REF!</v>
      </c>
      <c r="L107" s="29" t="e">
        <f t="shared" si="69"/>
        <v>#REF!</v>
      </c>
      <c r="M107" s="29" t="e">
        <f t="shared" si="69"/>
        <v>#REF!</v>
      </c>
      <c r="N107" s="29" t="e">
        <f t="shared" si="69"/>
        <v>#REF!</v>
      </c>
      <c r="O107" s="29" t="e">
        <f t="shared" si="69"/>
        <v>#REF!</v>
      </c>
      <c r="P107" s="29" t="e">
        <f t="shared" si="69"/>
        <v>#REF!</v>
      </c>
      <c r="Q107" s="29" t="e">
        <f t="shared" si="69"/>
        <v>#REF!</v>
      </c>
      <c r="R107" s="29" t="e">
        <f t="shared" si="69"/>
        <v>#REF!</v>
      </c>
      <c r="S107" s="29" t="e">
        <f t="shared" si="69"/>
        <v>#REF!</v>
      </c>
      <c r="T107" s="29" t="e">
        <f t="shared" si="69"/>
        <v>#REF!</v>
      </c>
      <c r="U107" s="29" t="e">
        <f t="shared" si="69"/>
        <v>#REF!</v>
      </c>
      <c r="V107" s="29" t="e">
        <f t="shared" si="69"/>
        <v>#REF!</v>
      </c>
      <c r="W107" s="29" t="e">
        <f t="shared" si="69"/>
        <v>#REF!</v>
      </c>
      <c r="X107" s="29" t="e">
        <f t="shared" si="69"/>
        <v>#REF!</v>
      </c>
      <c r="Y107" s="29" t="e">
        <f t="shared" si="69"/>
        <v>#REF!</v>
      </c>
      <c r="Z107" s="29" t="e">
        <f t="shared" si="69"/>
        <v>#REF!</v>
      </c>
      <c r="AA107" s="29" t="e">
        <f t="shared" si="69"/>
        <v>#REF!</v>
      </c>
      <c r="AB107" s="29" t="e">
        <f t="shared" si="69"/>
        <v>#REF!</v>
      </c>
      <c r="AC107" s="30" t="e">
        <f>+SUM(E107:AB107)</f>
        <v>#REF!</v>
      </c>
    </row>
    <row r="108" spans="1:29" ht="15" x14ac:dyDescent="0.2">
      <c r="A108" s="196" t="e">
        <f t="shared" ref="A108" si="70">A55</f>
        <v>#REF!</v>
      </c>
      <c r="B108" s="196"/>
      <c r="C108" s="13" t="s">
        <v>35</v>
      </c>
      <c r="D108" s="14" t="e">
        <f>+D55</f>
        <v>#REF!</v>
      </c>
      <c r="E108" s="10" t="e">
        <f>#REF!</f>
        <v>#REF!</v>
      </c>
      <c r="F108" s="15" t="e">
        <f>#REF!</f>
        <v>#REF!</v>
      </c>
      <c r="G108" s="15" t="e">
        <f>#REF!</f>
        <v>#REF!</v>
      </c>
      <c r="H108" s="15" t="e">
        <f>#REF!</f>
        <v>#REF!</v>
      </c>
      <c r="I108" s="15" t="e">
        <f>#REF!</f>
        <v>#REF!</v>
      </c>
      <c r="J108" s="15" t="e">
        <f>#REF!</f>
        <v>#REF!</v>
      </c>
      <c r="K108" s="15" t="e">
        <f>#REF!</f>
        <v>#REF!</v>
      </c>
      <c r="L108" s="15" t="e">
        <f>#REF!</f>
        <v>#REF!</v>
      </c>
      <c r="M108" s="15" t="e">
        <f>#REF!</f>
        <v>#REF!</v>
      </c>
      <c r="N108" s="15" t="e">
        <f>#REF!</f>
        <v>#REF!</v>
      </c>
      <c r="O108" s="15" t="e">
        <f>#REF!</f>
        <v>#REF!</v>
      </c>
      <c r="P108" s="15" t="e">
        <f>#REF!</f>
        <v>#REF!</v>
      </c>
      <c r="Q108" s="15" t="e">
        <f>#REF!</f>
        <v>#REF!</v>
      </c>
      <c r="R108" s="15" t="e">
        <f>#REF!</f>
        <v>#REF!</v>
      </c>
      <c r="S108" s="15" t="e">
        <f>#REF!</f>
        <v>#REF!</v>
      </c>
      <c r="T108" s="15" t="e">
        <f>#REF!</f>
        <v>#REF!</v>
      </c>
      <c r="U108" s="15" t="e">
        <f>#REF!</f>
        <v>#REF!</v>
      </c>
      <c r="V108" s="15" t="e">
        <f>#REF!</f>
        <v>#REF!</v>
      </c>
      <c r="W108" s="15" t="e">
        <f>#REF!</f>
        <v>#REF!</v>
      </c>
      <c r="X108" s="15" t="e">
        <f>#REF!</f>
        <v>#REF!</v>
      </c>
      <c r="Y108" s="15" t="e">
        <f>#REF!</f>
        <v>#REF!</v>
      </c>
      <c r="Z108" s="15" t="e">
        <f>#REF!</f>
        <v>#REF!</v>
      </c>
      <c r="AA108" s="15" t="e">
        <f>#REF!</f>
        <v>#REF!</v>
      </c>
      <c r="AB108" s="16" t="e">
        <f>#REF!</f>
        <v>#REF!</v>
      </c>
      <c r="AC108" s="12" t="e">
        <f>+SUM(E108:AB108)*D108</f>
        <v>#REF!</v>
      </c>
    </row>
    <row r="109" spans="1:29" ht="15" x14ac:dyDescent="0.2">
      <c r="A109" s="197"/>
      <c r="B109" s="197"/>
      <c r="C109" s="17" t="s">
        <v>36</v>
      </c>
      <c r="D109" s="18" t="e">
        <f>+D56</f>
        <v>#REF!</v>
      </c>
      <c r="E109" s="19" t="e">
        <f>#REF!</f>
        <v>#REF!</v>
      </c>
      <c r="F109" s="20" t="e">
        <f>#REF!</f>
        <v>#REF!</v>
      </c>
      <c r="G109" s="20" t="e">
        <f>#REF!</f>
        <v>#REF!</v>
      </c>
      <c r="H109" s="20" t="e">
        <f>#REF!</f>
        <v>#REF!</v>
      </c>
      <c r="I109" s="20" t="e">
        <f>#REF!</f>
        <v>#REF!</v>
      </c>
      <c r="J109" s="20" t="e">
        <f>#REF!</f>
        <v>#REF!</v>
      </c>
      <c r="K109" s="20" t="e">
        <f>#REF!</f>
        <v>#REF!</v>
      </c>
      <c r="L109" s="20" t="e">
        <f>#REF!</f>
        <v>#REF!</v>
      </c>
      <c r="M109" s="20" t="e">
        <f>#REF!</f>
        <v>#REF!</v>
      </c>
      <c r="N109" s="20" t="e">
        <f>#REF!</f>
        <v>#REF!</v>
      </c>
      <c r="O109" s="20" t="e">
        <f>#REF!</f>
        <v>#REF!</v>
      </c>
      <c r="P109" s="20" t="e">
        <f>#REF!</f>
        <v>#REF!</v>
      </c>
      <c r="Q109" s="20" t="e">
        <f>#REF!</f>
        <v>#REF!</v>
      </c>
      <c r="R109" s="20" t="e">
        <f>#REF!</f>
        <v>#REF!</v>
      </c>
      <c r="S109" s="20" t="e">
        <f>#REF!</f>
        <v>#REF!</v>
      </c>
      <c r="T109" s="20" t="e">
        <f>#REF!</f>
        <v>#REF!</v>
      </c>
      <c r="U109" s="20" t="e">
        <f>#REF!</f>
        <v>#REF!</v>
      </c>
      <c r="V109" s="20" t="e">
        <f>#REF!</f>
        <v>#REF!</v>
      </c>
      <c r="W109" s="20" t="e">
        <f>#REF!</f>
        <v>#REF!</v>
      </c>
      <c r="X109" s="20" t="e">
        <f>#REF!</f>
        <v>#REF!</v>
      </c>
      <c r="Y109" s="20" t="e">
        <f>#REF!</f>
        <v>#REF!</v>
      </c>
      <c r="Z109" s="20" t="e">
        <f>#REF!</f>
        <v>#REF!</v>
      </c>
      <c r="AA109" s="20" t="e">
        <f>#REF!</f>
        <v>#REF!</v>
      </c>
      <c r="AB109" s="21" t="e">
        <f>#REF!</f>
        <v>#REF!</v>
      </c>
      <c r="AC109" s="12" t="e">
        <f>+SUM(E109:AB109)*D109</f>
        <v>#REF!</v>
      </c>
    </row>
    <row r="110" spans="1:29" ht="15" x14ac:dyDescent="0.2">
      <c r="A110" s="197"/>
      <c r="B110" s="197"/>
      <c r="C110" s="22" t="s">
        <v>37</v>
      </c>
      <c r="D110" s="23" t="e">
        <f>+D57</f>
        <v>#REF!</v>
      </c>
      <c r="E110" s="24" t="e">
        <f>#REF!</f>
        <v>#REF!</v>
      </c>
      <c r="F110" s="25" t="e">
        <f>#REF!</f>
        <v>#REF!</v>
      </c>
      <c r="G110" s="25" t="e">
        <f>#REF!</f>
        <v>#REF!</v>
      </c>
      <c r="H110" s="25" t="e">
        <f>#REF!</f>
        <v>#REF!</v>
      </c>
      <c r="I110" s="25" t="e">
        <f>#REF!</f>
        <v>#REF!</v>
      </c>
      <c r="J110" s="25" t="e">
        <f>#REF!</f>
        <v>#REF!</v>
      </c>
      <c r="K110" s="25" t="e">
        <f>#REF!</f>
        <v>#REF!</v>
      </c>
      <c r="L110" s="25" t="e">
        <f>#REF!</f>
        <v>#REF!</v>
      </c>
      <c r="M110" s="25" t="e">
        <f>#REF!</f>
        <v>#REF!</v>
      </c>
      <c r="N110" s="25" t="e">
        <f>#REF!</f>
        <v>#REF!</v>
      </c>
      <c r="O110" s="25" t="e">
        <f>#REF!</f>
        <v>#REF!</v>
      </c>
      <c r="P110" s="25" t="e">
        <f>#REF!</f>
        <v>#REF!</v>
      </c>
      <c r="Q110" s="25" t="e">
        <f>#REF!</f>
        <v>#REF!</v>
      </c>
      <c r="R110" s="25" t="e">
        <f>#REF!</f>
        <v>#REF!</v>
      </c>
      <c r="S110" s="25" t="e">
        <f>#REF!</f>
        <v>#REF!</v>
      </c>
      <c r="T110" s="25" t="e">
        <f>#REF!</f>
        <v>#REF!</v>
      </c>
      <c r="U110" s="25" t="e">
        <f>#REF!</f>
        <v>#REF!</v>
      </c>
      <c r="V110" s="25" t="e">
        <f>#REF!</f>
        <v>#REF!</v>
      </c>
      <c r="W110" s="25" t="e">
        <f>#REF!</f>
        <v>#REF!</v>
      </c>
      <c r="X110" s="25" t="e">
        <f>#REF!</f>
        <v>#REF!</v>
      </c>
      <c r="Y110" s="25" t="e">
        <f>#REF!</f>
        <v>#REF!</v>
      </c>
      <c r="Z110" s="25" t="e">
        <f>#REF!</f>
        <v>#REF!</v>
      </c>
      <c r="AA110" s="25" t="e">
        <f>#REF!</f>
        <v>#REF!</v>
      </c>
      <c r="AB110" s="172" t="e">
        <f>#REF!</f>
        <v>#REF!</v>
      </c>
      <c r="AC110" s="12" t="e">
        <f>+SUM(E110:AB110)*D110</f>
        <v>#REF!</v>
      </c>
    </row>
    <row r="111" spans="1:29" ht="15" thickBot="1" x14ac:dyDescent="0.25">
      <c r="A111" s="198"/>
      <c r="B111" s="198"/>
      <c r="C111" s="27" t="s">
        <v>34</v>
      </c>
      <c r="D111" s="28" t="e">
        <f>+SUM(D108:D110)</f>
        <v>#REF!</v>
      </c>
      <c r="E111" s="29" t="e">
        <f>SUMPRODUCT($D108:$D110,E108:E110)</f>
        <v>#REF!</v>
      </c>
      <c r="F111" s="29" t="e">
        <f t="shared" ref="F111:AB111" si="71">SUMPRODUCT($D108:$D110,F108:F110)</f>
        <v>#REF!</v>
      </c>
      <c r="G111" s="29" t="e">
        <f t="shared" si="71"/>
        <v>#REF!</v>
      </c>
      <c r="H111" s="29" t="e">
        <f t="shared" si="71"/>
        <v>#REF!</v>
      </c>
      <c r="I111" s="29" t="e">
        <f t="shared" si="71"/>
        <v>#REF!</v>
      </c>
      <c r="J111" s="29" t="e">
        <f t="shared" si="71"/>
        <v>#REF!</v>
      </c>
      <c r="K111" s="29" t="e">
        <f t="shared" si="71"/>
        <v>#REF!</v>
      </c>
      <c r="L111" s="29" t="e">
        <f t="shared" si="71"/>
        <v>#REF!</v>
      </c>
      <c r="M111" s="29" t="e">
        <f t="shared" si="71"/>
        <v>#REF!</v>
      </c>
      <c r="N111" s="29" t="e">
        <f t="shared" si="71"/>
        <v>#REF!</v>
      </c>
      <c r="O111" s="29" t="e">
        <f t="shared" si="71"/>
        <v>#REF!</v>
      </c>
      <c r="P111" s="29" t="e">
        <f t="shared" si="71"/>
        <v>#REF!</v>
      </c>
      <c r="Q111" s="29" t="e">
        <f t="shared" si="71"/>
        <v>#REF!</v>
      </c>
      <c r="R111" s="29" t="e">
        <f t="shared" si="71"/>
        <v>#REF!</v>
      </c>
      <c r="S111" s="29" t="e">
        <f t="shared" si="71"/>
        <v>#REF!</v>
      </c>
      <c r="T111" s="29" t="e">
        <f t="shared" si="71"/>
        <v>#REF!</v>
      </c>
      <c r="U111" s="29" t="e">
        <f t="shared" si="71"/>
        <v>#REF!</v>
      </c>
      <c r="V111" s="29" t="e">
        <f t="shared" si="71"/>
        <v>#REF!</v>
      </c>
      <c r="W111" s="29" t="e">
        <f t="shared" si="71"/>
        <v>#REF!</v>
      </c>
      <c r="X111" s="29" t="e">
        <f t="shared" si="71"/>
        <v>#REF!</v>
      </c>
      <c r="Y111" s="29" t="e">
        <f t="shared" si="71"/>
        <v>#REF!</v>
      </c>
      <c r="Z111" s="29" t="e">
        <f t="shared" si="71"/>
        <v>#REF!</v>
      </c>
      <c r="AA111" s="29" t="e">
        <f t="shared" si="71"/>
        <v>#REF!</v>
      </c>
      <c r="AB111" s="29" t="e">
        <f t="shared" si="71"/>
        <v>#REF!</v>
      </c>
      <c r="AC111" s="30" t="e">
        <f>+SUM(E111:AB111)</f>
        <v>#REF!</v>
      </c>
    </row>
  </sheetData>
  <autoFilter ref="A63:AC111" xr:uid="{00000000-0009-0000-0000-000002000000}"/>
  <mergeCells count="50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  <mergeCell ref="A64:A67"/>
    <mergeCell ref="B64:B67"/>
    <mergeCell ref="A68:A71"/>
    <mergeCell ref="B68:B71"/>
    <mergeCell ref="A72:A75"/>
    <mergeCell ref="B72:B75"/>
    <mergeCell ref="A76:A79"/>
    <mergeCell ref="B76:B79"/>
    <mergeCell ref="A80:A83"/>
    <mergeCell ref="B80:B83"/>
    <mergeCell ref="A84:A87"/>
    <mergeCell ref="B84:B87"/>
    <mergeCell ref="A88:A91"/>
    <mergeCell ref="B88:B91"/>
    <mergeCell ref="A92:A95"/>
    <mergeCell ref="B92:B95"/>
    <mergeCell ref="A108:A111"/>
    <mergeCell ref="B108:B111"/>
    <mergeCell ref="A96:A99"/>
    <mergeCell ref="B96:B99"/>
    <mergeCell ref="A100:A103"/>
    <mergeCell ref="B100:B103"/>
    <mergeCell ref="A104:A107"/>
    <mergeCell ref="B104:B107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D66D1-D978-416C-8C30-BE62D3C20ECC}">
  <sheetPr>
    <tabColor theme="3" tint="0.39997558519241921"/>
    <pageSetUpPr fitToPage="1"/>
  </sheetPr>
  <dimension ref="A1:AG111"/>
  <sheetViews>
    <sheetView showGridLines="0" zoomScale="90" workbookViewId="0">
      <pane xSplit="4" ySplit="10" topLeftCell="K18" activePane="bottomRight" state="frozen"/>
      <selection sqref="A1:AC59"/>
      <selection pane="topRight" sqref="A1:AC59"/>
      <selection pane="bottomLeft" sqref="A1:AC59"/>
      <selection pane="bottomRight" sqref="A1:AC59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5" width="14.42578125" style="1" customWidth="1"/>
    <col min="6" max="21" width="14.42578125" style="1" bestFit="1" customWidth="1"/>
    <col min="22" max="25" width="15.5703125" style="1" bestFit="1" customWidth="1"/>
    <col min="26" max="26" width="15.8554687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156" t="s">
        <v>79</v>
      </c>
      <c r="B1" s="157"/>
      <c r="C1" s="157"/>
      <c r="D1" s="157"/>
    </row>
    <row r="2" spans="1:33" ht="15.75" x14ac:dyDescent="0.2">
      <c r="A2" s="156" t="s">
        <v>55</v>
      </c>
      <c r="B2" s="157"/>
      <c r="C2" s="157"/>
      <c r="D2" s="200"/>
      <c r="E2" s="200"/>
      <c r="F2" s="81"/>
    </row>
    <row r="3" spans="1:33" ht="15.75" x14ac:dyDescent="0.2">
      <c r="A3" s="156" t="s">
        <v>56</v>
      </c>
      <c r="B3" s="157"/>
      <c r="C3" s="157"/>
      <c r="D3" s="158" t="str">
        <f>+'Formato Propuesta año 2024'!D3</f>
        <v>GM-24-002 (CP-ENDC2024-001)</v>
      </c>
      <c r="E3" s="81"/>
      <c r="F3" s="81"/>
    </row>
    <row r="4" spans="1:33" ht="15.75" x14ac:dyDescent="0.2">
      <c r="A4" s="156" t="s">
        <v>57</v>
      </c>
      <c r="B4" s="157"/>
      <c r="C4" s="157"/>
      <c r="D4" s="159"/>
      <c r="E4" s="81"/>
      <c r="F4" s="81"/>
      <c r="H4" s="83"/>
    </row>
    <row r="5" spans="1:33" ht="15.75" x14ac:dyDescent="0.2">
      <c r="A5" s="156" t="s">
        <v>59</v>
      </c>
      <c r="B5" s="157"/>
      <c r="C5" s="157"/>
      <c r="D5" s="159"/>
      <c r="E5" s="81"/>
      <c r="F5" s="81"/>
    </row>
    <row r="6" spans="1:33" ht="15.75" x14ac:dyDescent="0.2">
      <c r="A6" s="156" t="s">
        <v>28</v>
      </c>
      <c r="B6" s="157"/>
      <c r="C6" s="157"/>
      <c r="D6" s="160" t="e">
        <f>#REF!</f>
        <v>#REF!</v>
      </c>
      <c r="E6" s="84"/>
      <c r="F6" s="84"/>
    </row>
    <row r="7" spans="1:33" ht="15.75" x14ac:dyDescent="0.2">
      <c r="A7" s="156" t="s">
        <v>29</v>
      </c>
      <c r="B7" s="157"/>
      <c r="C7" s="157"/>
      <c r="D7" s="161" t="s">
        <v>94</v>
      </c>
      <c r="E7" s="81"/>
      <c r="F7" s="81"/>
    </row>
    <row r="8" spans="1:33" ht="13.5" customHeight="1" x14ac:dyDescent="0.25">
      <c r="A8" s="162" t="s">
        <v>60</v>
      </c>
      <c r="B8" s="157"/>
      <c r="C8" s="157"/>
      <c r="D8" s="161" t="s">
        <v>38</v>
      </c>
    </row>
    <row r="9" spans="1:33" ht="16.5" thickBot="1" x14ac:dyDescent="0.25">
      <c r="C9" s="199"/>
      <c r="D9" s="199"/>
    </row>
    <row r="10" spans="1:33" s="93" customFormat="1" ht="26.25" thickBot="1" x14ac:dyDescent="0.25">
      <c r="A10" s="3" t="e">
        <f>+"AÑO: "&amp;$D$6</f>
        <v>#REF!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141" t="s">
        <v>27</v>
      </c>
      <c r="AC10" s="140" t="s">
        <v>34</v>
      </c>
    </row>
    <row r="11" spans="1:33" ht="15" x14ac:dyDescent="0.2">
      <c r="A11" s="191" t="e">
        <f>+DATE(#REF!,1,1)</f>
        <v>#REF!</v>
      </c>
      <c r="B11" s="194">
        <f>+'Formato Resumen 30'!E15</f>
        <v>78372530.839270234</v>
      </c>
      <c r="C11" s="94" t="s">
        <v>35</v>
      </c>
      <c r="D11" s="95" t="e">
        <f>#REF!</f>
        <v>#REF!</v>
      </c>
      <c r="E11" s="148" t="str">
        <f>IF(ISERROR(E64/$AC67*$B11),"",(E64/$AC67*$B11))</f>
        <v/>
      </c>
      <c r="F11" s="149" t="str">
        <f t="shared" ref="F11:AB11" si="0">IF(ISERROR(F64/$AC67*$B11),"",(F64/$AC67*$B11))</f>
        <v/>
      </c>
      <c r="G11" s="149" t="str">
        <f t="shared" si="0"/>
        <v/>
      </c>
      <c r="H11" s="149" t="str">
        <f t="shared" si="0"/>
        <v/>
      </c>
      <c r="I11" s="149" t="str">
        <f t="shared" si="0"/>
        <v/>
      </c>
      <c r="J11" s="149" t="str">
        <f t="shared" si="0"/>
        <v/>
      </c>
      <c r="K11" s="149" t="str">
        <f t="shared" si="0"/>
        <v/>
      </c>
      <c r="L11" s="149" t="str">
        <f t="shared" si="0"/>
        <v/>
      </c>
      <c r="M11" s="149" t="str">
        <f t="shared" si="0"/>
        <v/>
      </c>
      <c r="N11" s="149" t="str">
        <f t="shared" si="0"/>
        <v/>
      </c>
      <c r="O11" s="149" t="str">
        <f t="shared" si="0"/>
        <v/>
      </c>
      <c r="P11" s="149" t="str">
        <f t="shared" si="0"/>
        <v/>
      </c>
      <c r="Q11" s="149" t="str">
        <f t="shared" si="0"/>
        <v/>
      </c>
      <c r="R11" s="149" t="str">
        <f t="shared" si="0"/>
        <v/>
      </c>
      <c r="S11" s="149" t="str">
        <f t="shared" si="0"/>
        <v/>
      </c>
      <c r="T11" s="149" t="str">
        <f t="shared" si="0"/>
        <v/>
      </c>
      <c r="U11" s="149" t="str">
        <f t="shared" si="0"/>
        <v/>
      </c>
      <c r="V11" s="149" t="str">
        <f t="shared" si="0"/>
        <v/>
      </c>
      <c r="W11" s="149" t="str">
        <f t="shared" si="0"/>
        <v/>
      </c>
      <c r="X11" s="149" t="str">
        <f t="shared" si="0"/>
        <v/>
      </c>
      <c r="Y11" s="149" t="str">
        <f t="shared" si="0"/>
        <v/>
      </c>
      <c r="Z11" s="149" t="str">
        <f t="shared" si="0"/>
        <v/>
      </c>
      <c r="AA11" s="149" t="str">
        <f t="shared" si="0"/>
        <v/>
      </c>
      <c r="AB11" s="150" t="str">
        <f t="shared" si="0"/>
        <v/>
      </c>
      <c r="AC11" s="151" t="e">
        <f>+SUM(E11:AB11)*D11</f>
        <v>#REF!</v>
      </c>
      <c r="AD11" s="1" t="e">
        <f>+SUM(L11:U11)*D11</f>
        <v>#REF!</v>
      </c>
      <c r="AF11" s="1" t="s">
        <v>1</v>
      </c>
      <c r="AG11" s="1">
        <v>1</v>
      </c>
    </row>
    <row r="12" spans="1:33" ht="15" x14ac:dyDescent="0.2">
      <c r="A12" s="191"/>
      <c r="B12" s="194"/>
      <c r="C12" s="100" t="s">
        <v>36</v>
      </c>
      <c r="D12" s="101" t="e">
        <f>#REF!</f>
        <v>#REF!</v>
      </c>
      <c r="E12" s="145" t="str">
        <f t="shared" ref="E12:AB12" si="1">IF(ISERROR(E65/$AC67*$B11),"",(E65/$AC67*$B11))</f>
        <v/>
      </c>
      <c r="F12" s="146" t="str">
        <f t="shared" si="1"/>
        <v/>
      </c>
      <c r="G12" s="146" t="str">
        <f t="shared" si="1"/>
        <v/>
      </c>
      <c r="H12" s="146" t="str">
        <f t="shared" si="1"/>
        <v/>
      </c>
      <c r="I12" s="146" t="str">
        <f t="shared" si="1"/>
        <v/>
      </c>
      <c r="J12" s="146" t="str">
        <f t="shared" si="1"/>
        <v/>
      </c>
      <c r="K12" s="146" t="str">
        <f t="shared" si="1"/>
        <v/>
      </c>
      <c r="L12" s="146" t="str">
        <f t="shared" si="1"/>
        <v/>
      </c>
      <c r="M12" s="146" t="str">
        <f t="shared" si="1"/>
        <v/>
      </c>
      <c r="N12" s="146" t="str">
        <f t="shared" si="1"/>
        <v/>
      </c>
      <c r="O12" s="146" t="str">
        <f t="shared" si="1"/>
        <v/>
      </c>
      <c r="P12" s="146" t="str">
        <f t="shared" si="1"/>
        <v/>
      </c>
      <c r="Q12" s="146" t="str">
        <f t="shared" si="1"/>
        <v/>
      </c>
      <c r="R12" s="146" t="str">
        <f t="shared" si="1"/>
        <v/>
      </c>
      <c r="S12" s="146" t="str">
        <f t="shared" si="1"/>
        <v/>
      </c>
      <c r="T12" s="146" t="str">
        <f t="shared" si="1"/>
        <v/>
      </c>
      <c r="U12" s="146" t="str">
        <f t="shared" si="1"/>
        <v/>
      </c>
      <c r="V12" s="146" t="str">
        <f t="shared" si="1"/>
        <v/>
      </c>
      <c r="W12" s="146" t="str">
        <f t="shared" si="1"/>
        <v/>
      </c>
      <c r="X12" s="146" t="str">
        <f t="shared" si="1"/>
        <v/>
      </c>
      <c r="Y12" s="146" t="str">
        <f t="shared" si="1"/>
        <v/>
      </c>
      <c r="Z12" s="146" t="str">
        <f t="shared" si="1"/>
        <v/>
      </c>
      <c r="AA12" s="146" t="str">
        <f t="shared" si="1"/>
        <v/>
      </c>
      <c r="AB12" s="147" t="str">
        <f t="shared" si="1"/>
        <v/>
      </c>
      <c r="AC12" s="152" t="e">
        <f>+SUM(E12:AB12)*D12</f>
        <v>#REF!</v>
      </c>
      <c r="AD12" s="1" t="e">
        <f>+SUM(L12:U12)*D12</f>
        <v>#REF!</v>
      </c>
      <c r="AF12" s="1" t="s">
        <v>3</v>
      </c>
      <c r="AG12" s="1">
        <f>AG11</f>
        <v>1</v>
      </c>
    </row>
    <row r="13" spans="1:33" ht="15" x14ac:dyDescent="0.2">
      <c r="A13" s="191"/>
      <c r="B13" s="194"/>
      <c r="C13" s="106" t="s">
        <v>37</v>
      </c>
      <c r="D13" s="107" t="e">
        <f>#REF!</f>
        <v>#REF!</v>
      </c>
      <c r="E13" s="143" t="str">
        <f t="shared" ref="E13:AB13" si="2">IF(ISERROR(E66/$AC67*$B11),"",(E66/$AC67*$B11))</f>
        <v/>
      </c>
      <c r="F13" s="143" t="str">
        <f t="shared" si="2"/>
        <v/>
      </c>
      <c r="G13" s="143" t="str">
        <f t="shared" si="2"/>
        <v/>
      </c>
      <c r="H13" s="143" t="str">
        <f t="shared" si="2"/>
        <v/>
      </c>
      <c r="I13" s="143" t="str">
        <f t="shared" si="2"/>
        <v/>
      </c>
      <c r="J13" s="143" t="str">
        <f t="shared" si="2"/>
        <v/>
      </c>
      <c r="K13" s="143" t="str">
        <f t="shared" si="2"/>
        <v/>
      </c>
      <c r="L13" s="143" t="str">
        <f t="shared" si="2"/>
        <v/>
      </c>
      <c r="M13" s="143" t="str">
        <f t="shared" si="2"/>
        <v/>
      </c>
      <c r="N13" s="143" t="str">
        <f t="shared" si="2"/>
        <v/>
      </c>
      <c r="O13" s="143" t="str">
        <f t="shared" si="2"/>
        <v/>
      </c>
      <c r="P13" s="143" t="str">
        <f t="shared" si="2"/>
        <v/>
      </c>
      <c r="Q13" s="143" t="str">
        <f t="shared" si="2"/>
        <v/>
      </c>
      <c r="R13" s="143" t="str">
        <f t="shared" si="2"/>
        <v/>
      </c>
      <c r="S13" s="143" t="str">
        <f t="shared" si="2"/>
        <v/>
      </c>
      <c r="T13" s="143" t="str">
        <f t="shared" si="2"/>
        <v/>
      </c>
      <c r="U13" s="143" t="str">
        <f t="shared" si="2"/>
        <v/>
      </c>
      <c r="V13" s="143" t="str">
        <f t="shared" si="2"/>
        <v/>
      </c>
      <c r="W13" s="143" t="str">
        <f t="shared" si="2"/>
        <v/>
      </c>
      <c r="X13" s="143" t="str">
        <f t="shared" si="2"/>
        <v/>
      </c>
      <c r="Y13" s="143" t="str">
        <f t="shared" si="2"/>
        <v/>
      </c>
      <c r="Z13" s="143" t="str">
        <f t="shared" si="2"/>
        <v/>
      </c>
      <c r="AA13" s="143" t="str">
        <f t="shared" si="2"/>
        <v/>
      </c>
      <c r="AB13" s="144" t="str">
        <f t="shared" si="2"/>
        <v/>
      </c>
      <c r="AC13" s="153" t="e">
        <f>+SUM(E13:AB13)*D13</f>
        <v>#REF!</v>
      </c>
      <c r="AD13" s="1" t="e">
        <f>+SUM(L13:U13)*D13</f>
        <v>#REF!</v>
      </c>
      <c r="AF13" s="1" t="s">
        <v>2</v>
      </c>
      <c r="AG13" s="1">
        <f>AG12</f>
        <v>1</v>
      </c>
    </row>
    <row r="14" spans="1:33" ht="15.75" thickBot="1" x14ac:dyDescent="0.25">
      <c r="A14" s="192"/>
      <c r="B14" s="195"/>
      <c r="C14" s="122" t="s">
        <v>34</v>
      </c>
      <c r="D14" s="123" t="e">
        <f>+SUM(D11:D13)</f>
        <v>#REF!</v>
      </c>
      <c r="E14" s="109" t="str">
        <f t="shared" ref="E14:AB14" si="3">IF(ISERROR(E11*$D11+E12*$D12+E13*$D13),"",(E11*$D11+E12*$D12+E13*$D13))</f>
        <v/>
      </c>
      <c r="F14" s="109" t="str">
        <f t="shared" si="3"/>
        <v/>
      </c>
      <c r="G14" s="109" t="str">
        <f t="shared" si="3"/>
        <v/>
      </c>
      <c r="H14" s="109" t="str">
        <f t="shared" si="3"/>
        <v/>
      </c>
      <c r="I14" s="109" t="str">
        <f t="shared" si="3"/>
        <v/>
      </c>
      <c r="J14" s="109" t="str">
        <f t="shared" si="3"/>
        <v/>
      </c>
      <c r="K14" s="109" t="str">
        <f t="shared" si="3"/>
        <v/>
      </c>
      <c r="L14" s="109" t="str">
        <f t="shared" si="3"/>
        <v/>
      </c>
      <c r="M14" s="109" t="str">
        <f t="shared" si="3"/>
        <v/>
      </c>
      <c r="N14" s="109" t="str">
        <f t="shared" si="3"/>
        <v/>
      </c>
      <c r="O14" s="109" t="str">
        <f t="shared" si="3"/>
        <v/>
      </c>
      <c r="P14" s="109" t="str">
        <f t="shared" si="3"/>
        <v/>
      </c>
      <c r="Q14" s="109" t="str">
        <f t="shared" si="3"/>
        <v/>
      </c>
      <c r="R14" s="109" t="str">
        <f t="shared" si="3"/>
        <v/>
      </c>
      <c r="S14" s="109" t="str">
        <f t="shared" si="3"/>
        <v/>
      </c>
      <c r="T14" s="109" t="str">
        <f t="shared" si="3"/>
        <v/>
      </c>
      <c r="U14" s="109" t="str">
        <f t="shared" si="3"/>
        <v/>
      </c>
      <c r="V14" s="109" t="str">
        <f t="shared" si="3"/>
        <v/>
      </c>
      <c r="W14" s="109" t="str">
        <f t="shared" si="3"/>
        <v/>
      </c>
      <c r="X14" s="109" t="str">
        <f t="shared" si="3"/>
        <v/>
      </c>
      <c r="Y14" s="109" t="str">
        <f t="shared" si="3"/>
        <v/>
      </c>
      <c r="Z14" s="109" t="str">
        <f t="shared" si="3"/>
        <v/>
      </c>
      <c r="AA14" s="109" t="str">
        <f t="shared" si="3"/>
        <v/>
      </c>
      <c r="AB14" s="142" t="str">
        <f t="shared" si="3"/>
        <v/>
      </c>
      <c r="AC14" s="152" t="e">
        <f>+SUM(AC11:AC13)</f>
        <v>#REF!</v>
      </c>
      <c r="AD14" s="152" t="e">
        <f>+SUM(AD11:AD13)</f>
        <v>#REF!</v>
      </c>
    </row>
    <row r="15" spans="1:33" ht="15" x14ac:dyDescent="0.2">
      <c r="A15" s="191" t="e">
        <f>+DATE(#REF!,1+1,1)</f>
        <v>#REF!</v>
      </c>
      <c r="B15" s="194">
        <f>+'Formato Resumen 30'!E16</f>
        <v>77559159.134157822</v>
      </c>
      <c r="C15" s="94" t="s">
        <v>35</v>
      </c>
      <c r="D15" s="95" t="e">
        <f>#REF!</f>
        <v>#REF!</v>
      </c>
      <c r="E15" s="148" t="str">
        <f t="shared" ref="E15:AB15" si="4">IF(ISERROR(E68/$AC71*$B15),"",(E68/$AC71*$B15))</f>
        <v/>
      </c>
      <c r="F15" s="149" t="str">
        <f t="shared" si="4"/>
        <v/>
      </c>
      <c r="G15" s="149" t="str">
        <f t="shared" si="4"/>
        <v/>
      </c>
      <c r="H15" s="149" t="str">
        <f t="shared" si="4"/>
        <v/>
      </c>
      <c r="I15" s="149" t="str">
        <f t="shared" si="4"/>
        <v/>
      </c>
      <c r="J15" s="149" t="str">
        <f t="shared" si="4"/>
        <v/>
      </c>
      <c r="K15" s="149" t="str">
        <f t="shared" si="4"/>
        <v/>
      </c>
      <c r="L15" s="149" t="str">
        <f t="shared" si="4"/>
        <v/>
      </c>
      <c r="M15" s="149" t="str">
        <f t="shared" si="4"/>
        <v/>
      </c>
      <c r="N15" s="149" t="str">
        <f t="shared" si="4"/>
        <v/>
      </c>
      <c r="O15" s="149" t="str">
        <f t="shared" si="4"/>
        <v/>
      </c>
      <c r="P15" s="149" t="str">
        <f t="shared" si="4"/>
        <v/>
      </c>
      <c r="Q15" s="149" t="str">
        <f t="shared" si="4"/>
        <v/>
      </c>
      <c r="R15" s="149" t="str">
        <f t="shared" si="4"/>
        <v/>
      </c>
      <c r="S15" s="149" t="str">
        <f t="shared" si="4"/>
        <v/>
      </c>
      <c r="T15" s="149" t="str">
        <f t="shared" si="4"/>
        <v/>
      </c>
      <c r="U15" s="149" t="str">
        <f t="shared" si="4"/>
        <v/>
      </c>
      <c r="V15" s="149" t="str">
        <f t="shared" si="4"/>
        <v/>
      </c>
      <c r="W15" s="149" t="str">
        <f t="shared" si="4"/>
        <v/>
      </c>
      <c r="X15" s="149" t="str">
        <f t="shared" si="4"/>
        <v/>
      </c>
      <c r="Y15" s="149" t="str">
        <f t="shared" si="4"/>
        <v/>
      </c>
      <c r="Z15" s="149" t="str">
        <f t="shared" si="4"/>
        <v/>
      </c>
      <c r="AA15" s="149" t="str">
        <f t="shared" si="4"/>
        <v/>
      </c>
      <c r="AB15" s="150" t="str">
        <f t="shared" si="4"/>
        <v/>
      </c>
      <c r="AC15" s="151" t="e">
        <f>+SUM(E15:AB15)*D15</f>
        <v>#REF!</v>
      </c>
      <c r="AD15" s="1" t="e">
        <f>+SUM(L15:U15)*D15</f>
        <v>#REF!</v>
      </c>
      <c r="AF15" s="1" t="str">
        <f>AF11</f>
        <v>ORD</v>
      </c>
      <c r="AG15" s="1">
        <f>AG11+1</f>
        <v>2</v>
      </c>
    </row>
    <row r="16" spans="1:33" ht="15" x14ac:dyDescent="0.2">
      <c r="A16" s="191"/>
      <c r="B16" s="194"/>
      <c r="C16" s="100" t="s">
        <v>36</v>
      </c>
      <c r="D16" s="101" t="e">
        <f>#REF!</f>
        <v>#REF!</v>
      </c>
      <c r="E16" s="145" t="str">
        <f t="shared" ref="E16:AB16" si="5">IF(ISERROR(E69/$AC71*$B15),"",(E69/$AC71*$B15))</f>
        <v/>
      </c>
      <c r="F16" s="146" t="str">
        <f t="shared" si="5"/>
        <v/>
      </c>
      <c r="G16" s="146" t="str">
        <f t="shared" si="5"/>
        <v/>
      </c>
      <c r="H16" s="146" t="str">
        <f t="shared" si="5"/>
        <v/>
      </c>
      <c r="I16" s="146" t="str">
        <f t="shared" si="5"/>
        <v/>
      </c>
      <c r="J16" s="146" t="str">
        <f t="shared" si="5"/>
        <v/>
      </c>
      <c r="K16" s="146" t="str">
        <f t="shared" si="5"/>
        <v/>
      </c>
      <c r="L16" s="146" t="str">
        <f t="shared" si="5"/>
        <v/>
      </c>
      <c r="M16" s="146" t="str">
        <f t="shared" si="5"/>
        <v/>
      </c>
      <c r="N16" s="146" t="str">
        <f t="shared" si="5"/>
        <v/>
      </c>
      <c r="O16" s="146" t="str">
        <f t="shared" si="5"/>
        <v/>
      </c>
      <c r="P16" s="146" t="str">
        <f t="shared" si="5"/>
        <v/>
      </c>
      <c r="Q16" s="146" t="str">
        <f t="shared" si="5"/>
        <v/>
      </c>
      <c r="R16" s="146" t="str">
        <f t="shared" si="5"/>
        <v/>
      </c>
      <c r="S16" s="146" t="str">
        <f t="shared" si="5"/>
        <v/>
      </c>
      <c r="T16" s="146" t="str">
        <f t="shared" si="5"/>
        <v/>
      </c>
      <c r="U16" s="146" t="str">
        <f t="shared" si="5"/>
        <v/>
      </c>
      <c r="V16" s="146" t="str">
        <f t="shared" si="5"/>
        <v/>
      </c>
      <c r="W16" s="146" t="str">
        <f t="shared" si="5"/>
        <v/>
      </c>
      <c r="X16" s="146" t="str">
        <f t="shared" si="5"/>
        <v/>
      </c>
      <c r="Y16" s="146" t="str">
        <f t="shared" si="5"/>
        <v/>
      </c>
      <c r="Z16" s="146" t="str">
        <f t="shared" si="5"/>
        <v/>
      </c>
      <c r="AA16" s="146" t="str">
        <f t="shared" si="5"/>
        <v/>
      </c>
      <c r="AB16" s="147" t="str">
        <f t="shared" si="5"/>
        <v/>
      </c>
      <c r="AC16" s="152" t="e">
        <f>+SUM(E16:AB16)*D16</f>
        <v>#REF!</v>
      </c>
      <c r="AD16" s="1" t="e">
        <f>+SUM(L16:U16)*D16</f>
        <v>#REF!</v>
      </c>
      <c r="AF16" s="1" t="str">
        <f>AF12</f>
        <v>SÁB</v>
      </c>
      <c r="AG16" s="1">
        <f>AG15</f>
        <v>2</v>
      </c>
    </row>
    <row r="17" spans="1:33" ht="15" x14ac:dyDescent="0.2">
      <c r="A17" s="191"/>
      <c r="B17" s="194"/>
      <c r="C17" s="106" t="s">
        <v>37</v>
      </c>
      <c r="D17" s="107" t="e">
        <f>#REF!</f>
        <v>#REF!</v>
      </c>
      <c r="E17" s="143" t="str">
        <f t="shared" ref="E17:AB17" si="6">IF(ISERROR(E70/$AC71*$B15),"",(E70/$AC71*$B15))</f>
        <v/>
      </c>
      <c r="F17" s="143" t="str">
        <f t="shared" si="6"/>
        <v/>
      </c>
      <c r="G17" s="143" t="str">
        <f t="shared" si="6"/>
        <v/>
      </c>
      <c r="H17" s="143" t="str">
        <f t="shared" si="6"/>
        <v/>
      </c>
      <c r="I17" s="143" t="str">
        <f t="shared" si="6"/>
        <v/>
      </c>
      <c r="J17" s="143" t="str">
        <f t="shared" si="6"/>
        <v/>
      </c>
      <c r="K17" s="143" t="str">
        <f t="shared" si="6"/>
        <v/>
      </c>
      <c r="L17" s="143" t="str">
        <f t="shared" si="6"/>
        <v/>
      </c>
      <c r="M17" s="143" t="str">
        <f t="shared" si="6"/>
        <v/>
      </c>
      <c r="N17" s="143" t="str">
        <f t="shared" si="6"/>
        <v/>
      </c>
      <c r="O17" s="143" t="str">
        <f t="shared" si="6"/>
        <v/>
      </c>
      <c r="P17" s="143" t="str">
        <f t="shared" si="6"/>
        <v/>
      </c>
      <c r="Q17" s="143" t="str">
        <f t="shared" si="6"/>
        <v/>
      </c>
      <c r="R17" s="143" t="str">
        <f t="shared" si="6"/>
        <v/>
      </c>
      <c r="S17" s="143" t="str">
        <f t="shared" si="6"/>
        <v/>
      </c>
      <c r="T17" s="143" t="str">
        <f t="shared" si="6"/>
        <v/>
      </c>
      <c r="U17" s="143" t="str">
        <f t="shared" si="6"/>
        <v/>
      </c>
      <c r="V17" s="143" t="str">
        <f t="shared" si="6"/>
        <v/>
      </c>
      <c r="W17" s="143" t="str">
        <f t="shared" si="6"/>
        <v/>
      </c>
      <c r="X17" s="143" t="str">
        <f t="shared" si="6"/>
        <v/>
      </c>
      <c r="Y17" s="143" t="str">
        <f t="shared" si="6"/>
        <v/>
      </c>
      <c r="Z17" s="143" t="str">
        <f t="shared" si="6"/>
        <v/>
      </c>
      <c r="AA17" s="143" t="str">
        <f t="shared" si="6"/>
        <v/>
      </c>
      <c r="AB17" s="144" t="str">
        <f t="shared" si="6"/>
        <v/>
      </c>
      <c r="AC17" s="153" t="e">
        <f>+SUM(E17:AB17)*D17</f>
        <v>#REF!</v>
      </c>
      <c r="AD17" s="1" t="e">
        <f>+SUM(L17:U17)*D17</f>
        <v>#REF!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92"/>
      <c r="B18" s="195"/>
      <c r="C18" s="112" t="s">
        <v>34</v>
      </c>
      <c r="D18" s="113" t="e">
        <f>+SUM(D15:D17)</f>
        <v>#REF!</v>
      </c>
      <c r="E18" s="109" t="str">
        <f t="shared" ref="E18:AB18" si="7">IF(ISERROR(E15*$D15+E16*$D16+E17*$D17),"",(E15*$D15+E16*$D16+E17*$D17))</f>
        <v/>
      </c>
      <c r="F18" s="109" t="str">
        <f t="shared" si="7"/>
        <v/>
      </c>
      <c r="G18" s="109" t="str">
        <f t="shared" si="7"/>
        <v/>
      </c>
      <c r="H18" s="109" t="str">
        <f t="shared" si="7"/>
        <v/>
      </c>
      <c r="I18" s="109" t="str">
        <f t="shared" si="7"/>
        <v/>
      </c>
      <c r="J18" s="109" t="str">
        <f t="shared" si="7"/>
        <v/>
      </c>
      <c r="K18" s="109" t="str">
        <f t="shared" si="7"/>
        <v/>
      </c>
      <c r="L18" s="109" t="str">
        <f t="shared" si="7"/>
        <v/>
      </c>
      <c r="M18" s="109" t="str">
        <f t="shared" si="7"/>
        <v/>
      </c>
      <c r="N18" s="109" t="str">
        <f t="shared" si="7"/>
        <v/>
      </c>
      <c r="O18" s="109" t="str">
        <f t="shared" si="7"/>
        <v/>
      </c>
      <c r="P18" s="109" t="str">
        <f t="shared" si="7"/>
        <v/>
      </c>
      <c r="Q18" s="109" t="str">
        <f t="shared" si="7"/>
        <v/>
      </c>
      <c r="R18" s="109" t="str">
        <f t="shared" si="7"/>
        <v/>
      </c>
      <c r="S18" s="109" t="str">
        <f t="shared" si="7"/>
        <v/>
      </c>
      <c r="T18" s="109" t="str">
        <f t="shared" si="7"/>
        <v/>
      </c>
      <c r="U18" s="109" t="str">
        <f t="shared" si="7"/>
        <v/>
      </c>
      <c r="V18" s="109" t="str">
        <f t="shared" si="7"/>
        <v/>
      </c>
      <c r="W18" s="109" t="str">
        <f t="shared" si="7"/>
        <v/>
      </c>
      <c r="X18" s="109" t="str">
        <f t="shared" si="7"/>
        <v/>
      </c>
      <c r="Y18" s="109" t="str">
        <f t="shared" si="7"/>
        <v/>
      </c>
      <c r="Z18" s="109" t="str">
        <f t="shared" si="7"/>
        <v/>
      </c>
      <c r="AA18" s="109" t="str">
        <f t="shared" si="7"/>
        <v/>
      </c>
      <c r="AB18" s="142" t="str">
        <f t="shared" si="7"/>
        <v/>
      </c>
      <c r="AC18" s="152" t="e">
        <f>+SUM(AC15:AC17)</f>
        <v>#REF!</v>
      </c>
      <c r="AD18" s="152" t="e">
        <f>+SUM(AD15:AD17)</f>
        <v>#REF!</v>
      </c>
    </row>
    <row r="19" spans="1:33" ht="15" x14ac:dyDescent="0.2">
      <c r="A19" s="193" t="e">
        <f>+DATE(#REF!,3,1)</f>
        <v>#REF!</v>
      </c>
      <c r="B19" s="194">
        <f>+'Formato Resumen 30'!E17</f>
        <v>81767345.531280756</v>
      </c>
      <c r="C19" s="94" t="s">
        <v>35</v>
      </c>
      <c r="D19" s="95" t="e">
        <f>#REF!</f>
        <v>#REF!</v>
      </c>
      <c r="E19" s="148" t="str">
        <f t="shared" ref="E19:AB19" si="8">IF(ISERROR(E72/$AC75*$B19),"",(E72/$AC75*$B19))</f>
        <v/>
      </c>
      <c r="F19" s="149" t="str">
        <f t="shared" si="8"/>
        <v/>
      </c>
      <c r="G19" s="149" t="str">
        <f t="shared" si="8"/>
        <v/>
      </c>
      <c r="H19" s="149" t="str">
        <f t="shared" si="8"/>
        <v/>
      </c>
      <c r="I19" s="149" t="str">
        <f t="shared" si="8"/>
        <v/>
      </c>
      <c r="J19" s="149" t="str">
        <f t="shared" si="8"/>
        <v/>
      </c>
      <c r="K19" s="149" t="str">
        <f t="shared" si="8"/>
        <v/>
      </c>
      <c r="L19" s="149" t="str">
        <f t="shared" si="8"/>
        <v/>
      </c>
      <c r="M19" s="149" t="str">
        <f t="shared" si="8"/>
        <v/>
      </c>
      <c r="N19" s="149" t="str">
        <f t="shared" si="8"/>
        <v/>
      </c>
      <c r="O19" s="149" t="str">
        <f t="shared" si="8"/>
        <v/>
      </c>
      <c r="P19" s="149" t="str">
        <f t="shared" si="8"/>
        <v/>
      </c>
      <c r="Q19" s="149" t="str">
        <f t="shared" si="8"/>
        <v/>
      </c>
      <c r="R19" s="149" t="str">
        <f t="shared" si="8"/>
        <v/>
      </c>
      <c r="S19" s="149" t="str">
        <f t="shared" si="8"/>
        <v/>
      </c>
      <c r="T19" s="149" t="str">
        <f t="shared" si="8"/>
        <v/>
      </c>
      <c r="U19" s="149" t="str">
        <f t="shared" si="8"/>
        <v/>
      </c>
      <c r="V19" s="149" t="str">
        <f t="shared" si="8"/>
        <v/>
      </c>
      <c r="W19" s="149" t="str">
        <f t="shared" si="8"/>
        <v/>
      </c>
      <c r="X19" s="149" t="str">
        <f t="shared" si="8"/>
        <v/>
      </c>
      <c r="Y19" s="149" t="str">
        <f t="shared" si="8"/>
        <v/>
      </c>
      <c r="Z19" s="149" t="str">
        <f t="shared" si="8"/>
        <v/>
      </c>
      <c r="AA19" s="149" t="str">
        <f t="shared" si="8"/>
        <v/>
      </c>
      <c r="AB19" s="150" t="str">
        <f t="shared" si="8"/>
        <v/>
      </c>
      <c r="AC19" s="151" t="e">
        <f>+SUM(E19:AB19)*D19</f>
        <v>#REF!</v>
      </c>
      <c r="AD19" s="1" t="e">
        <f>+SUM(L19:U19)*D19</f>
        <v>#REF!</v>
      </c>
      <c r="AF19" s="1" t="str">
        <f>AF15</f>
        <v>ORD</v>
      </c>
      <c r="AG19" s="1">
        <f>AG15+1</f>
        <v>3</v>
      </c>
    </row>
    <row r="20" spans="1:33" ht="15" x14ac:dyDescent="0.2">
      <c r="A20" s="191"/>
      <c r="B20" s="194"/>
      <c r="C20" s="100" t="s">
        <v>36</v>
      </c>
      <c r="D20" s="101" t="e">
        <f>#REF!</f>
        <v>#REF!</v>
      </c>
      <c r="E20" s="145" t="str">
        <f t="shared" ref="E20:AB20" si="9">IF(ISERROR(E73/$AC75*$B19),"",(E73/$AC75*$B19))</f>
        <v/>
      </c>
      <c r="F20" s="146" t="str">
        <f t="shared" si="9"/>
        <v/>
      </c>
      <c r="G20" s="146" t="str">
        <f t="shared" si="9"/>
        <v/>
      </c>
      <c r="H20" s="146" t="str">
        <f t="shared" si="9"/>
        <v/>
      </c>
      <c r="I20" s="146" t="str">
        <f t="shared" si="9"/>
        <v/>
      </c>
      <c r="J20" s="146" t="str">
        <f t="shared" si="9"/>
        <v/>
      </c>
      <c r="K20" s="146" t="str">
        <f t="shared" si="9"/>
        <v/>
      </c>
      <c r="L20" s="146" t="str">
        <f t="shared" si="9"/>
        <v/>
      </c>
      <c r="M20" s="146" t="str">
        <f t="shared" si="9"/>
        <v/>
      </c>
      <c r="N20" s="146" t="str">
        <f t="shared" si="9"/>
        <v/>
      </c>
      <c r="O20" s="146" t="str">
        <f t="shared" si="9"/>
        <v/>
      </c>
      <c r="P20" s="146" t="str">
        <f t="shared" si="9"/>
        <v/>
      </c>
      <c r="Q20" s="146" t="str">
        <f t="shared" si="9"/>
        <v/>
      </c>
      <c r="R20" s="146" t="str">
        <f t="shared" si="9"/>
        <v/>
      </c>
      <c r="S20" s="146" t="str">
        <f t="shared" si="9"/>
        <v/>
      </c>
      <c r="T20" s="146" t="str">
        <f t="shared" si="9"/>
        <v/>
      </c>
      <c r="U20" s="146" t="str">
        <f t="shared" si="9"/>
        <v/>
      </c>
      <c r="V20" s="146" t="str">
        <f t="shared" si="9"/>
        <v/>
      </c>
      <c r="W20" s="146" t="str">
        <f t="shared" si="9"/>
        <v/>
      </c>
      <c r="X20" s="146" t="str">
        <f t="shared" si="9"/>
        <v/>
      </c>
      <c r="Y20" s="146" t="str">
        <f t="shared" si="9"/>
        <v/>
      </c>
      <c r="Z20" s="146" t="str">
        <f t="shared" si="9"/>
        <v/>
      </c>
      <c r="AA20" s="146" t="str">
        <f t="shared" si="9"/>
        <v/>
      </c>
      <c r="AB20" s="147" t="str">
        <f t="shared" si="9"/>
        <v/>
      </c>
      <c r="AC20" s="152" t="e">
        <f>+SUM(E20:AB20)*D20</f>
        <v>#REF!</v>
      </c>
      <c r="AD20" s="1" t="e">
        <f>+SUM(L20:U20)*D20</f>
        <v>#REF!</v>
      </c>
      <c r="AF20" s="1" t="str">
        <f>AF16</f>
        <v>SÁB</v>
      </c>
      <c r="AG20" s="1">
        <f>AG19</f>
        <v>3</v>
      </c>
    </row>
    <row r="21" spans="1:33" ht="15" x14ac:dyDescent="0.2">
      <c r="A21" s="191"/>
      <c r="B21" s="194"/>
      <c r="C21" s="106" t="s">
        <v>37</v>
      </c>
      <c r="D21" s="107" t="e">
        <f>#REF!</f>
        <v>#REF!</v>
      </c>
      <c r="E21" s="143" t="str">
        <f t="shared" ref="E21:AB21" si="10">IF(ISERROR(E74/$AC75*$B19),"",(E74/$AC75*$B19))</f>
        <v/>
      </c>
      <c r="F21" s="143" t="str">
        <f t="shared" si="10"/>
        <v/>
      </c>
      <c r="G21" s="143" t="str">
        <f t="shared" si="10"/>
        <v/>
      </c>
      <c r="H21" s="143" t="str">
        <f t="shared" si="10"/>
        <v/>
      </c>
      <c r="I21" s="143" t="str">
        <f t="shared" si="10"/>
        <v/>
      </c>
      <c r="J21" s="143" t="str">
        <f t="shared" si="10"/>
        <v/>
      </c>
      <c r="K21" s="143" t="str">
        <f t="shared" si="10"/>
        <v/>
      </c>
      <c r="L21" s="143" t="str">
        <f t="shared" si="10"/>
        <v/>
      </c>
      <c r="M21" s="143" t="str">
        <f t="shared" si="10"/>
        <v/>
      </c>
      <c r="N21" s="143" t="str">
        <f t="shared" si="10"/>
        <v/>
      </c>
      <c r="O21" s="143" t="str">
        <f t="shared" si="10"/>
        <v/>
      </c>
      <c r="P21" s="143" t="str">
        <f t="shared" si="10"/>
        <v/>
      </c>
      <c r="Q21" s="143" t="str">
        <f t="shared" si="10"/>
        <v/>
      </c>
      <c r="R21" s="143" t="str">
        <f t="shared" si="10"/>
        <v/>
      </c>
      <c r="S21" s="143" t="str">
        <f t="shared" si="10"/>
        <v/>
      </c>
      <c r="T21" s="143" t="str">
        <f t="shared" si="10"/>
        <v/>
      </c>
      <c r="U21" s="143" t="str">
        <f t="shared" si="10"/>
        <v/>
      </c>
      <c r="V21" s="143" t="str">
        <f t="shared" si="10"/>
        <v/>
      </c>
      <c r="W21" s="143" t="str">
        <f t="shared" si="10"/>
        <v/>
      </c>
      <c r="X21" s="143" t="str">
        <f t="shared" si="10"/>
        <v/>
      </c>
      <c r="Y21" s="143" t="str">
        <f t="shared" si="10"/>
        <v/>
      </c>
      <c r="Z21" s="143" t="str">
        <f t="shared" si="10"/>
        <v/>
      </c>
      <c r="AA21" s="143" t="str">
        <f t="shared" si="10"/>
        <v/>
      </c>
      <c r="AB21" s="144" t="str">
        <f t="shared" si="10"/>
        <v/>
      </c>
      <c r="AC21" s="153" t="e">
        <f>+SUM(E21:AB21)*D21</f>
        <v>#REF!</v>
      </c>
      <c r="AD21" s="1" t="e">
        <f>+SUM(L21:U21)*D21</f>
        <v>#REF!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92"/>
      <c r="B22" s="195"/>
      <c r="C22" s="112" t="s">
        <v>34</v>
      </c>
      <c r="D22" s="113" t="e">
        <f>+SUM(D19:D21)</f>
        <v>#REF!</v>
      </c>
      <c r="E22" s="109" t="str">
        <f t="shared" ref="E22:AB22" si="11">IF(ISERROR(E19*$D19+E20*$D20+E21*$D21),"",(E19*$D19+E20*$D20+E21*$D21))</f>
        <v/>
      </c>
      <c r="F22" s="109" t="str">
        <f t="shared" si="11"/>
        <v/>
      </c>
      <c r="G22" s="109" t="str">
        <f t="shared" si="11"/>
        <v/>
      </c>
      <c r="H22" s="109" t="str">
        <f t="shared" si="11"/>
        <v/>
      </c>
      <c r="I22" s="109" t="str">
        <f t="shared" si="11"/>
        <v/>
      </c>
      <c r="J22" s="109" t="str">
        <f t="shared" si="11"/>
        <v/>
      </c>
      <c r="K22" s="109" t="str">
        <f t="shared" si="11"/>
        <v/>
      </c>
      <c r="L22" s="109" t="str">
        <f t="shared" si="11"/>
        <v/>
      </c>
      <c r="M22" s="109" t="str">
        <f t="shared" si="11"/>
        <v/>
      </c>
      <c r="N22" s="109" t="str">
        <f t="shared" si="11"/>
        <v/>
      </c>
      <c r="O22" s="109" t="str">
        <f t="shared" si="11"/>
        <v/>
      </c>
      <c r="P22" s="109" t="str">
        <f t="shared" si="11"/>
        <v/>
      </c>
      <c r="Q22" s="109" t="str">
        <f t="shared" si="11"/>
        <v/>
      </c>
      <c r="R22" s="109" t="str">
        <f t="shared" si="11"/>
        <v/>
      </c>
      <c r="S22" s="109" t="str">
        <f t="shared" si="11"/>
        <v/>
      </c>
      <c r="T22" s="109" t="str">
        <f t="shared" si="11"/>
        <v/>
      </c>
      <c r="U22" s="109" t="str">
        <f t="shared" si="11"/>
        <v/>
      </c>
      <c r="V22" s="109" t="str">
        <f t="shared" si="11"/>
        <v/>
      </c>
      <c r="W22" s="109" t="str">
        <f t="shared" si="11"/>
        <v/>
      </c>
      <c r="X22" s="109" t="str">
        <f t="shared" si="11"/>
        <v/>
      </c>
      <c r="Y22" s="109" t="str">
        <f t="shared" si="11"/>
        <v/>
      </c>
      <c r="Z22" s="109" t="str">
        <f t="shared" si="11"/>
        <v/>
      </c>
      <c r="AA22" s="109" t="str">
        <f t="shared" si="11"/>
        <v/>
      </c>
      <c r="AB22" s="142" t="str">
        <f t="shared" si="11"/>
        <v/>
      </c>
      <c r="AC22" s="152" t="e">
        <f>+SUM(AC19:AC21)</f>
        <v>#REF!</v>
      </c>
      <c r="AD22" s="152" t="e">
        <f>+SUM(AD19:AD21)</f>
        <v>#REF!</v>
      </c>
    </row>
    <row r="23" spans="1:33" ht="15" x14ac:dyDescent="0.2">
      <c r="A23" s="193" t="e">
        <f>+DATE(#REF!,4,1)</f>
        <v>#REF!</v>
      </c>
      <c r="B23" s="194">
        <f>+'Formato Resumen 30'!E18</f>
        <v>82276341.608634487</v>
      </c>
      <c r="C23" s="94" t="s">
        <v>35</v>
      </c>
      <c r="D23" s="95" t="e">
        <f>#REF!</f>
        <v>#REF!</v>
      </c>
      <c r="E23" s="148" t="str">
        <f t="shared" ref="E23:AB23" si="12">IF(ISERROR(E76/$AC79*$B23),"",(E76/$AC79*$B23))</f>
        <v/>
      </c>
      <c r="F23" s="149" t="str">
        <f t="shared" si="12"/>
        <v/>
      </c>
      <c r="G23" s="149" t="str">
        <f t="shared" si="12"/>
        <v/>
      </c>
      <c r="H23" s="149" t="str">
        <f t="shared" si="12"/>
        <v/>
      </c>
      <c r="I23" s="149" t="str">
        <f t="shared" si="12"/>
        <v/>
      </c>
      <c r="J23" s="149" t="str">
        <f t="shared" si="12"/>
        <v/>
      </c>
      <c r="K23" s="149" t="str">
        <f t="shared" si="12"/>
        <v/>
      </c>
      <c r="L23" s="149" t="str">
        <f t="shared" si="12"/>
        <v/>
      </c>
      <c r="M23" s="149" t="str">
        <f t="shared" si="12"/>
        <v/>
      </c>
      <c r="N23" s="149" t="str">
        <f t="shared" si="12"/>
        <v/>
      </c>
      <c r="O23" s="149" t="str">
        <f t="shared" si="12"/>
        <v/>
      </c>
      <c r="P23" s="149" t="str">
        <f t="shared" si="12"/>
        <v/>
      </c>
      <c r="Q23" s="149" t="str">
        <f t="shared" si="12"/>
        <v/>
      </c>
      <c r="R23" s="149" t="str">
        <f t="shared" si="12"/>
        <v/>
      </c>
      <c r="S23" s="149" t="str">
        <f t="shared" si="12"/>
        <v/>
      </c>
      <c r="T23" s="149" t="str">
        <f t="shared" si="12"/>
        <v/>
      </c>
      <c r="U23" s="149" t="str">
        <f t="shared" si="12"/>
        <v/>
      </c>
      <c r="V23" s="149" t="str">
        <f t="shared" si="12"/>
        <v/>
      </c>
      <c r="W23" s="149" t="str">
        <f t="shared" si="12"/>
        <v/>
      </c>
      <c r="X23" s="149" t="str">
        <f t="shared" si="12"/>
        <v/>
      </c>
      <c r="Y23" s="149" t="str">
        <f t="shared" si="12"/>
        <v/>
      </c>
      <c r="Z23" s="149" t="str">
        <f t="shared" si="12"/>
        <v/>
      </c>
      <c r="AA23" s="149" t="str">
        <f t="shared" si="12"/>
        <v/>
      </c>
      <c r="AB23" s="150" t="str">
        <f t="shared" si="12"/>
        <v/>
      </c>
      <c r="AC23" s="151" t="e">
        <f>+SUM(E23:AB23)*D23</f>
        <v>#REF!</v>
      </c>
      <c r="AD23" s="1" t="e">
        <f>+SUM(L23:U23)*D23</f>
        <v>#REF!</v>
      </c>
      <c r="AF23" s="1" t="str">
        <f>AF19</f>
        <v>ORD</v>
      </c>
      <c r="AG23" s="1">
        <f>AG19+1</f>
        <v>4</v>
      </c>
    </row>
    <row r="24" spans="1:33" ht="15" x14ac:dyDescent="0.2">
      <c r="A24" s="191"/>
      <c r="B24" s="194"/>
      <c r="C24" s="100" t="s">
        <v>36</v>
      </c>
      <c r="D24" s="101" t="e">
        <f>#REF!</f>
        <v>#REF!</v>
      </c>
      <c r="E24" s="145" t="str">
        <f t="shared" ref="E24:AB24" si="13">IF(ISERROR(E77/$AC79*$B23),"",(E77/$AC79*$B23))</f>
        <v/>
      </c>
      <c r="F24" s="146" t="str">
        <f t="shared" si="13"/>
        <v/>
      </c>
      <c r="G24" s="146" t="str">
        <f t="shared" si="13"/>
        <v/>
      </c>
      <c r="H24" s="146" t="str">
        <f t="shared" si="13"/>
        <v/>
      </c>
      <c r="I24" s="146" t="str">
        <f t="shared" si="13"/>
        <v/>
      </c>
      <c r="J24" s="146" t="str">
        <f t="shared" si="13"/>
        <v/>
      </c>
      <c r="K24" s="146" t="str">
        <f t="shared" si="13"/>
        <v/>
      </c>
      <c r="L24" s="146" t="str">
        <f t="shared" si="13"/>
        <v/>
      </c>
      <c r="M24" s="146" t="str">
        <f t="shared" si="13"/>
        <v/>
      </c>
      <c r="N24" s="146" t="str">
        <f t="shared" si="13"/>
        <v/>
      </c>
      <c r="O24" s="146" t="str">
        <f t="shared" si="13"/>
        <v/>
      </c>
      <c r="P24" s="146" t="str">
        <f t="shared" si="13"/>
        <v/>
      </c>
      <c r="Q24" s="146" t="str">
        <f t="shared" si="13"/>
        <v/>
      </c>
      <c r="R24" s="146" t="str">
        <f t="shared" si="13"/>
        <v/>
      </c>
      <c r="S24" s="146" t="str">
        <f t="shared" si="13"/>
        <v/>
      </c>
      <c r="T24" s="146" t="str">
        <f t="shared" si="13"/>
        <v/>
      </c>
      <c r="U24" s="146" t="str">
        <f t="shared" si="13"/>
        <v/>
      </c>
      <c r="V24" s="146" t="str">
        <f t="shared" si="13"/>
        <v/>
      </c>
      <c r="W24" s="146" t="str">
        <f t="shared" si="13"/>
        <v/>
      </c>
      <c r="X24" s="146" t="str">
        <f t="shared" si="13"/>
        <v/>
      </c>
      <c r="Y24" s="146" t="str">
        <f t="shared" si="13"/>
        <v/>
      </c>
      <c r="Z24" s="146" t="str">
        <f t="shared" si="13"/>
        <v/>
      </c>
      <c r="AA24" s="146" t="str">
        <f t="shared" si="13"/>
        <v/>
      </c>
      <c r="AB24" s="147" t="str">
        <f t="shared" si="13"/>
        <v/>
      </c>
      <c r="AC24" s="152" t="e">
        <f>+SUM(E24:AB24)*D24</f>
        <v>#REF!</v>
      </c>
      <c r="AD24" s="1" t="e">
        <f>+SUM(L24:U24)*D24</f>
        <v>#REF!</v>
      </c>
      <c r="AF24" s="1" t="str">
        <f>AF20</f>
        <v>SÁB</v>
      </c>
      <c r="AG24" s="1">
        <f>AG23</f>
        <v>4</v>
      </c>
    </row>
    <row r="25" spans="1:33" ht="15" x14ac:dyDescent="0.2">
      <c r="A25" s="191"/>
      <c r="B25" s="194"/>
      <c r="C25" s="106" t="s">
        <v>37</v>
      </c>
      <c r="D25" s="107" t="e">
        <f>#REF!</f>
        <v>#REF!</v>
      </c>
      <c r="E25" s="143" t="str">
        <f t="shared" ref="E25:AB25" si="14">IF(ISERROR(E78/$AC79*$B23),"",(E78/$AC79*$B23))</f>
        <v/>
      </c>
      <c r="F25" s="143" t="str">
        <f t="shared" si="14"/>
        <v/>
      </c>
      <c r="G25" s="143" t="str">
        <f t="shared" si="14"/>
        <v/>
      </c>
      <c r="H25" s="143" t="str">
        <f t="shared" si="14"/>
        <v/>
      </c>
      <c r="I25" s="143" t="str">
        <f t="shared" si="14"/>
        <v/>
      </c>
      <c r="J25" s="143" t="str">
        <f t="shared" si="14"/>
        <v/>
      </c>
      <c r="K25" s="143" t="str">
        <f t="shared" si="14"/>
        <v/>
      </c>
      <c r="L25" s="143" t="str">
        <f t="shared" si="14"/>
        <v/>
      </c>
      <c r="M25" s="143" t="str">
        <f t="shared" si="14"/>
        <v/>
      </c>
      <c r="N25" s="143" t="str">
        <f t="shared" si="14"/>
        <v/>
      </c>
      <c r="O25" s="143" t="str">
        <f t="shared" si="14"/>
        <v/>
      </c>
      <c r="P25" s="143" t="str">
        <f t="shared" si="14"/>
        <v/>
      </c>
      <c r="Q25" s="143" t="str">
        <f t="shared" si="14"/>
        <v/>
      </c>
      <c r="R25" s="143" t="str">
        <f t="shared" si="14"/>
        <v/>
      </c>
      <c r="S25" s="143" t="str">
        <f t="shared" si="14"/>
        <v/>
      </c>
      <c r="T25" s="143" t="str">
        <f t="shared" si="14"/>
        <v/>
      </c>
      <c r="U25" s="143" t="str">
        <f t="shared" si="14"/>
        <v/>
      </c>
      <c r="V25" s="143" t="str">
        <f t="shared" si="14"/>
        <v/>
      </c>
      <c r="W25" s="143" t="str">
        <f t="shared" si="14"/>
        <v/>
      </c>
      <c r="X25" s="143" t="str">
        <f t="shared" si="14"/>
        <v/>
      </c>
      <c r="Y25" s="143" t="str">
        <f t="shared" si="14"/>
        <v/>
      </c>
      <c r="Z25" s="143" t="str">
        <f t="shared" si="14"/>
        <v/>
      </c>
      <c r="AA25" s="143" t="str">
        <f t="shared" si="14"/>
        <v/>
      </c>
      <c r="AB25" s="144" t="str">
        <f t="shared" si="14"/>
        <v/>
      </c>
      <c r="AC25" s="153" t="e">
        <f>+SUM(E25:AB25)*D25</f>
        <v>#REF!</v>
      </c>
      <c r="AD25" s="1" t="e">
        <f>+SUM(L25:U25)*D25</f>
        <v>#REF!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92"/>
      <c r="B26" s="195"/>
      <c r="C26" s="112" t="s">
        <v>34</v>
      </c>
      <c r="D26" s="113" t="e">
        <f>+SUM(D23:D25)</f>
        <v>#REF!</v>
      </c>
      <c r="E26" s="109" t="str">
        <f t="shared" ref="E26:AB26" si="15">IF(ISERROR(E23*$D23+E24*$D24+E25*$D25),"",(E23*$D23+E24*$D24+E25*$D25))</f>
        <v/>
      </c>
      <c r="F26" s="109" t="str">
        <f t="shared" si="15"/>
        <v/>
      </c>
      <c r="G26" s="109" t="str">
        <f t="shared" si="15"/>
        <v/>
      </c>
      <c r="H26" s="109" t="str">
        <f t="shared" si="15"/>
        <v/>
      </c>
      <c r="I26" s="109" t="str">
        <f t="shared" si="15"/>
        <v/>
      </c>
      <c r="J26" s="109" t="str">
        <f t="shared" si="15"/>
        <v/>
      </c>
      <c r="K26" s="109" t="str">
        <f t="shared" si="15"/>
        <v/>
      </c>
      <c r="L26" s="109" t="str">
        <f t="shared" si="15"/>
        <v/>
      </c>
      <c r="M26" s="109" t="str">
        <f t="shared" si="15"/>
        <v/>
      </c>
      <c r="N26" s="109" t="str">
        <f t="shared" si="15"/>
        <v/>
      </c>
      <c r="O26" s="109" t="str">
        <f t="shared" si="15"/>
        <v/>
      </c>
      <c r="P26" s="109" t="str">
        <f t="shared" si="15"/>
        <v/>
      </c>
      <c r="Q26" s="109" t="str">
        <f t="shared" si="15"/>
        <v/>
      </c>
      <c r="R26" s="109" t="str">
        <f t="shared" si="15"/>
        <v/>
      </c>
      <c r="S26" s="109" t="str">
        <f t="shared" si="15"/>
        <v/>
      </c>
      <c r="T26" s="109" t="str">
        <f t="shared" si="15"/>
        <v/>
      </c>
      <c r="U26" s="109" t="str">
        <f t="shared" si="15"/>
        <v/>
      </c>
      <c r="V26" s="109" t="str">
        <f t="shared" si="15"/>
        <v/>
      </c>
      <c r="W26" s="109" t="str">
        <f t="shared" si="15"/>
        <v/>
      </c>
      <c r="X26" s="109" t="str">
        <f t="shared" si="15"/>
        <v/>
      </c>
      <c r="Y26" s="109" t="str">
        <f t="shared" si="15"/>
        <v/>
      </c>
      <c r="Z26" s="109" t="str">
        <f t="shared" si="15"/>
        <v/>
      </c>
      <c r="AA26" s="109" t="str">
        <f t="shared" si="15"/>
        <v/>
      </c>
      <c r="AB26" s="142" t="str">
        <f t="shared" si="15"/>
        <v/>
      </c>
      <c r="AC26" s="152" t="e">
        <f>+SUM(AC23:AC25)</f>
        <v>#REF!</v>
      </c>
      <c r="AD26" s="152" t="e">
        <f>+SUM(AD23:AD25)</f>
        <v>#REF!</v>
      </c>
    </row>
    <row r="27" spans="1:33" ht="15" x14ac:dyDescent="0.2">
      <c r="A27" s="193" t="e">
        <f>+DATE(#REF!,5,1)</f>
        <v>#REF!</v>
      </c>
      <c r="B27" s="194">
        <f>+'Formato Resumen 30'!E19</f>
        <v>93758567.960098565</v>
      </c>
      <c r="C27" s="94" t="s">
        <v>35</v>
      </c>
      <c r="D27" s="95" t="e">
        <f>#REF!</f>
        <v>#REF!</v>
      </c>
      <c r="E27" s="148" t="str">
        <f t="shared" ref="E27:AB27" si="16">IF(ISERROR(E80/$AC83*$B27),"",(E80/$AC83*$B27))</f>
        <v/>
      </c>
      <c r="F27" s="149" t="str">
        <f t="shared" si="16"/>
        <v/>
      </c>
      <c r="G27" s="149" t="str">
        <f t="shared" si="16"/>
        <v/>
      </c>
      <c r="H27" s="149" t="str">
        <f t="shared" si="16"/>
        <v/>
      </c>
      <c r="I27" s="149" t="str">
        <f t="shared" si="16"/>
        <v/>
      </c>
      <c r="J27" s="149" t="str">
        <f t="shared" si="16"/>
        <v/>
      </c>
      <c r="K27" s="149" t="str">
        <f t="shared" si="16"/>
        <v/>
      </c>
      <c r="L27" s="149" t="str">
        <f t="shared" si="16"/>
        <v/>
      </c>
      <c r="M27" s="149" t="str">
        <f t="shared" si="16"/>
        <v/>
      </c>
      <c r="N27" s="149" t="str">
        <f t="shared" si="16"/>
        <v/>
      </c>
      <c r="O27" s="149" t="str">
        <f t="shared" si="16"/>
        <v/>
      </c>
      <c r="P27" s="149" t="str">
        <f t="shared" si="16"/>
        <v/>
      </c>
      <c r="Q27" s="149" t="str">
        <f t="shared" si="16"/>
        <v/>
      </c>
      <c r="R27" s="149" t="str">
        <f t="shared" si="16"/>
        <v/>
      </c>
      <c r="S27" s="149" t="str">
        <f t="shared" si="16"/>
        <v/>
      </c>
      <c r="T27" s="149" t="str">
        <f t="shared" si="16"/>
        <v/>
      </c>
      <c r="U27" s="149" t="str">
        <f t="shared" si="16"/>
        <v/>
      </c>
      <c r="V27" s="149" t="str">
        <f t="shared" si="16"/>
        <v/>
      </c>
      <c r="W27" s="149" t="str">
        <f t="shared" si="16"/>
        <v/>
      </c>
      <c r="X27" s="149" t="str">
        <f t="shared" si="16"/>
        <v/>
      </c>
      <c r="Y27" s="149" t="str">
        <f t="shared" si="16"/>
        <v/>
      </c>
      <c r="Z27" s="149" t="str">
        <f t="shared" si="16"/>
        <v/>
      </c>
      <c r="AA27" s="149" t="str">
        <f t="shared" si="16"/>
        <v/>
      </c>
      <c r="AB27" s="150" t="str">
        <f t="shared" si="16"/>
        <v/>
      </c>
      <c r="AC27" s="151" t="e">
        <f>+SUM(E27:AB27)*D27</f>
        <v>#REF!</v>
      </c>
      <c r="AD27" s="1" t="e">
        <f>+SUM(L27:U27)*D27</f>
        <v>#REF!</v>
      </c>
      <c r="AF27" s="1" t="str">
        <f>AF23</f>
        <v>ORD</v>
      </c>
      <c r="AG27" s="1">
        <f>AG23+1</f>
        <v>5</v>
      </c>
    </row>
    <row r="28" spans="1:33" ht="15" x14ac:dyDescent="0.2">
      <c r="A28" s="191"/>
      <c r="B28" s="194"/>
      <c r="C28" s="100" t="s">
        <v>36</v>
      </c>
      <c r="D28" s="101" t="e">
        <f>#REF!</f>
        <v>#REF!</v>
      </c>
      <c r="E28" s="145" t="str">
        <f t="shared" ref="E28:AB28" si="17">IF(ISERROR(E81/$AC83*$B27),"",(E81/$AC83*$B27))</f>
        <v/>
      </c>
      <c r="F28" s="146" t="str">
        <f t="shared" si="17"/>
        <v/>
      </c>
      <c r="G28" s="146" t="str">
        <f t="shared" si="17"/>
        <v/>
      </c>
      <c r="H28" s="146" t="str">
        <f t="shared" si="17"/>
        <v/>
      </c>
      <c r="I28" s="146" t="str">
        <f t="shared" si="17"/>
        <v/>
      </c>
      <c r="J28" s="146" t="str">
        <f t="shared" si="17"/>
        <v/>
      </c>
      <c r="K28" s="146" t="str">
        <f t="shared" si="17"/>
        <v/>
      </c>
      <c r="L28" s="146" t="str">
        <f t="shared" si="17"/>
        <v/>
      </c>
      <c r="M28" s="146" t="str">
        <f t="shared" si="17"/>
        <v/>
      </c>
      <c r="N28" s="146" t="str">
        <f t="shared" si="17"/>
        <v/>
      </c>
      <c r="O28" s="146" t="str">
        <f t="shared" si="17"/>
        <v/>
      </c>
      <c r="P28" s="146" t="str">
        <f t="shared" si="17"/>
        <v/>
      </c>
      <c r="Q28" s="146" t="str">
        <f t="shared" si="17"/>
        <v/>
      </c>
      <c r="R28" s="146" t="str">
        <f t="shared" si="17"/>
        <v/>
      </c>
      <c r="S28" s="146" t="str">
        <f t="shared" si="17"/>
        <v/>
      </c>
      <c r="T28" s="146" t="str">
        <f t="shared" si="17"/>
        <v/>
      </c>
      <c r="U28" s="146" t="str">
        <f t="shared" si="17"/>
        <v/>
      </c>
      <c r="V28" s="146" t="str">
        <f t="shared" si="17"/>
        <v/>
      </c>
      <c r="W28" s="146" t="str">
        <f t="shared" si="17"/>
        <v/>
      </c>
      <c r="X28" s="146" t="str">
        <f t="shared" si="17"/>
        <v/>
      </c>
      <c r="Y28" s="146" t="str">
        <f t="shared" si="17"/>
        <v/>
      </c>
      <c r="Z28" s="146" t="str">
        <f t="shared" si="17"/>
        <v/>
      </c>
      <c r="AA28" s="146" t="str">
        <f t="shared" si="17"/>
        <v/>
      </c>
      <c r="AB28" s="147" t="str">
        <f t="shared" si="17"/>
        <v/>
      </c>
      <c r="AC28" s="152" t="e">
        <f>+SUM(E28:AB28)*D28</f>
        <v>#REF!</v>
      </c>
      <c r="AD28" s="1" t="e">
        <f>+SUM(L28:U28)*D28</f>
        <v>#REF!</v>
      </c>
      <c r="AF28" s="1" t="str">
        <f>AF24</f>
        <v>SÁB</v>
      </c>
      <c r="AG28" s="1">
        <f>AG27</f>
        <v>5</v>
      </c>
    </row>
    <row r="29" spans="1:33" ht="15" x14ac:dyDescent="0.2">
      <c r="A29" s="191"/>
      <c r="B29" s="194"/>
      <c r="C29" s="106" t="s">
        <v>37</v>
      </c>
      <c r="D29" s="107" t="e">
        <f>#REF!</f>
        <v>#REF!</v>
      </c>
      <c r="E29" s="143" t="str">
        <f t="shared" ref="E29:AB29" si="18">IF(ISERROR(E82/$AC83*$B27),"",(E82/$AC83*$B27))</f>
        <v/>
      </c>
      <c r="F29" s="143" t="str">
        <f t="shared" si="18"/>
        <v/>
      </c>
      <c r="G29" s="143" t="str">
        <f t="shared" si="18"/>
        <v/>
      </c>
      <c r="H29" s="143" t="str">
        <f t="shared" si="18"/>
        <v/>
      </c>
      <c r="I29" s="143" t="str">
        <f t="shared" si="18"/>
        <v/>
      </c>
      <c r="J29" s="143" t="str">
        <f t="shared" si="18"/>
        <v/>
      </c>
      <c r="K29" s="143" t="str">
        <f t="shared" si="18"/>
        <v/>
      </c>
      <c r="L29" s="143" t="str">
        <f t="shared" si="18"/>
        <v/>
      </c>
      <c r="M29" s="143" t="str">
        <f t="shared" si="18"/>
        <v/>
      </c>
      <c r="N29" s="143" t="str">
        <f t="shared" si="18"/>
        <v/>
      </c>
      <c r="O29" s="143" t="str">
        <f t="shared" si="18"/>
        <v/>
      </c>
      <c r="P29" s="143" t="str">
        <f t="shared" si="18"/>
        <v/>
      </c>
      <c r="Q29" s="143" t="str">
        <f t="shared" si="18"/>
        <v/>
      </c>
      <c r="R29" s="143" t="str">
        <f t="shared" si="18"/>
        <v/>
      </c>
      <c r="S29" s="143" t="str">
        <f t="shared" si="18"/>
        <v/>
      </c>
      <c r="T29" s="143" t="str">
        <f t="shared" si="18"/>
        <v/>
      </c>
      <c r="U29" s="143" t="str">
        <f t="shared" si="18"/>
        <v/>
      </c>
      <c r="V29" s="143" t="str">
        <f t="shared" si="18"/>
        <v/>
      </c>
      <c r="W29" s="143" t="str">
        <f t="shared" si="18"/>
        <v/>
      </c>
      <c r="X29" s="143" t="str">
        <f t="shared" si="18"/>
        <v/>
      </c>
      <c r="Y29" s="143" t="str">
        <f t="shared" si="18"/>
        <v/>
      </c>
      <c r="Z29" s="143" t="str">
        <f t="shared" si="18"/>
        <v/>
      </c>
      <c r="AA29" s="143" t="str">
        <f t="shared" si="18"/>
        <v/>
      </c>
      <c r="AB29" s="144" t="str">
        <f t="shared" si="18"/>
        <v/>
      </c>
      <c r="AC29" s="153" t="e">
        <f>+SUM(E29:AB29)*D29</f>
        <v>#REF!</v>
      </c>
      <c r="AD29" s="1" t="e">
        <f>+SUM(L29:U29)*D29</f>
        <v>#REF!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92"/>
      <c r="B30" s="195"/>
      <c r="C30" s="112" t="s">
        <v>34</v>
      </c>
      <c r="D30" s="113" t="e">
        <f>+SUM(D27:D29)</f>
        <v>#REF!</v>
      </c>
      <c r="E30" s="109" t="str">
        <f t="shared" ref="E30:AB30" si="19">IF(ISERROR(E27*$D27+E28*$D28+E29*$D29),"",(E27*$D27+E28*$D28+E29*$D29))</f>
        <v/>
      </c>
      <c r="F30" s="109" t="str">
        <f t="shared" si="19"/>
        <v/>
      </c>
      <c r="G30" s="109" t="str">
        <f t="shared" si="19"/>
        <v/>
      </c>
      <c r="H30" s="109" t="str">
        <f t="shared" si="19"/>
        <v/>
      </c>
      <c r="I30" s="109" t="str">
        <f t="shared" si="19"/>
        <v/>
      </c>
      <c r="J30" s="109" t="str">
        <f t="shared" si="19"/>
        <v/>
      </c>
      <c r="K30" s="109" t="str">
        <f t="shared" si="19"/>
        <v/>
      </c>
      <c r="L30" s="109" t="str">
        <f t="shared" si="19"/>
        <v/>
      </c>
      <c r="M30" s="109" t="str">
        <f t="shared" si="19"/>
        <v/>
      </c>
      <c r="N30" s="109" t="str">
        <f t="shared" si="19"/>
        <v/>
      </c>
      <c r="O30" s="109" t="str">
        <f t="shared" si="19"/>
        <v/>
      </c>
      <c r="P30" s="109" t="str">
        <f t="shared" si="19"/>
        <v/>
      </c>
      <c r="Q30" s="109" t="str">
        <f t="shared" si="19"/>
        <v/>
      </c>
      <c r="R30" s="109" t="str">
        <f t="shared" si="19"/>
        <v/>
      </c>
      <c r="S30" s="109" t="str">
        <f t="shared" si="19"/>
        <v/>
      </c>
      <c r="T30" s="109" t="str">
        <f t="shared" si="19"/>
        <v/>
      </c>
      <c r="U30" s="109" t="str">
        <f t="shared" si="19"/>
        <v/>
      </c>
      <c r="V30" s="109" t="str">
        <f t="shared" si="19"/>
        <v/>
      </c>
      <c r="W30" s="109" t="str">
        <f t="shared" si="19"/>
        <v/>
      </c>
      <c r="X30" s="109" t="str">
        <f t="shared" si="19"/>
        <v/>
      </c>
      <c r="Y30" s="109" t="str">
        <f t="shared" si="19"/>
        <v/>
      </c>
      <c r="Z30" s="109" t="str">
        <f t="shared" si="19"/>
        <v/>
      </c>
      <c r="AA30" s="109" t="str">
        <f t="shared" si="19"/>
        <v/>
      </c>
      <c r="AB30" s="142" t="str">
        <f t="shared" si="19"/>
        <v/>
      </c>
      <c r="AC30" s="152" t="e">
        <f>+SUM(AC27:AC29)</f>
        <v>#REF!</v>
      </c>
      <c r="AD30" s="152" t="e">
        <f>+SUM(AD27:AD29)</f>
        <v>#REF!</v>
      </c>
    </row>
    <row r="31" spans="1:33" ht="15" x14ac:dyDescent="0.2">
      <c r="A31" s="193" t="e">
        <f>+DATE(#REF!,6,1)</f>
        <v>#REF!</v>
      </c>
      <c r="B31" s="194">
        <f>+'Formato Resumen 30'!E20</f>
        <v>80597657.12799722</v>
      </c>
      <c r="C31" s="94" t="s">
        <v>35</v>
      </c>
      <c r="D31" s="95" t="e">
        <f>#REF!</f>
        <v>#REF!</v>
      </c>
      <c r="E31" s="148" t="str">
        <f t="shared" ref="E31:AB31" si="20">IF(ISERROR(E84/$AC87*$B31),"",(E84/$AC87*$B31))</f>
        <v/>
      </c>
      <c r="F31" s="149" t="str">
        <f t="shared" si="20"/>
        <v/>
      </c>
      <c r="G31" s="149" t="str">
        <f t="shared" si="20"/>
        <v/>
      </c>
      <c r="H31" s="149" t="str">
        <f t="shared" si="20"/>
        <v/>
      </c>
      <c r="I31" s="149" t="str">
        <f t="shared" si="20"/>
        <v/>
      </c>
      <c r="J31" s="149" t="str">
        <f t="shared" si="20"/>
        <v/>
      </c>
      <c r="K31" s="149" t="str">
        <f t="shared" si="20"/>
        <v/>
      </c>
      <c r="L31" s="149" t="str">
        <f t="shared" si="20"/>
        <v/>
      </c>
      <c r="M31" s="149" t="str">
        <f t="shared" si="20"/>
        <v/>
      </c>
      <c r="N31" s="149" t="str">
        <f t="shared" si="20"/>
        <v/>
      </c>
      <c r="O31" s="149" t="str">
        <f t="shared" si="20"/>
        <v/>
      </c>
      <c r="P31" s="149" t="str">
        <f t="shared" si="20"/>
        <v/>
      </c>
      <c r="Q31" s="149" t="str">
        <f t="shared" si="20"/>
        <v/>
      </c>
      <c r="R31" s="149" t="str">
        <f t="shared" si="20"/>
        <v/>
      </c>
      <c r="S31" s="149" t="str">
        <f t="shared" si="20"/>
        <v/>
      </c>
      <c r="T31" s="149" t="str">
        <f t="shared" si="20"/>
        <v/>
      </c>
      <c r="U31" s="149" t="str">
        <f t="shared" si="20"/>
        <v/>
      </c>
      <c r="V31" s="149" t="str">
        <f t="shared" si="20"/>
        <v/>
      </c>
      <c r="W31" s="149" t="str">
        <f t="shared" si="20"/>
        <v/>
      </c>
      <c r="X31" s="149" t="str">
        <f t="shared" si="20"/>
        <v/>
      </c>
      <c r="Y31" s="149" t="str">
        <f t="shared" si="20"/>
        <v/>
      </c>
      <c r="Z31" s="149" t="str">
        <f t="shared" si="20"/>
        <v/>
      </c>
      <c r="AA31" s="149" t="str">
        <f t="shared" si="20"/>
        <v/>
      </c>
      <c r="AB31" s="150" t="str">
        <f t="shared" si="20"/>
        <v/>
      </c>
      <c r="AC31" s="151" t="e">
        <f>+SUM(E31:AB31)*D31</f>
        <v>#REF!</v>
      </c>
      <c r="AD31" s="1" t="e">
        <f>+SUM(L31:U31)*D31</f>
        <v>#REF!</v>
      </c>
      <c r="AF31" s="1" t="str">
        <f>AF27</f>
        <v>ORD</v>
      </c>
      <c r="AG31" s="1">
        <f>AG27+1</f>
        <v>6</v>
      </c>
    </row>
    <row r="32" spans="1:33" ht="15" x14ac:dyDescent="0.2">
      <c r="A32" s="191"/>
      <c r="B32" s="194"/>
      <c r="C32" s="100" t="s">
        <v>36</v>
      </c>
      <c r="D32" s="101" t="e">
        <f>#REF!</f>
        <v>#REF!</v>
      </c>
      <c r="E32" s="145" t="str">
        <f t="shared" ref="E32:AB32" si="21">IF(ISERROR(E85/$AC87*$B31),"",(E85/$AC87*$B31))</f>
        <v/>
      </c>
      <c r="F32" s="146" t="str">
        <f t="shared" si="21"/>
        <v/>
      </c>
      <c r="G32" s="146" t="str">
        <f t="shared" si="21"/>
        <v/>
      </c>
      <c r="H32" s="146" t="str">
        <f t="shared" si="21"/>
        <v/>
      </c>
      <c r="I32" s="146" t="str">
        <f t="shared" si="21"/>
        <v/>
      </c>
      <c r="J32" s="146" t="str">
        <f t="shared" si="21"/>
        <v/>
      </c>
      <c r="K32" s="146" t="str">
        <f t="shared" si="21"/>
        <v/>
      </c>
      <c r="L32" s="146" t="str">
        <f t="shared" si="21"/>
        <v/>
      </c>
      <c r="M32" s="146" t="str">
        <f t="shared" si="21"/>
        <v/>
      </c>
      <c r="N32" s="146" t="str">
        <f t="shared" si="21"/>
        <v/>
      </c>
      <c r="O32" s="146" t="str">
        <f t="shared" si="21"/>
        <v/>
      </c>
      <c r="P32" s="146" t="str">
        <f t="shared" si="21"/>
        <v/>
      </c>
      <c r="Q32" s="146" t="str">
        <f t="shared" si="21"/>
        <v/>
      </c>
      <c r="R32" s="146" t="str">
        <f t="shared" si="21"/>
        <v/>
      </c>
      <c r="S32" s="146" t="str">
        <f t="shared" si="21"/>
        <v/>
      </c>
      <c r="T32" s="146" t="str">
        <f t="shared" si="21"/>
        <v/>
      </c>
      <c r="U32" s="146" t="str">
        <f t="shared" si="21"/>
        <v/>
      </c>
      <c r="V32" s="146" t="str">
        <f t="shared" si="21"/>
        <v/>
      </c>
      <c r="W32" s="146" t="str">
        <f t="shared" si="21"/>
        <v/>
      </c>
      <c r="X32" s="146" t="str">
        <f t="shared" si="21"/>
        <v/>
      </c>
      <c r="Y32" s="146" t="str">
        <f t="shared" si="21"/>
        <v/>
      </c>
      <c r="Z32" s="146" t="str">
        <f t="shared" si="21"/>
        <v/>
      </c>
      <c r="AA32" s="146" t="str">
        <f t="shared" si="21"/>
        <v/>
      </c>
      <c r="AB32" s="147" t="str">
        <f t="shared" si="21"/>
        <v/>
      </c>
      <c r="AC32" s="152" t="e">
        <f>+SUM(E32:AB32)*D32</f>
        <v>#REF!</v>
      </c>
      <c r="AD32" s="1" t="e">
        <f>+SUM(L32:U32)*D32</f>
        <v>#REF!</v>
      </c>
      <c r="AF32" s="1" t="str">
        <f>AF28</f>
        <v>SÁB</v>
      </c>
      <c r="AG32" s="1">
        <f>AG31</f>
        <v>6</v>
      </c>
    </row>
    <row r="33" spans="1:33" ht="15" x14ac:dyDescent="0.2">
      <c r="A33" s="191"/>
      <c r="B33" s="194"/>
      <c r="C33" s="106" t="s">
        <v>37</v>
      </c>
      <c r="D33" s="107" t="e">
        <f>#REF!</f>
        <v>#REF!</v>
      </c>
      <c r="E33" s="143" t="str">
        <f t="shared" ref="E33:AB33" si="22">IF(ISERROR(E86/$AC87*$B31),"",(E86/$AC87*$B31))</f>
        <v/>
      </c>
      <c r="F33" s="143" t="str">
        <f t="shared" si="22"/>
        <v/>
      </c>
      <c r="G33" s="143" t="str">
        <f t="shared" si="22"/>
        <v/>
      </c>
      <c r="H33" s="143" t="str">
        <f t="shared" si="22"/>
        <v/>
      </c>
      <c r="I33" s="143" t="str">
        <f t="shared" si="22"/>
        <v/>
      </c>
      <c r="J33" s="143" t="str">
        <f t="shared" si="22"/>
        <v/>
      </c>
      <c r="K33" s="143" t="str">
        <f t="shared" si="22"/>
        <v/>
      </c>
      <c r="L33" s="143" t="str">
        <f t="shared" si="22"/>
        <v/>
      </c>
      <c r="M33" s="143" t="str">
        <f t="shared" si="22"/>
        <v/>
      </c>
      <c r="N33" s="143" t="str">
        <f t="shared" si="22"/>
        <v/>
      </c>
      <c r="O33" s="143" t="str">
        <f t="shared" si="22"/>
        <v/>
      </c>
      <c r="P33" s="143" t="str">
        <f t="shared" si="22"/>
        <v/>
      </c>
      <c r="Q33" s="143" t="str">
        <f t="shared" si="22"/>
        <v/>
      </c>
      <c r="R33" s="143" t="str">
        <f t="shared" si="22"/>
        <v/>
      </c>
      <c r="S33" s="143" t="str">
        <f t="shared" si="22"/>
        <v/>
      </c>
      <c r="T33" s="143" t="str">
        <f t="shared" si="22"/>
        <v/>
      </c>
      <c r="U33" s="143" t="str">
        <f t="shared" si="22"/>
        <v/>
      </c>
      <c r="V33" s="143" t="str">
        <f t="shared" si="22"/>
        <v/>
      </c>
      <c r="W33" s="143" t="str">
        <f t="shared" si="22"/>
        <v/>
      </c>
      <c r="X33" s="143" t="str">
        <f t="shared" si="22"/>
        <v/>
      </c>
      <c r="Y33" s="143" t="str">
        <f t="shared" si="22"/>
        <v/>
      </c>
      <c r="Z33" s="143" t="str">
        <f t="shared" si="22"/>
        <v/>
      </c>
      <c r="AA33" s="143" t="str">
        <f t="shared" si="22"/>
        <v/>
      </c>
      <c r="AB33" s="144" t="str">
        <f t="shared" si="22"/>
        <v/>
      </c>
      <c r="AC33" s="153" t="e">
        <f>+SUM(E33:AB33)*D33</f>
        <v>#REF!</v>
      </c>
      <c r="AD33" s="1" t="e">
        <f>+SUM(L33:U33)*D33</f>
        <v>#REF!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92"/>
      <c r="B34" s="195"/>
      <c r="C34" s="112" t="s">
        <v>34</v>
      </c>
      <c r="D34" s="113" t="e">
        <f>+SUM(D31:D33)</f>
        <v>#REF!</v>
      </c>
      <c r="E34" s="109" t="str">
        <f t="shared" ref="E34:AB34" si="23">IF(ISERROR(E31*$D31+E32*$D32+E33*$D33),"",(E31*$D31+E32*$D32+E33*$D33))</f>
        <v/>
      </c>
      <c r="F34" s="109" t="str">
        <f t="shared" si="23"/>
        <v/>
      </c>
      <c r="G34" s="109" t="str">
        <f t="shared" si="23"/>
        <v/>
      </c>
      <c r="H34" s="109" t="str">
        <f t="shared" si="23"/>
        <v/>
      </c>
      <c r="I34" s="109" t="str">
        <f t="shared" si="23"/>
        <v/>
      </c>
      <c r="J34" s="109" t="str">
        <f t="shared" si="23"/>
        <v/>
      </c>
      <c r="K34" s="109" t="str">
        <f t="shared" si="23"/>
        <v/>
      </c>
      <c r="L34" s="109" t="str">
        <f t="shared" si="23"/>
        <v/>
      </c>
      <c r="M34" s="109" t="str">
        <f t="shared" si="23"/>
        <v/>
      </c>
      <c r="N34" s="109" t="str">
        <f t="shared" si="23"/>
        <v/>
      </c>
      <c r="O34" s="109" t="str">
        <f t="shared" si="23"/>
        <v/>
      </c>
      <c r="P34" s="109" t="str">
        <f t="shared" si="23"/>
        <v/>
      </c>
      <c r="Q34" s="109" t="str">
        <f t="shared" si="23"/>
        <v/>
      </c>
      <c r="R34" s="109" t="str">
        <f t="shared" si="23"/>
        <v/>
      </c>
      <c r="S34" s="109" t="str">
        <f t="shared" si="23"/>
        <v/>
      </c>
      <c r="T34" s="109" t="str">
        <f t="shared" si="23"/>
        <v/>
      </c>
      <c r="U34" s="109" t="str">
        <f t="shared" si="23"/>
        <v/>
      </c>
      <c r="V34" s="109" t="str">
        <f t="shared" si="23"/>
        <v/>
      </c>
      <c r="W34" s="109" t="str">
        <f t="shared" si="23"/>
        <v/>
      </c>
      <c r="X34" s="109" t="str">
        <f t="shared" si="23"/>
        <v/>
      </c>
      <c r="Y34" s="109" t="str">
        <f t="shared" si="23"/>
        <v/>
      </c>
      <c r="Z34" s="109" t="str">
        <f t="shared" si="23"/>
        <v/>
      </c>
      <c r="AA34" s="109" t="str">
        <f t="shared" si="23"/>
        <v/>
      </c>
      <c r="AB34" s="142" t="str">
        <f t="shared" si="23"/>
        <v/>
      </c>
      <c r="AC34" s="152" t="e">
        <f>+SUM(AC31:AC33)</f>
        <v>#REF!</v>
      </c>
      <c r="AD34" s="152" t="e">
        <f>+SUM(AD31:AD33)</f>
        <v>#REF!</v>
      </c>
    </row>
    <row r="35" spans="1:33" ht="15" x14ac:dyDescent="0.2">
      <c r="A35" s="193" t="e">
        <f>+DATE(#REF!,7,1)</f>
        <v>#REF!</v>
      </c>
      <c r="B35" s="194">
        <f>+'Formato Resumen 30'!E21</f>
        <v>79011889.745543197</v>
      </c>
      <c r="C35" s="94" t="s">
        <v>35</v>
      </c>
      <c r="D35" s="95" t="e">
        <f>#REF!</f>
        <v>#REF!</v>
      </c>
      <c r="E35" s="148" t="str">
        <f t="shared" ref="E35:AB35" si="24">IF(ISERROR(E88/$AC91*$B35),"",(E88/$AC91*$B35))</f>
        <v/>
      </c>
      <c r="F35" s="149" t="str">
        <f t="shared" si="24"/>
        <v/>
      </c>
      <c r="G35" s="149" t="str">
        <f t="shared" si="24"/>
        <v/>
      </c>
      <c r="H35" s="149" t="str">
        <f t="shared" si="24"/>
        <v/>
      </c>
      <c r="I35" s="149" t="str">
        <f t="shared" si="24"/>
        <v/>
      </c>
      <c r="J35" s="149" t="str">
        <f t="shared" si="24"/>
        <v/>
      </c>
      <c r="K35" s="149" t="str">
        <f t="shared" si="24"/>
        <v/>
      </c>
      <c r="L35" s="149" t="str">
        <f t="shared" si="24"/>
        <v/>
      </c>
      <c r="M35" s="149" t="str">
        <f t="shared" si="24"/>
        <v/>
      </c>
      <c r="N35" s="149" t="str">
        <f t="shared" si="24"/>
        <v/>
      </c>
      <c r="O35" s="149" t="str">
        <f t="shared" si="24"/>
        <v/>
      </c>
      <c r="P35" s="149" t="str">
        <f t="shared" si="24"/>
        <v/>
      </c>
      <c r="Q35" s="149" t="str">
        <f t="shared" si="24"/>
        <v/>
      </c>
      <c r="R35" s="149" t="str">
        <f t="shared" si="24"/>
        <v/>
      </c>
      <c r="S35" s="149" t="str">
        <f t="shared" si="24"/>
        <v/>
      </c>
      <c r="T35" s="149" t="str">
        <f t="shared" si="24"/>
        <v/>
      </c>
      <c r="U35" s="149" t="str">
        <f t="shared" si="24"/>
        <v/>
      </c>
      <c r="V35" s="149" t="str">
        <f t="shared" si="24"/>
        <v/>
      </c>
      <c r="W35" s="149" t="str">
        <f t="shared" si="24"/>
        <v/>
      </c>
      <c r="X35" s="149" t="str">
        <f t="shared" si="24"/>
        <v/>
      </c>
      <c r="Y35" s="149" t="str">
        <f t="shared" si="24"/>
        <v/>
      </c>
      <c r="Z35" s="149" t="str">
        <f t="shared" si="24"/>
        <v/>
      </c>
      <c r="AA35" s="149" t="str">
        <f t="shared" si="24"/>
        <v/>
      </c>
      <c r="AB35" s="150" t="str">
        <f t="shared" si="24"/>
        <v/>
      </c>
      <c r="AC35" s="151" t="e">
        <f>+SUM(E35:AB35)*D35</f>
        <v>#REF!</v>
      </c>
      <c r="AD35" s="1" t="e">
        <f>+SUM(L35:U35)*D35</f>
        <v>#REF!</v>
      </c>
      <c r="AF35" s="1" t="str">
        <f>AF31</f>
        <v>ORD</v>
      </c>
      <c r="AG35" s="1">
        <f>AG31+1</f>
        <v>7</v>
      </c>
    </row>
    <row r="36" spans="1:33" ht="15" x14ac:dyDescent="0.2">
      <c r="A36" s="191"/>
      <c r="B36" s="194"/>
      <c r="C36" s="100" t="s">
        <v>36</v>
      </c>
      <c r="D36" s="101" t="e">
        <f>#REF!</f>
        <v>#REF!</v>
      </c>
      <c r="E36" s="145" t="str">
        <f t="shared" ref="E36:AB36" si="25">IF(ISERROR(E89/$AC91*$B35),"",(E89/$AC91*$B35))</f>
        <v/>
      </c>
      <c r="F36" s="146" t="str">
        <f t="shared" si="25"/>
        <v/>
      </c>
      <c r="G36" s="146" t="str">
        <f t="shared" si="25"/>
        <v/>
      </c>
      <c r="H36" s="146" t="str">
        <f t="shared" si="25"/>
        <v/>
      </c>
      <c r="I36" s="146" t="str">
        <f t="shared" si="25"/>
        <v/>
      </c>
      <c r="J36" s="146" t="str">
        <f t="shared" si="25"/>
        <v/>
      </c>
      <c r="K36" s="146" t="str">
        <f t="shared" si="25"/>
        <v/>
      </c>
      <c r="L36" s="146" t="str">
        <f t="shared" si="25"/>
        <v/>
      </c>
      <c r="M36" s="146" t="str">
        <f t="shared" si="25"/>
        <v/>
      </c>
      <c r="N36" s="146" t="str">
        <f t="shared" si="25"/>
        <v/>
      </c>
      <c r="O36" s="146" t="str">
        <f t="shared" si="25"/>
        <v/>
      </c>
      <c r="P36" s="146" t="str">
        <f t="shared" si="25"/>
        <v/>
      </c>
      <c r="Q36" s="146" t="str">
        <f t="shared" si="25"/>
        <v/>
      </c>
      <c r="R36" s="146" t="str">
        <f t="shared" si="25"/>
        <v/>
      </c>
      <c r="S36" s="146" t="str">
        <f t="shared" si="25"/>
        <v/>
      </c>
      <c r="T36" s="146" t="str">
        <f t="shared" si="25"/>
        <v/>
      </c>
      <c r="U36" s="146" t="str">
        <f t="shared" si="25"/>
        <v/>
      </c>
      <c r="V36" s="146" t="str">
        <f t="shared" si="25"/>
        <v/>
      </c>
      <c r="W36" s="146" t="str">
        <f t="shared" si="25"/>
        <v/>
      </c>
      <c r="X36" s="146" t="str">
        <f t="shared" si="25"/>
        <v/>
      </c>
      <c r="Y36" s="146" t="str">
        <f t="shared" si="25"/>
        <v/>
      </c>
      <c r="Z36" s="146" t="str">
        <f t="shared" si="25"/>
        <v/>
      </c>
      <c r="AA36" s="146" t="str">
        <f t="shared" si="25"/>
        <v/>
      </c>
      <c r="AB36" s="147" t="str">
        <f t="shared" si="25"/>
        <v/>
      </c>
      <c r="AC36" s="152" t="e">
        <f>+SUM(E36:AB36)*D36</f>
        <v>#REF!</v>
      </c>
      <c r="AD36" s="1" t="e">
        <f>+SUM(L36:U36)*D36</f>
        <v>#REF!</v>
      </c>
      <c r="AF36" s="1" t="str">
        <f>AF32</f>
        <v>SÁB</v>
      </c>
      <c r="AG36" s="1">
        <f>AG35</f>
        <v>7</v>
      </c>
    </row>
    <row r="37" spans="1:33" ht="15" x14ac:dyDescent="0.2">
      <c r="A37" s="191"/>
      <c r="B37" s="194"/>
      <c r="C37" s="106" t="s">
        <v>37</v>
      </c>
      <c r="D37" s="107" t="e">
        <f>#REF!</f>
        <v>#REF!</v>
      </c>
      <c r="E37" s="143" t="str">
        <f t="shared" ref="E37:AB37" si="26">IF(ISERROR(E90/$AC91*$B35),"",(E90/$AC91*$B35))</f>
        <v/>
      </c>
      <c r="F37" s="143" t="str">
        <f t="shared" si="26"/>
        <v/>
      </c>
      <c r="G37" s="143" t="str">
        <f t="shared" si="26"/>
        <v/>
      </c>
      <c r="H37" s="143" t="str">
        <f t="shared" si="26"/>
        <v/>
      </c>
      <c r="I37" s="143" t="str">
        <f t="shared" si="26"/>
        <v/>
      </c>
      <c r="J37" s="143" t="str">
        <f t="shared" si="26"/>
        <v/>
      </c>
      <c r="K37" s="143" t="str">
        <f t="shared" si="26"/>
        <v/>
      </c>
      <c r="L37" s="143" t="str">
        <f t="shared" si="26"/>
        <v/>
      </c>
      <c r="M37" s="143" t="str">
        <f t="shared" si="26"/>
        <v/>
      </c>
      <c r="N37" s="143" t="str">
        <f t="shared" si="26"/>
        <v/>
      </c>
      <c r="O37" s="143" t="str">
        <f t="shared" si="26"/>
        <v/>
      </c>
      <c r="P37" s="143" t="str">
        <f t="shared" si="26"/>
        <v/>
      </c>
      <c r="Q37" s="143" t="str">
        <f t="shared" si="26"/>
        <v/>
      </c>
      <c r="R37" s="143" t="str">
        <f t="shared" si="26"/>
        <v/>
      </c>
      <c r="S37" s="143" t="str">
        <f t="shared" si="26"/>
        <v/>
      </c>
      <c r="T37" s="143" t="str">
        <f t="shared" si="26"/>
        <v/>
      </c>
      <c r="U37" s="143" t="str">
        <f t="shared" si="26"/>
        <v/>
      </c>
      <c r="V37" s="143" t="str">
        <f t="shared" si="26"/>
        <v/>
      </c>
      <c r="W37" s="143" t="str">
        <f t="shared" si="26"/>
        <v/>
      </c>
      <c r="X37" s="143" t="str">
        <f t="shared" si="26"/>
        <v/>
      </c>
      <c r="Y37" s="143" t="str">
        <f t="shared" si="26"/>
        <v/>
      </c>
      <c r="Z37" s="143" t="str">
        <f t="shared" si="26"/>
        <v/>
      </c>
      <c r="AA37" s="143" t="str">
        <f t="shared" si="26"/>
        <v/>
      </c>
      <c r="AB37" s="144" t="str">
        <f t="shared" si="26"/>
        <v/>
      </c>
      <c r="AC37" s="153" t="e">
        <f>+SUM(E37:AB37)*D37</f>
        <v>#REF!</v>
      </c>
      <c r="AD37" s="1" t="e">
        <f>+SUM(L37:U37)*D37</f>
        <v>#REF!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92"/>
      <c r="B38" s="195"/>
      <c r="C38" s="112" t="s">
        <v>34</v>
      </c>
      <c r="D38" s="113" t="e">
        <f>+SUM(D35:D37)</f>
        <v>#REF!</v>
      </c>
      <c r="E38" s="109" t="str">
        <f t="shared" ref="E38:AB38" si="27">IF(ISERROR(E35*$D35+E36*$D36+E37*$D37),"",(E35*$D35+E36*$D36+E37*$D37))</f>
        <v/>
      </c>
      <c r="F38" s="109" t="str">
        <f t="shared" si="27"/>
        <v/>
      </c>
      <c r="G38" s="109" t="str">
        <f t="shared" si="27"/>
        <v/>
      </c>
      <c r="H38" s="109" t="str">
        <f t="shared" si="27"/>
        <v/>
      </c>
      <c r="I38" s="109" t="str">
        <f t="shared" si="27"/>
        <v/>
      </c>
      <c r="J38" s="109" t="str">
        <f t="shared" si="27"/>
        <v/>
      </c>
      <c r="K38" s="109" t="str">
        <f t="shared" si="27"/>
        <v/>
      </c>
      <c r="L38" s="109" t="str">
        <f t="shared" si="27"/>
        <v/>
      </c>
      <c r="M38" s="109" t="str">
        <f t="shared" si="27"/>
        <v/>
      </c>
      <c r="N38" s="109" t="str">
        <f t="shared" si="27"/>
        <v/>
      </c>
      <c r="O38" s="109" t="str">
        <f t="shared" si="27"/>
        <v/>
      </c>
      <c r="P38" s="109" t="str">
        <f t="shared" si="27"/>
        <v/>
      </c>
      <c r="Q38" s="109" t="str">
        <f t="shared" si="27"/>
        <v/>
      </c>
      <c r="R38" s="109" t="str">
        <f t="shared" si="27"/>
        <v/>
      </c>
      <c r="S38" s="109" t="str">
        <f t="shared" si="27"/>
        <v/>
      </c>
      <c r="T38" s="109" t="str">
        <f t="shared" si="27"/>
        <v/>
      </c>
      <c r="U38" s="109" t="str">
        <f t="shared" si="27"/>
        <v/>
      </c>
      <c r="V38" s="109" t="str">
        <f t="shared" si="27"/>
        <v/>
      </c>
      <c r="W38" s="109" t="str">
        <f t="shared" si="27"/>
        <v/>
      </c>
      <c r="X38" s="109" t="str">
        <f t="shared" si="27"/>
        <v/>
      </c>
      <c r="Y38" s="109" t="str">
        <f t="shared" si="27"/>
        <v/>
      </c>
      <c r="Z38" s="109" t="str">
        <f t="shared" si="27"/>
        <v/>
      </c>
      <c r="AA38" s="109" t="str">
        <f t="shared" si="27"/>
        <v/>
      </c>
      <c r="AB38" s="142" t="str">
        <f t="shared" si="27"/>
        <v/>
      </c>
      <c r="AC38" s="152" t="e">
        <f>+SUM(AC35:AC37)</f>
        <v>#REF!</v>
      </c>
      <c r="AD38" s="152" t="e">
        <f>+SUM(AD35:AD37)</f>
        <v>#REF!</v>
      </c>
    </row>
    <row r="39" spans="1:33" ht="15" x14ac:dyDescent="0.2">
      <c r="A39" s="193" t="e">
        <f>+DATE(#REF!,8,1)</f>
        <v>#REF!</v>
      </c>
      <c r="B39" s="194">
        <f>+'Formato Resumen 30'!E22</f>
        <v>89033836.400278509</v>
      </c>
      <c r="C39" s="94" t="s">
        <v>35</v>
      </c>
      <c r="D39" s="95" t="e">
        <f>#REF!</f>
        <v>#REF!</v>
      </c>
      <c r="E39" s="148" t="str">
        <f t="shared" ref="E39:AB39" si="28">IF(ISERROR(E92/$AC95*$B39),"",(E92/$AC95*$B39))</f>
        <v/>
      </c>
      <c r="F39" s="149" t="str">
        <f t="shared" si="28"/>
        <v/>
      </c>
      <c r="G39" s="149" t="str">
        <f t="shared" si="28"/>
        <v/>
      </c>
      <c r="H39" s="149" t="str">
        <f t="shared" si="28"/>
        <v/>
      </c>
      <c r="I39" s="149" t="str">
        <f t="shared" si="28"/>
        <v/>
      </c>
      <c r="J39" s="149" t="str">
        <f t="shared" si="28"/>
        <v/>
      </c>
      <c r="K39" s="149" t="str">
        <f t="shared" si="28"/>
        <v/>
      </c>
      <c r="L39" s="149" t="str">
        <f t="shared" si="28"/>
        <v/>
      </c>
      <c r="M39" s="149" t="str">
        <f t="shared" si="28"/>
        <v/>
      </c>
      <c r="N39" s="149" t="str">
        <f t="shared" si="28"/>
        <v/>
      </c>
      <c r="O39" s="149" t="str">
        <f t="shared" si="28"/>
        <v/>
      </c>
      <c r="P39" s="149" t="str">
        <f t="shared" si="28"/>
        <v/>
      </c>
      <c r="Q39" s="149" t="str">
        <f t="shared" si="28"/>
        <v/>
      </c>
      <c r="R39" s="149" t="str">
        <f t="shared" si="28"/>
        <v/>
      </c>
      <c r="S39" s="149" t="str">
        <f t="shared" si="28"/>
        <v/>
      </c>
      <c r="T39" s="149" t="str">
        <f t="shared" si="28"/>
        <v/>
      </c>
      <c r="U39" s="149" t="str">
        <f t="shared" si="28"/>
        <v/>
      </c>
      <c r="V39" s="149" t="str">
        <f t="shared" si="28"/>
        <v/>
      </c>
      <c r="W39" s="149" t="str">
        <f t="shared" si="28"/>
        <v/>
      </c>
      <c r="X39" s="149" t="str">
        <f t="shared" si="28"/>
        <v/>
      </c>
      <c r="Y39" s="149" t="str">
        <f t="shared" si="28"/>
        <v/>
      </c>
      <c r="Z39" s="149" t="str">
        <f t="shared" si="28"/>
        <v/>
      </c>
      <c r="AA39" s="149" t="str">
        <f t="shared" si="28"/>
        <v/>
      </c>
      <c r="AB39" s="150" t="str">
        <f t="shared" si="28"/>
        <v/>
      </c>
      <c r="AC39" s="151" t="e">
        <f>+SUM(E39:AB39)*D39</f>
        <v>#REF!</v>
      </c>
      <c r="AD39" s="1" t="e">
        <f>+SUM(L39:U39)*D39</f>
        <v>#REF!</v>
      </c>
      <c r="AF39" s="1" t="str">
        <f>AF35</f>
        <v>ORD</v>
      </c>
      <c r="AG39" s="1">
        <f>AG35+1</f>
        <v>8</v>
      </c>
    </row>
    <row r="40" spans="1:33" ht="15" x14ac:dyDescent="0.2">
      <c r="A40" s="191"/>
      <c r="B40" s="194"/>
      <c r="C40" s="100" t="s">
        <v>36</v>
      </c>
      <c r="D40" s="101" t="e">
        <f>#REF!</f>
        <v>#REF!</v>
      </c>
      <c r="E40" s="145" t="str">
        <f t="shared" ref="E40:AB40" si="29">IF(ISERROR(E93/$AC95*$B39),"",(E93/$AC95*$B39))</f>
        <v/>
      </c>
      <c r="F40" s="146" t="str">
        <f t="shared" si="29"/>
        <v/>
      </c>
      <c r="G40" s="146" t="str">
        <f t="shared" si="29"/>
        <v/>
      </c>
      <c r="H40" s="146" t="str">
        <f t="shared" si="29"/>
        <v/>
      </c>
      <c r="I40" s="146" t="str">
        <f t="shared" si="29"/>
        <v/>
      </c>
      <c r="J40" s="146" t="str">
        <f t="shared" si="29"/>
        <v/>
      </c>
      <c r="K40" s="146" t="str">
        <f t="shared" si="29"/>
        <v/>
      </c>
      <c r="L40" s="146" t="str">
        <f t="shared" si="29"/>
        <v/>
      </c>
      <c r="M40" s="146" t="str">
        <f t="shared" si="29"/>
        <v/>
      </c>
      <c r="N40" s="146" t="str">
        <f t="shared" si="29"/>
        <v/>
      </c>
      <c r="O40" s="146" t="str">
        <f t="shared" si="29"/>
        <v/>
      </c>
      <c r="P40" s="146" t="str">
        <f t="shared" si="29"/>
        <v/>
      </c>
      <c r="Q40" s="146" t="str">
        <f t="shared" si="29"/>
        <v/>
      </c>
      <c r="R40" s="146" t="str">
        <f t="shared" si="29"/>
        <v/>
      </c>
      <c r="S40" s="146" t="str">
        <f t="shared" si="29"/>
        <v/>
      </c>
      <c r="T40" s="146" t="str">
        <f t="shared" si="29"/>
        <v/>
      </c>
      <c r="U40" s="146" t="str">
        <f t="shared" si="29"/>
        <v/>
      </c>
      <c r="V40" s="146" t="str">
        <f t="shared" si="29"/>
        <v/>
      </c>
      <c r="W40" s="146" t="str">
        <f t="shared" si="29"/>
        <v/>
      </c>
      <c r="X40" s="146" t="str">
        <f t="shared" si="29"/>
        <v/>
      </c>
      <c r="Y40" s="146" t="str">
        <f t="shared" si="29"/>
        <v/>
      </c>
      <c r="Z40" s="146" t="str">
        <f t="shared" si="29"/>
        <v/>
      </c>
      <c r="AA40" s="146" t="str">
        <f t="shared" si="29"/>
        <v/>
      </c>
      <c r="AB40" s="147" t="str">
        <f t="shared" si="29"/>
        <v/>
      </c>
      <c r="AC40" s="152" t="e">
        <f>+SUM(E40:AB40)*D40</f>
        <v>#REF!</v>
      </c>
      <c r="AD40" s="1" t="e">
        <f>+SUM(L40:U40)*D40</f>
        <v>#REF!</v>
      </c>
      <c r="AF40" s="1" t="str">
        <f>AF36</f>
        <v>SÁB</v>
      </c>
      <c r="AG40" s="1">
        <f>AG39</f>
        <v>8</v>
      </c>
    </row>
    <row r="41" spans="1:33" ht="15" x14ac:dyDescent="0.2">
      <c r="A41" s="191"/>
      <c r="B41" s="194"/>
      <c r="C41" s="106" t="s">
        <v>37</v>
      </c>
      <c r="D41" s="107" t="e">
        <f>#REF!</f>
        <v>#REF!</v>
      </c>
      <c r="E41" s="143" t="str">
        <f t="shared" ref="E41:AB41" si="30">IF(ISERROR(E94/$AC95*$B39),"",(E94/$AC95*$B39))</f>
        <v/>
      </c>
      <c r="F41" s="143" t="str">
        <f t="shared" si="30"/>
        <v/>
      </c>
      <c r="G41" s="143" t="str">
        <f t="shared" si="30"/>
        <v/>
      </c>
      <c r="H41" s="143" t="str">
        <f t="shared" si="30"/>
        <v/>
      </c>
      <c r="I41" s="143" t="str">
        <f t="shared" si="30"/>
        <v/>
      </c>
      <c r="J41" s="143" t="str">
        <f t="shared" si="30"/>
        <v/>
      </c>
      <c r="K41" s="143" t="str">
        <f t="shared" si="30"/>
        <v/>
      </c>
      <c r="L41" s="143" t="str">
        <f t="shared" si="30"/>
        <v/>
      </c>
      <c r="M41" s="143" t="str">
        <f t="shared" si="30"/>
        <v/>
      </c>
      <c r="N41" s="143" t="str">
        <f t="shared" si="30"/>
        <v/>
      </c>
      <c r="O41" s="143" t="str">
        <f t="shared" si="30"/>
        <v/>
      </c>
      <c r="P41" s="143" t="str">
        <f t="shared" si="30"/>
        <v/>
      </c>
      <c r="Q41" s="143" t="str">
        <f t="shared" si="30"/>
        <v/>
      </c>
      <c r="R41" s="143" t="str">
        <f t="shared" si="30"/>
        <v/>
      </c>
      <c r="S41" s="143" t="str">
        <f t="shared" si="30"/>
        <v/>
      </c>
      <c r="T41" s="143" t="str">
        <f t="shared" si="30"/>
        <v/>
      </c>
      <c r="U41" s="143" t="str">
        <f t="shared" si="30"/>
        <v/>
      </c>
      <c r="V41" s="143" t="str">
        <f t="shared" si="30"/>
        <v/>
      </c>
      <c r="W41" s="143" t="str">
        <f t="shared" si="30"/>
        <v/>
      </c>
      <c r="X41" s="143" t="str">
        <f t="shared" si="30"/>
        <v/>
      </c>
      <c r="Y41" s="143" t="str">
        <f t="shared" si="30"/>
        <v/>
      </c>
      <c r="Z41" s="143" t="str">
        <f t="shared" si="30"/>
        <v/>
      </c>
      <c r="AA41" s="143" t="str">
        <f t="shared" si="30"/>
        <v/>
      </c>
      <c r="AB41" s="144" t="str">
        <f t="shared" si="30"/>
        <v/>
      </c>
      <c r="AC41" s="153" t="e">
        <f>+SUM(E41:AB41)*D41</f>
        <v>#REF!</v>
      </c>
      <c r="AD41" s="1" t="e">
        <f>+SUM(L41:U41)*D41</f>
        <v>#REF!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92"/>
      <c r="B42" s="195"/>
      <c r="C42" s="112" t="s">
        <v>34</v>
      </c>
      <c r="D42" s="113" t="e">
        <f>+SUM(D39:D41)</f>
        <v>#REF!</v>
      </c>
      <c r="E42" s="109" t="str">
        <f t="shared" ref="E42:AB42" si="31">IF(ISERROR(E39*$D39+E40*$D40+E41*$D41),"",(E39*$D39+E40*$D40+E41*$D41))</f>
        <v/>
      </c>
      <c r="F42" s="109" t="str">
        <f t="shared" si="31"/>
        <v/>
      </c>
      <c r="G42" s="109" t="str">
        <f t="shared" si="31"/>
        <v/>
      </c>
      <c r="H42" s="109" t="str">
        <f t="shared" si="31"/>
        <v/>
      </c>
      <c r="I42" s="109" t="str">
        <f t="shared" si="31"/>
        <v/>
      </c>
      <c r="J42" s="109" t="str">
        <f t="shared" si="31"/>
        <v/>
      </c>
      <c r="K42" s="109" t="str">
        <f t="shared" si="31"/>
        <v/>
      </c>
      <c r="L42" s="109" t="str">
        <f t="shared" si="31"/>
        <v/>
      </c>
      <c r="M42" s="109" t="str">
        <f t="shared" si="31"/>
        <v/>
      </c>
      <c r="N42" s="109" t="str">
        <f t="shared" si="31"/>
        <v/>
      </c>
      <c r="O42" s="109" t="str">
        <f t="shared" si="31"/>
        <v/>
      </c>
      <c r="P42" s="109" t="str">
        <f t="shared" si="31"/>
        <v/>
      </c>
      <c r="Q42" s="109" t="str">
        <f t="shared" si="31"/>
        <v/>
      </c>
      <c r="R42" s="109" t="str">
        <f t="shared" si="31"/>
        <v/>
      </c>
      <c r="S42" s="109" t="str">
        <f t="shared" si="31"/>
        <v/>
      </c>
      <c r="T42" s="109" t="str">
        <f t="shared" si="31"/>
        <v/>
      </c>
      <c r="U42" s="109" t="str">
        <f t="shared" si="31"/>
        <v/>
      </c>
      <c r="V42" s="109" t="str">
        <f t="shared" si="31"/>
        <v/>
      </c>
      <c r="W42" s="109" t="str">
        <f t="shared" si="31"/>
        <v/>
      </c>
      <c r="X42" s="109" t="str">
        <f t="shared" si="31"/>
        <v/>
      </c>
      <c r="Y42" s="109" t="str">
        <f t="shared" si="31"/>
        <v/>
      </c>
      <c r="Z42" s="109" t="str">
        <f t="shared" si="31"/>
        <v/>
      </c>
      <c r="AA42" s="109" t="str">
        <f t="shared" si="31"/>
        <v/>
      </c>
      <c r="AB42" s="142" t="str">
        <f t="shared" si="31"/>
        <v/>
      </c>
      <c r="AC42" s="152" t="e">
        <f>+SUM(AC39:AC41)</f>
        <v>#REF!</v>
      </c>
      <c r="AD42" s="152" t="e">
        <f>+SUM(AD39:AD41)</f>
        <v>#REF!</v>
      </c>
    </row>
    <row r="43" spans="1:33" ht="15" x14ac:dyDescent="0.2">
      <c r="A43" s="193" t="e">
        <f>+DATE(#REF!,9,1)</f>
        <v>#REF!</v>
      </c>
      <c r="B43" s="194">
        <f>+'Formato Resumen 30'!E23</f>
        <v>78545278.845435545</v>
      </c>
      <c r="C43" s="94" t="s">
        <v>35</v>
      </c>
      <c r="D43" s="95" t="e">
        <f>#REF!</f>
        <v>#REF!</v>
      </c>
      <c r="E43" s="148" t="str">
        <f t="shared" ref="E43:AB43" si="32">IF(ISERROR(E96/$AC99*$B43),"",(E96/$AC99*$B43))</f>
        <v/>
      </c>
      <c r="F43" s="149" t="str">
        <f t="shared" si="32"/>
        <v/>
      </c>
      <c r="G43" s="149" t="str">
        <f t="shared" si="32"/>
        <v/>
      </c>
      <c r="H43" s="149" t="str">
        <f t="shared" si="32"/>
        <v/>
      </c>
      <c r="I43" s="149" t="str">
        <f t="shared" si="32"/>
        <v/>
      </c>
      <c r="J43" s="149" t="str">
        <f t="shared" si="32"/>
        <v/>
      </c>
      <c r="K43" s="149" t="str">
        <f t="shared" si="32"/>
        <v/>
      </c>
      <c r="L43" s="149" t="str">
        <f t="shared" si="32"/>
        <v/>
      </c>
      <c r="M43" s="149" t="str">
        <f t="shared" si="32"/>
        <v/>
      </c>
      <c r="N43" s="149" t="str">
        <f t="shared" si="32"/>
        <v/>
      </c>
      <c r="O43" s="149" t="str">
        <f t="shared" si="32"/>
        <v/>
      </c>
      <c r="P43" s="149" t="str">
        <f t="shared" si="32"/>
        <v/>
      </c>
      <c r="Q43" s="149" t="str">
        <f t="shared" si="32"/>
        <v/>
      </c>
      <c r="R43" s="149" t="str">
        <f t="shared" si="32"/>
        <v/>
      </c>
      <c r="S43" s="149" t="str">
        <f t="shared" si="32"/>
        <v/>
      </c>
      <c r="T43" s="149" t="str">
        <f t="shared" si="32"/>
        <v/>
      </c>
      <c r="U43" s="149" t="str">
        <f t="shared" si="32"/>
        <v/>
      </c>
      <c r="V43" s="149" t="str">
        <f t="shared" si="32"/>
        <v/>
      </c>
      <c r="W43" s="149" t="str">
        <f t="shared" si="32"/>
        <v/>
      </c>
      <c r="X43" s="149" t="str">
        <f t="shared" si="32"/>
        <v/>
      </c>
      <c r="Y43" s="149" t="str">
        <f t="shared" si="32"/>
        <v/>
      </c>
      <c r="Z43" s="149" t="str">
        <f t="shared" si="32"/>
        <v/>
      </c>
      <c r="AA43" s="149" t="str">
        <f t="shared" si="32"/>
        <v/>
      </c>
      <c r="AB43" s="150" t="str">
        <f t="shared" si="32"/>
        <v/>
      </c>
      <c r="AC43" s="151" t="e">
        <f>+SUM(E43:AB43)*D43</f>
        <v>#REF!</v>
      </c>
      <c r="AD43" s="1" t="e">
        <f>+SUM(L43:U43)*D43</f>
        <v>#REF!</v>
      </c>
      <c r="AF43" s="1" t="str">
        <f>AF39</f>
        <v>ORD</v>
      </c>
      <c r="AG43" s="1">
        <f>AG39+1</f>
        <v>9</v>
      </c>
    </row>
    <row r="44" spans="1:33" ht="15" x14ac:dyDescent="0.2">
      <c r="A44" s="191"/>
      <c r="B44" s="194"/>
      <c r="C44" s="100" t="s">
        <v>36</v>
      </c>
      <c r="D44" s="101" t="e">
        <f>#REF!</f>
        <v>#REF!</v>
      </c>
      <c r="E44" s="145" t="str">
        <f t="shared" ref="E44:AB44" si="33">IF(ISERROR(E97/$AC99*$B43),"",(E97/$AC99*$B43))</f>
        <v/>
      </c>
      <c r="F44" s="146" t="str">
        <f t="shared" si="33"/>
        <v/>
      </c>
      <c r="G44" s="146" t="str">
        <f t="shared" si="33"/>
        <v/>
      </c>
      <c r="H44" s="146" t="str">
        <f t="shared" si="33"/>
        <v/>
      </c>
      <c r="I44" s="146" t="str">
        <f t="shared" si="33"/>
        <v/>
      </c>
      <c r="J44" s="146" t="str">
        <f t="shared" si="33"/>
        <v/>
      </c>
      <c r="K44" s="146" t="str">
        <f t="shared" si="33"/>
        <v/>
      </c>
      <c r="L44" s="146" t="str">
        <f t="shared" si="33"/>
        <v/>
      </c>
      <c r="M44" s="146" t="str">
        <f t="shared" si="33"/>
        <v/>
      </c>
      <c r="N44" s="146" t="str">
        <f t="shared" si="33"/>
        <v/>
      </c>
      <c r="O44" s="146" t="str">
        <f t="shared" si="33"/>
        <v/>
      </c>
      <c r="P44" s="146" t="str">
        <f t="shared" si="33"/>
        <v/>
      </c>
      <c r="Q44" s="146" t="str">
        <f t="shared" si="33"/>
        <v/>
      </c>
      <c r="R44" s="146" t="str">
        <f t="shared" si="33"/>
        <v/>
      </c>
      <c r="S44" s="146" t="str">
        <f t="shared" si="33"/>
        <v/>
      </c>
      <c r="T44" s="146" t="str">
        <f t="shared" si="33"/>
        <v/>
      </c>
      <c r="U44" s="146" t="str">
        <f t="shared" si="33"/>
        <v/>
      </c>
      <c r="V44" s="146" t="str">
        <f t="shared" si="33"/>
        <v/>
      </c>
      <c r="W44" s="146" t="str">
        <f t="shared" si="33"/>
        <v/>
      </c>
      <c r="X44" s="146" t="str">
        <f t="shared" si="33"/>
        <v/>
      </c>
      <c r="Y44" s="146" t="str">
        <f t="shared" si="33"/>
        <v/>
      </c>
      <c r="Z44" s="146" t="str">
        <f t="shared" si="33"/>
        <v/>
      </c>
      <c r="AA44" s="146" t="str">
        <f t="shared" si="33"/>
        <v/>
      </c>
      <c r="AB44" s="147" t="str">
        <f t="shared" si="33"/>
        <v/>
      </c>
      <c r="AC44" s="152" t="e">
        <f>+SUM(E44:AB44)*D44</f>
        <v>#REF!</v>
      </c>
      <c r="AD44" s="1" t="e">
        <f t="shared" ref="AD44:AD45" si="34">+SUM(L44:U44)*D44</f>
        <v>#REF!</v>
      </c>
      <c r="AF44" s="1" t="str">
        <f>AF40</f>
        <v>SÁB</v>
      </c>
      <c r="AG44" s="1">
        <f>AG43</f>
        <v>9</v>
      </c>
    </row>
    <row r="45" spans="1:33" ht="15" x14ac:dyDescent="0.2">
      <c r="A45" s="191"/>
      <c r="B45" s="194"/>
      <c r="C45" s="106" t="s">
        <v>37</v>
      </c>
      <c r="D45" s="107" t="e">
        <f>#REF!</f>
        <v>#REF!</v>
      </c>
      <c r="E45" s="143" t="str">
        <f t="shared" ref="E45:AB45" si="35">IF(ISERROR(E98/$AC99*$B43),"",(E98/$AC99*$B43))</f>
        <v/>
      </c>
      <c r="F45" s="143" t="str">
        <f t="shared" si="35"/>
        <v/>
      </c>
      <c r="G45" s="143" t="str">
        <f t="shared" si="35"/>
        <v/>
      </c>
      <c r="H45" s="143" t="str">
        <f t="shared" si="35"/>
        <v/>
      </c>
      <c r="I45" s="143" t="str">
        <f t="shared" si="35"/>
        <v/>
      </c>
      <c r="J45" s="143" t="str">
        <f t="shared" si="35"/>
        <v/>
      </c>
      <c r="K45" s="143" t="str">
        <f t="shared" si="35"/>
        <v/>
      </c>
      <c r="L45" s="143" t="str">
        <f t="shared" si="35"/>
        <v/>
      </c>
      <c r="M45" s="143" t="str">
        <f t="shared" si="35"/>
        <v/>
      </c>
      <c r="N45" s="143" t="str">
        <f t="shared" si="35"/>
        <v/>
      </c>
      <c r="O45" s="143" t="str">
        <f t="shared" si="35"/>
        <v/>
      </c>
      <c r="P45" s="143" t="str">
        <f t="shared" si="35"/>
        <v/>
      </c>
      <c r="Q45" s="143" t="str">
        <f t="shared" si="35"/>
        <v/>
      </c>
      <c r="R45" s="143" t="str">
        <f t="shared" si="35"/>
        <v/>
      </c>
      <c r="S45" s="143" t="str">
        <f t="shared" si="35"/>
        <v/>
      </c>
      <c r="T45" s="143" t="str">
        <f t="shared" si="35"/>
        <v/>
      </c>
      <c r="U45" s="143" t="str">
        <f t="shared" si="35"/>
        <v/>
      </c>
      <c r="V45" s="143" t="str">
        <f t="shared" si="35"/>
        <v/>
      </c>
      <c r="W45" s="143" t="str">
        <f t="shared" si="35"/>
        <v/>
      </c>
      <c r="X45" s="143" t="str">
        <f t="shared" si="35"/>
        <v/>
      </c>
      <c r="Y45" s="143" t="str">
        <f t="shared" si="35"/>
        <v/>
      </c>
      <c r="Z45" s="143" t="str">
        <f t="shared" si="35"/>
        <v/>
      </c>
      <c r="AA45" s="143" t="str">
        <f t="shared" si="35"/>
        <v/>
      </c>
      <c r="AB45" s="144" t="str">
        <f t="shared" si="35"/>
        <v/>
      </c>
      <c r="AC45" s="153" t="e">
        <f>+SUM(E45:AB45)*D45</f>
        <v>#REF!</v>
      </c>
      <c r="AD45" s="1" t="e">
        <f t="shared" si="34"/>
        <v>#REF!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92"/>
      <c r="B46" s="195"/>
      <c r="C46" s="112" t="s">
        <v>34</v>
      </c>
      <c r="D46" s="113" t="e">
        <f>+SUM(D43:D45)</f>
        <v>#REF!</v>
      </c>
      <c r="E46" s="109" t="str">
        <f t="shared" ref="E46:AB46" si="36">IF(ISERROR(E43*$D43+E44*$D44+E45*$D45),"",(E43*$D43+E44*$D44+E45*$D45))</f>
        <v/>
      </c>
      <c r="F46" s="109" t="str">
        <f t="shared" si="36"/>
        <v/>
      </c>
      <c r="G46" s="109" t="str">
        <f t="shared" si="36"/>
        <v/>
      </c>
      <c r="H46" s="109" t="str">
        <f t="shared" si="36"/>
        <v/>
      </c>
      <c r="I46" s="109" t="str">
        <f t="shared" si="36"/>
        <v/>
      </c>
      <c r="J46" s="109" t="str">
        <f t="shared" si="36"/>
        <v/>
      </c>
      <c r="K46" s="109" t="str">
        <f t="shared" si="36"/>
        <v/>
      </c>
      <c r="L46" s="109" t="str">
        <f t="shared" si="36"/>
        <v/>
      </c>
      <c r="M46" s="109" t="str">
        <f t="shared" si="36"/>
        <v/>
      </c>
      <c r="N46" s="109" t="str">
        <f t="shared" si="36"/>
        <v/>
      </c>
      <c r="O46" s="109" t="str">
        <f t="shared" si="36"/>
        <v/>
      </c>
      <c r="P46" s="109" t="str">
        <f t="shared" si="36"/>
        <v/>
      </c>
      <c r="Q46" s="109" t="str">
        <f t="shared" si="36"/>
        <v/>
      </c>
      <c r="R46" s="109" t="str">
        <f t="shared" si="36"/>
        <v/>
      </c>
      <c r="S46" s="109" t="str">
        <f t="shared" si="36"/>
        <v/>
      </c>
      <c r="T46" s="109" t="str">
        <f t="shared" si="36"/>
        <v/>
      </c>
      <c r="U46" s="109" t="str">
        <f t="shared" si="36"/>
        <v/>
      </c>
      <c r="V46" s="109" t="str">
        <f t="shared" si="36"/>
        <v/>
      </c>
      <c r="W46" s="109" t="str">
        <f t="shared" si="36"/>
        <v/>
      </c>
      <c r="X46" s="109" t="str">
        <f t="shared" si="36"/>
        <v/>
      </c>
      <c r="Y46" s="109" t="str">
        <f t="shared" si="36"/>
        <v/>
      </c>
      <c r="Z46" s="109" t="str">
        <f t="shared" si="36"/>
        <v/>
      </c>
      <c r="AA46" s="109" t="str">
        <f t="shared" si="36"/>
        <v/>
      </c>
      <c r="AB46" s="142" t="str">
        <f t="shared" si="36"/>
        <v/>
      </c>
      <c r="AC46" s="152" t="e">
        <f>+SUM(AC43:AC45)</f>
        <v>#REF!</v>
      </c>
      <c r="AD46" s="152" t="e">
        <f>+SUM(AD43:AD45)</f>
        <v>#REF!</v>
      </c>
    </row>
    <row r="47" spans="1:33" ht="15" x14ac:dyDescent="0.2">
      <c r="A47" s="193" t="e">
        <f>+DATE(#REF!,10,1)</f>
        <v>#REF!</v>
      </c>
      <c r="B47" s="194">
        <f>+'Formato Resumen 30'!E24</f>
        <v>86886816.580775142</v>
      </c>
      <c r="C47" s="94" t="s">
        <v>35</v>
      </c>
      <c r="D47" s="95" t="e">
        <f>#REF!</f>
        <v>#REF!</v>
      </c>
      <c r="E47" s="148" t="str">
        <f t="shared" ref="E47:AB47" si="37">IF(ISERROR(E100/$AC103*$B47),"",(E100/$AC103*$B47))</f>
        <v/>
      </c>
      <c r="F47" s="149" t="str">
        <f t="shared" si="37"/>
        <v/>
      </c>
      <c r="G47" s="149" t="str">
        <f t="shared" si="37"/>
        <v/>
      </c>
      <c r="H47" s="149" t="str">
        <f t="shared" si="37"/>
        <v/>
      </c>
      <c r="I47" s="149" t="str">
        <f t="shared" si="37"/>
        <v/>
      </c>
      <c r="J47" s="149" t="str">
        <f t="shared" si="37"/>
        <v/>
      </c>
      <c r="K47" s="149" t="str">
        <f t="shared" si="37"/>
        <v/>
      </c>
      <c r="L47" s="149" t="str">
        <f t="shared" si="37"/>
        <v/>
      </c>
      <c r="M47" s="149" t="str">
        <f t="shared" si="37"/>
        <v/>
      </c>
      <c r="N47" s="149" t="str">
        <f t="shared" si="37"/>
        <v/>
      </c>
      <c r="O47" s="149" t="str">
        <f t="shared" si="37"/>
        <v/>
      </c>
      <c r="P47" s="149" t="str">
        <f t="shared" si="37"/>
        <v/>
      </c>
      <c r="Q47" s="149" t="str">
        <f t="shared" si="37"/>
        <v/>
      </c>
      <c r="R47" s="149" t="str">
        <f t="shared" si="37"/>
        <v/>
      </c>
      <c r="S47" s="149" t="str">
        <f t="shared" si="37"/>
        <v/>
      </c>
      <c r="T47" s="149" t="str">
        <f t="shared" si="37"/>
        <v/>
      </c>
      <c r="U47" s="149" t="str">
        <f t="shared" si="37"/>
        <v/>
      </c>
      <c r="V47" s="149" t="str">
        <f t="shared" si="37"/>
        <v/>
      </c>
      <c r="W47" s="149" t="str">
        <f t="shared" si="37"/>
        <v/>
      </c>
      <c r="X47" s="149" t="str">
        <f t="shared" si="37"/>
        <v/>
      </c>
      <c r="Y47" s="149" t="str">
        <f t="shared" si="37"/>
        <v/>
      </c>
      <c r="Z47" s="149" t="str">
        <f t="shared" si="37"/>
        <v/>
      </c>
      <c r="AA47" s="149" t="str">
        <f t="shared" si="37"/>
        <v/>
      </c>
      <c r="AB47" s="150" t="str">
        <f t="shared" si="37"/>
        <v/>
      </c>
      <c r="AC47" s="151" t="e">
        <f>+SUM(E47:AB47)*D47</f>
        <v>#REF!</v>
      </c>
      <c r="AD47" s="1" t="e">
        <f>+SUM(L47:U47)*D47</f>
        <v>#REF!</v>
      </c>
      <c r="AF47" s="1" t="str">
        <f>AF43</f>
        <v>ORD</v>
      </c>
      <c r="AG47" s="1">
        <f>AG43+1</f>
        <v>10</v>
      </c>
    </row>
    <row r="48" spans="1:33" ht="15" x14ac:dyDescent="0.2">
      <c r="A48" s="191"/>
      <c r="B48" s="194"/>
      <c r="C48" s="100" t="s">
        <v>36</v>
      </c>
      <c r="D48" s="101" t="e">
        <f>#REF!</f>
        <v>#REF!</v>
      </c>
      <c r="E48" s="145" t="str">
        <f t="shared" ref="E48:AB48" si="38">IF(ISERROR(E101/$AC103*$B47),"",(E101/$AC103*$B47))</f>
        <v/>
      </c>
      <c r="F48" s="146" t="str">
        <f t="shared" si="38"/>
        <v/>
      </c>
      <c r="G48" s="146" t="str">
        <f t="shared" si="38"/>
        <v/>
      </c>
      <c r="H48" s="146" t="str">
        <f t="shared" si="38"/>
        <v/>
      </c>
      <c r="I48" s="146" t="str">
        <f t="shared" si="38"/>
        <v/>
      </c>
      <c r="J48" s="146" t="str">
        <f t="shared" si="38"/>
        <v/>
      </c>
      <c r="K48" s="146" t="str">
        <f t="shared" si="38"/>
        <v/>
      </c>
      <c r="L48" s="146" t="str">
        <f t="shared" si="38"/>
        <v/>
      </c>
      <c r="M48" s="146" t="str">
        <f t="shared" si="38"/>
        <v/>
      </c>
      <c r="N48" s="146" t="str">
        <f t="shared" si="38"/>
        <v/>
      </c>
      <c r="O48" s="146" t="str">
        <f t="shared" si="38"/>
        <v/>
      </c>
      <c r="P48" s="146" t="str">
        <f t="shared" si="38"/>
        <v/>
      </c>
      <c r="Q48" s="146" t="str">
        <f t="shared" si="38"/>
        <v/>
      </c>
      <c r="R48" s="146" t="str">
        <f t="shared" si="38"/>
        <v/>
      </c>
      <c r="S48" s="146" t="str">
        <f t="shared" si="38"/>
        <v/>
      </c>
      <c r="T48" s="146" t="str">
        <f t="shared" si="38"/>
        <v/>
      </c>
      <c r="U48" s="146" t="str">
        <f t="shared" si="38"/>
        <v/>
      </c>
      <c r="V48" s="146" t="str">
        <f t="shared" si="38"/>
        <v/>
      </c>
      <c r="W48" s="146" t="str">
        <f t="shared" si="38"/>
        <v/>
      </c>
      <c r="X48" s="146" t="str">
        <f t="shared" si="38"/>
        <v/>
      </c>
      <c r="Y48" s="146" t="str">
        <f t="shared" si="38"/>
        <v/>
      </c>
      <c r="Z48" s="146" t="str">
        <f t="shared" si="38"/>
        <v/>
      </c>
      <c r="AA48" s="146" t="str">
        <f t="shared" si="38"/>
        <v/>
      </c>
      <c r="AB48" s="147" t="str">
        <f t="shared" si="38"/>
        <v/>
      </c>
      <c r="AC48" s="152" t="e">
        <f>+SUM(E48:AB48)*D48</f>
        <v>#REF!</v>
      </c>
      <c r="AD48" s="1" t="e">
        <f>+SUM(L48:U48)*D48</f>
        <v>#REF!</v>
      </c>
      <c r="AF48" s="1" t="str">
        <f>AF44</f>
        <v>SÁB</v>
      </c>
      <c r="AG48" s="1">
        <f>AG47</f>
        <v>10</v>
      </c>
    </row>
    <row r="49" spans="1:33" ht="15" x14ac:dyDescent="0.2">
      <c r="A49" s="191"/>
      <c r="B49" s="194"/>
      <c r="C49" s="106" t="s">
        <v>37</v>
      </c>
      <c r="D49" s="107" t="e">
        <f>#REF!</f>
        <v>#REF!</v>
      </c>
      <c r="E49" s="143" t="str">
        <f t="shared" ref="E49:AB49" si="39">IF(ISERROR(E102/$AC103*$B47),"",(E102/$AC103*$B47))</f>
        <v/>
      </c>
      <c r="F49" s="143" t="str">
        <f t="shared" si="39"/>
        <v/>
      </c>
      <c r="G49" s="143" t="str">
        <f t="shared" si="39"/>
        <v/>
      </c>
      <c r="H49" s="143" t="str">
        <f t="shared" si="39"/>
        <v/>
      </c>
      <c r="I49" s="143" t="str">
        <f t="shared" si="39"/>
        <v/>
      </c>
      <c r="J49" s="143" t="str">
        <f t="shared" si="39"/>
        <v/>
      </c>
      <c r="K49" s="143" t="str">
        <f t="shared" si="39"/>
        <v/>
      </c>
      <c r="L49" s="143" t="str">
        <f t="shared" si="39"/>
        <v/>
      </c>
      <c r="M49" s="143" t="str">
        <f t="shared" si="39"/>
        <v/>
      </c>
      <c r="N49" s="143" t="str">
        <f t="shared" si="39"/>
        <v/>
      </c>
      <c r="O49" s="143" t="str">
        <f t="shared" si="39"/>
        <v/>
      </c>
      <c r="P49" s="143" t="str">
        <f t="shared" si="39"/>
        <v/>
      </c>
      <c r="Q49" s="143" t="str">
        <f t="shared" si="39"/>
        <v/>
      </c>
      <c r="R49" s="143" t="str">
        <f t="shared" si="39"/>
        <v/>
      </c>
      <c r="S49" s="143" t="str">
        <f t="shared" si="39"/>
        <v/>
      </c>
      <c r="T49" s="143" t="str">
        <f t="shared" si="39"/>
        <v/>
      </c>
      <c r="U49" s="143" t="str">
        <f t="shared" si="39"/>
        <v/>
      </c>
      <c r="V49" s="143" t="str">
        <f t="shared" si="39"/>
        <v/>
      </c>
      <c r="W49" s="143" t="str">
        <f t="shared" si="39"/>
        <v/>
      </c>
      <c r="X49" s="143" t="str">
        <f t="shared" si="39"/>
        <v/>
      </c>
      <c r="Y49" s="143" t="str">
        <f t="shared" si="39"/>
        <v/>
      </c>
      <c r="Z49" s="143" t="str">
        <f t="shared" si="39"/>
        <v/>
      </c>
      <c r="AA49" s="143" t="str">
        <f t="shared" si="39"/>
        <v/>
      </c>
      <c r="AB49" s="144" t="str">
        <f t="shared" si="39"/>
        <v/>
      </c>
      <c r="AC49" s="153" t="e">
        <f>+SUM(E49:AB49)*D49</f>
        <v>#REF!</v>
      </c>
      <c r="AD49" s="1" t="e">
        <f>+SUM(L49:U49)*D49</f>
        <v>#REF!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92"/>
      <c r="B50" s="195"/>
      <c r="C50" s="112" t="s">
        <v>34</v>
      </c>
      <c r="D50" s="113" t="e">
        <f>+SUM(D47:D49)</f>
        <v>#REF!</v>
      </c>
      <c r="E50" s="109" t="str">
        <f t="shared" ref="E50:AB50" si="40">IF(ISERROR(E47*$D47+E48*$D48+E49*$D49),"",(E47*$D47+E48*$D48+E49*$D49))</f>
        <v/>
      </c>
      <c r="F50" s="109" t="str">
        <f t="shared" si="40"/>
        <v/>
      </c>
      <c r="G50" s="109" t="str">
        <f t="shared" si="40"/>
        <v/>
      </c>
      <c r="H50" s="109" t="str">
        <f t="shared" si="40"/>
        <v/>
      </c>
      <c r="I50" s="109" t="str">
        <f t="shared" si="40"/>
        <v/>
      </c>
      <c r="J50" s="109" t="str">
        <f t="shared" si="40"/>
        <v/>
      </c>
      <c r="K50" s="109" t="str">
        <f t="shared" si="40"/>
        <v/>
      </c>
      <c r="L50" s="109" t="str">
        <f t="shared" si="40"/>
        <v/>
      </c>
      <c r="M50" s="109" t="str">
        <f t="shared" si="40"/>
        <v/>
      </c>
      <c r="N50" s="109" t="str">
        <f t="shared" si="40"/>
        <v/>
      </c>
      <c r="O50" s="109" t="str">
        <f t="shared" si="40"/>
        <v/>
      </c>
      <c r="P50" s="109" t="str">
        <f t="shared" si="40"/>
        <v/>
      </c>
      <c r="Q50" s="109" t="str">
        <f t="shared" si="40"/>
        <v/>
      </c>
      <c r="R50" s="109" t="str">
        <f t="shared" si="40"/>
        <v/>
      </c>
      <c r="S50" s="109" t="str">
        <f t="shared" si="40"/>
        <v/>
      </c>
      <c r="T50" s="109" t="str">
        <f t="shared" si="40"/>
        <v/>
      </c>
      <c r="U50" s="109" t="str">
        <f t="shared" si="40"/>
        <v/>
      </c>
      <c r="V50" s="109" t="str">
        <f t="shared" si="40"/>
        <v/>
      </c>
      <c r="W50" s="109" t="str">
        <f t="shared" si="40"/>
        <v/>
      </c>
      <c r="X50" s="109" t="str">
        <f t="shared" si="40"/>
        <v/>
      </c>
      <c r="Y50" s="109" t="str">
        <f t="shared" si="40"/>
        <v/>
      </c>
      <c r="Z50" s="109" t="str">
        <f t="shared" si="40"/>
        <v/>
      </c>
      <c r="AA50" s="109" t="str">
        <f t="shared" si="40"/>
        <v/>
      </c>
      <c r="AB50" s="142" t="str">
        <f t="shared" si="40"/>
        <v/>
      </c>
      <c r="AC50" s="152" t="e">
        <f>+SUM(AC47:AC49)</f>
        <v>#REF!</v>
      </c>
      <c r="AD50" s="152" t="e">
        <f>+SUM(AD47:AD49)</f>
        <v>#REF!</v>
      </c>
    </row>
    <row r="51" spans="1:33" ht="15" x14ac:dyDescent="0.2">
      <c r="A51" s="193" t="e">
        <f>+DATE(#REF!,11,1)</f>
        <v>#REF!</v>
      </c>
      <c r="B51" s="194">
        <f>+'Formato Resumen 30'!E25</f>
        <v>80380036.286172479</v>
      </c>
      <c r="C51" s="94" t="s">
        <v>35</v>
      </c>
      <c r="D51" s="95" t="e">
        <f>#REF!</f>
        <v>#REF!</v>
      </c>
      <c r="E51" s="148" t="str">
        <f t="shared" ref="E51:AB51" si="41">IF(ISERROR(E104/$AC107*$B51),"",(E104/$AC107*$B51))</f>
        <v/>
      </c>
      <c r="F51" s="149" t="str">
        <f t="shared" si="41"/>
        <v/>
      </c>
      <c r="G51" s="149" t="str">
        <f t="shared" si="41"/>
        <v/>
      </c>
      <c r="H51" s="149" t="str">
        <f t="shared" si="41"/>
        <v/>
      </c>
      <c r="I51" s="149" t="str">
        <f t="shared" si="41"/>
        <v/>
      </c>
      <c r="J51" s="149" t="str">
        <f t="shared" si="41"/>
        <v/>
      </c>
      <c r="K51" s="149" t="str">
        <f t="shared" si="41"/>
        <v/>
      </c>
      <c r="L51" s="149" t="str">
        <f t="shared" si="41"/>
        <v/>
      </c>
      <c r="M51" s="149" t="str">
        <f t="shared" si="41"/>
        <v/>
      </c>
      <c r="N51" s="149" t="str">
        <f t="shared" si="41"/>
        <v/>
      </c>
      <c r="O51" s="149" t="str">
        <f t="shared" si="41"/>
        <v/>
      </c>
      <c r="P51" s="149" t="str">
        <f t="shared" si="41"/>
        <v/>
      </c>
      <c r="Q51" s="149" t="str">
        <f t="shared" si="41"/>
        <v/>
      </c>
      <c r="R51" s="149" t="str">
        <f t="shared" si="41"/>
        <v/>
      </c>
      <c r="S51" s="149" t="str">
        <f t="shared" si="41"/>
        <v/>
      </c>
      <c r="T51" s="149" t="str">
        <f t="shared" si="41"/>
        <v/>
      </c>
      <c r="U51" s="149" t="str">
        <f t="shared" si="41"/>
        <v/>
      </c>
      <c r="V51" s="149" t="str">
        <f t="shared" si="41"/>
        <v/>
      </c>
      <c r="W51" s="149" t="str">
        <f t="shared" si="41"/>
        <v/>
      </c>
      <c r="X51" s="149" t="str">
        <f t="shared" si="41"/>
        <v/>
      </c>
      <c r="Y51" s="149" t="str">
        <f t="shared" si="41"/>
        <v/>
      </c>
      <c r="Z51" s="149" t="str">
        <f t="shared" si="41"/>
        <v/>
      </c>
      <c r="AA51" s="149" t="str">
        <f t="shared" si="41"/>
        <v/>
      </c>
      <c r="AB51" s="150" t="str">
        <f t="shared" si="41"/>
        <v/>
      </c>
      <c r="AC51" s="151" t="e">
        <f>+SUM(E51:AB51)*D51</f>
        <v>#REF!</v>
      </c>
      <c r="AD51" s="1" t="e">
        <f>+SUM(L51:U51)*D51</f>
        <v>#REF!</v>
      </c>
      <c r="AF51" s="1" t="str">
        <f>AF47</f>
        <v>ORD</v>
      </c>
      <c r="AG51" s="1">
        <f>AG47+1</f>
        <v>11</v>
      </c>
    </row>
    <row r="52" spans="1:33" ht="15" x14ac:dyDescent="0.2">
      <c r="A52" s="191"/>
      <c r="B52" s="194"/>
      <c r="C52" s="100" t="s">
        <v>36</v>
      </c>
      <c r="D52" s="101" t="e">
        <f>#REF!</f>
        <v>#REF!</v>
      </c>
      <c r="E52" s="145" t="str">
        <f t="shared" ref="E52:AB52" si="42">IF(ISERROR(E105/$AC107*$B51),"",(E105/$AC107*$B51))</f>
        <v/>
      </c>
      <c r="F52" s="146" t="str">
        <f t="shared" si="42"/>
        <v/>
      </c>
      <c r="G52" s="146" t="str">
        <f t="shared" si="42"/>
        <v/>
      </c>
      <c r="H52" s="146" t="str">
        <f t="shared" si="42"/>
        <v/>
      </c>
      <c r="I52" s="146" t="str">
        <f t="shared" si="42"/>
        <v/>
      </c>
      <c r="J52" s="146" t="str">
        <f t="shared" si="42"/>
        <v/>
      </c>
      <c r="K52" s="146" t="str">
        <f t="shared" si="42"/>
        <v/>
      </c>
      <c r="L52" s="146" t="str">
        <f t="shared" si="42"/>
        <v/>
      </c>
      <c r="M52" s="146" t="str">
        <f t="shared" si="42"/>
        <v/>
      </c>
      <c r="N52" s="146" t="str">
        <f t="shared" si="42"/>
        <v/>
      </c>
      <c r="O52" s="146" t="str">
        <f t="shared" si="42"/>
        <v/>
      </c>
      <c r="P52" s="146" t="str">
        <f t="shared" si="42"/>
        <v/>
      </c>
      <c r="Q52" s="146" t="str">
        <f t="shared" si="42"/>
        <v/>
      </c>
      <c r="R52" s="146" t="str">
        <f t="shared" si="42"/>
        <v/>
      </c>
      <c r="S52" s="146" t="str">
        <f t="shared" si="42"/>
        <v/>
      </c>
      <c r="T52" s="146" t="str">
        <f t="shared" si="42"/>
        <v/>
      </c>
      <c r="U52" s="146" t="str">
        <f t="shared" si="42"/>
        <v/>
      </c>
      <c r="V52" s="146" t="str">
        <f t="shared" si="42"/>
        <v/>
      </c>
      <c r="W52" s="146" t="str">
        <f t="shared" si="42"/>
        <v/>
      </c>
      <c r="X52" s="146" t="str">
        <f t="shared" si="42"/>
        <v/>
      </c>
      <c r="Y52" s="146" t="str">
        <f t="shared" si="42"/>
        <v/>
      </c>
      <c r="Z52" s="146" t="str">
        <f t="shared" si="42"/>
        <v/>
      </c>
      <c r="AA52" s="146" t="str">
        <f t="shared" si="42"/>
        <v/>
      </c>
      <c r="AB52" s="147" t="str">
        <f t="shared" si="42"/>
        <v/>
      </c>
      <c r="AC52" s="152" t="e">
        <f>+SUM(E52:AB52)*D52</f>
        <v>#REF!</v>
      </c>
      <c r="AD52" s="1" t="e">
        <f>+SUM(L52:U52)*D52</f>
        <v>#REF!</v>
      </c>
      <c r="AF52" s="1" t="str">
        <f>AF48</f>
        <v>SÁB</v>
      </c>
      <c r="AG52" s="1">
        <f>AG51</f>
        <v>11</v>
      </c>
    </row>
    <row r="53" spans="1:33" ht="15" x14ac:dyDescent="0.2">
      <c r="A53" s="191"/>
      <c r="B53" s="194"/>
      <c r="C53" s="106" t="s">
        <v>37</v>
      </c>
      <c r="D53" s="107" t="e">
        <f>#REF!</f>
        <v>#REF!</v>
      </c>
      <c r="E53" s="143" t="str">
        <f t="shared" ref="E53:AB53" si="43">IF(ISERROR(E106/$AC107*$B51),"",(E106/$AC107*$B51))</f>
        <v/>
      </c>
      <c r="F53" s="143" t="str">
        <f t="shared" si="43"/>
        <v/>
      </c>
      <c r="G53" s="143" t="str">
        <f t="shared" si="43"/>
        <v/>
      </c>
      <c r="H53" s="143" t="str">
        <f t="shared" si="43"/>
        <v/>
      </c>
      <c r="I53" s="143" t="str">
        <f t="shared" si="43"/>
        <v/>
      </c>
      <c r="J53" s="143" t="str">
        <f t="shared" si="43"/>
        <v/>
      </c>
      <c r="K53" s="143" t="str">
        <f t="shared" si="43"/>
        <v/>
      </c>
      <c r="L53" s="143" t="str">
        <f t="shared" si="43"/>
        <v/>
      </c>
      <c r="M53" s="143" t="str">
        <f t="shared" si="43"/>
        <v/>
      </c>
      <c r="N53" s="143" t="str">
        <f t="shared" si="43"/>
        <v/>
      </c>
      <c r="O53" s="143" t="str">
        <f t="shared" si="43"/>
        <v/>
      </c>
      <c r="P53" s="143" t="str">
        <f t="shared" si="43"/>
        <v/>
      </c>
      <c r="Q53" s="143" t="str">
        <f t="shared" si="43"/>
        <v/>
      </c>
      <c r="R53" s="143" t="str">
        <f t="shared" si="43"/>
        <v/>
      </c>
      <c r="S53" s="143" t="str">
        <f t="shared" si="43"/>
        <v/>
      </c>
      <c r="T53" s="143" t="str">
        <f t="shared" si="43"/>
        <v/>
      </c>
      <c r="U53" s="143" t="str">
        <f t="shared" si="43"/>
        <v/>
      </c>
      <c r="V53" s="143" t="str">
        <f t="shared" si="43"/>
        <v/>
      </c>
      <c r="W53" s="143" t="str">
        <f t="shared" si="43"/>
        <v/>
      </c>
      <c r="X53" s="143" t="str">
        <f t="shared" si="43"/>
        <v/>
      </c>
      <c r="Y53" s="143" t="str">
        <f t="shared" si="43"/>
        <v/>
      </c>
      <c r="Z53" s="143" t="str">
        <f t="shared" si="43"/>
        <v/>
      </c>
      <c r="AA53" s="143" t="str">
        <f t="shared" si="43"/>
        <v/>
      </c>
      <c r="AB53" s="144" t="str">
        <f t="shared" si="43"/>
        <v/>
      </c>
      <c r="AC53" s="153" t="e">
        <f>+SUM(E53:AB53)*D53</f>
        <v>#REF!</v>
      </c>
      <c r="AD53" s="1" t="e">
        <f>+SUM(L53:U53)*D53</f>
        <v>#REF!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92"/>
      <c r="B54" s="195"/>
      <c r="C54" s="112" t="s">
        <v>34</v>
      </c>
      <c r="D54" s="113" t="e">
        <f>+SUM(D51:D53)</f>
        <v>#REF!</v>
      </c>
      <c r="E54" s="109" t="str">
        <f t="shared" ref="E54:AB54" si="44">IF(ISERROR(E51*$D51+E52*$D52+E53*$D53),"",(E51*$D51+E52*$D52+E53*$D53))</f>
        <v/>
      </c>
      <c r="F54" s="109" t="str">
        <f t="shared" si="44"/>
        <v/>
      </c>
      <c r="G54" s="109" t="str">
        <f t="shared" si="44"/>
        <v/>
      </c>
      <c r="H54" s="109" t="str">
        <f t="shared" si="44"/>
        <v/>
      </c>
      <c r="I54" s="109" t="str">
        <f t="shared" si="44"/>
        <v/>
      </c>
      <c r="J54" s="109" t="str">
        <f t="shared" si="44"/>
        <v/>
      </c>
      <c r="K54" s="109" t="str">
        <f t="shared" si="44"/>
        <v/>
      </c>
      <c r="L54" s="109" t="str">
        <f t="shared" si="44"/>
        <v/>
      </c>
      <c r="M54" s="109" t="str">
        <f t="shared" si="44"/>
        <v/>
      </c>
      <c r="N54" s="109" t="str">
        <f t="shared" si="44"/>
        <v/>
      </c>
      <c r="O54" s="109" t="str">
        <f t="shared" si="44"/>
        <v/>
      </c>
      <c r="P54" s="109" t="str">
        <f t="shared" si="44"/>
        <v/>
      </c>
      <c r="Q54" s="109" t="str">
        <f t="shared" si="44"/>
        <v/>
      </c>
      <c r="R54" s="109" t="str">
        <f t="shared" si="44"/>
        <v/>
      </c>
      <c r="S54" s="109" t="str">
        <f t="shared" si="44"/>
        <v/>
      </c>
      <c r="T54" s="109" t="str">
        <f t="shared" si="44"/>
        <v/>
      </c>
      <c r="U54" s="109" t="str">
        <f t="shared" si="44"/>
        <v/>
      </c>
      <c r="V54" s="109" t="str">
        <f t="shared" si="44"/>
        <v/>
      </c>
      <c r="W54" s="109" t="str">
        <f t="shared" si="44"/>
        <v/>
      </c>
      <c r="X54" s="109" t="str">
        <f t="shared" si="44"/>
        <v/>
      </c>
      <c r="Y54" s="109" t="str">
        <f t="shared" si="44"/>
        <v/>
      </c>
      <c r="Z54" s="109" t="str">
        <f t="shared" si="44"/>
        <v/>
      </c>
      <c r="AA54" s="109" t="str">
        <f t="shared" si="44"/>
        <v/>
      </c>
      <c r="AB54" s="142" t="str">
        <f t="shared" si="44"/>
        <v/>
      </c>
      <c r="AC54" s="152" t="e">
        <f>+SUM(AC51:AC53)</f>
        <v>#REF!</v>
      </c>
      <c r="AD54" s="152" t="e">
        <f>+SUM(AD51:AD53)</f>
        <v>#REF!</v>
      </c>
    </row>
    <row r="55" spans="1:33" ht="15" x14ac:dyDescent="0.2">
      <c r="A55" s="193" t="e">
        <f>+DATE(#REF!,12,1)</f>
        <v>#REF!</v>
      </c>
      <c r="B55" s="194">
        <f>+'Formato Resumen 30'!E26</f>
        <v>82599020.185364261</v>
      </c>
      <c r="C55" s="94" t="s">
        <v>35</v>
      </c>
      <c r="D55" s="95" t="e">
        <f>#REF!</f>
        <v>#REF!</v>
      </c>
      <c r="E55" s="148" t="str">
        <f t="shared" ref="E55:AB55" si="45">IF(ISERROR(E108/$AC111*$B55),"",(E108/$AC111*$B55))</f>
        <v/>
      </c>
      <c r="F55" s="149" t="str">
        <f t="shared" si="45"/>
        <v/>
      </c>
      <c r="G55" s="149" t="str">
        <f t="shared" si="45"/>
        <v/>
      </c>
      <c r="H55" s="149" t="str">
        <f t="shared" si="45"/>
        <v/>
      </c>
      <c r="I55" s="149" t="str">
        <f t="shared" si="45"/>
        <v/>
      </c>
      <c r="J55" s="149" t="str">
        <f t="shared" si="45"/>
        <v/>
      </c>
      <c r="K55" s="149" t="str">
        <f t="shared" si="45"/>
        <v/>
      </c>
      <c r="L55" s="149" t="str">
        <f t="shared" si="45"/>
        <v/>
      </c>
      <c r="M55" s="149" t="str">
        <f t="shared" si="45"/>
        <v/>
      </c>
      <c r="N55" s="149" t="str">
        <f t="shared" si="45"/>
        <v/>
      </c>
      <c r="O55" s="149" t="str">
        <f t="shared" si="45"/>
        <v/>
      </c>
      <c r="P55" s="149" t="str">
        <f t="shared" si="45"/>
        <v/>
      </c>
      <c r="Q55" s="149" t="str">
        <f t="shared" si="45"/>
        <v/>
      </c>
      <c r="R55" s="149" t="str">
        <f t="shared" si="45"/>
        <v/>
      </c>
      <c r="S55" s="149" t="str">
        <f t="shared" si="45"/>
        <v/>
      </c>
      <c r="T55" s="149" t="str">
        <f t="shared" si="45"/>
        <v/>
      </c>
      <c r="U55" s="149" t="str">
        <f t="shared" si="45"/>
        <v/>
      </c>
      <c r="V55" s="149" t="str">
        <f t="shared" si="45"/>
        <v/>
      </c>
      <c r="W55" s="149" t="str">
        <f t="shared" si="45"/>
        <v/>
      </c>
      <c r="X55" s="149" t="str">
        <f t="shared" si="45"/>
        <v/>
      </c>
      <c r="Y55" s="149" t="str">
        <f t="shared" si="45"/>
        <v/>
      </c>
      <c r="Z55" s="149" t="str">
        <f t="shared" si="45"/>
        <v/>
      </c>
      <c r="AA55" s="149" t="str">
        <f t="shared" si="45"/>
        <v/>
      </c>
      <c r="AB55" s="150" t="str">
        <f t="shared" si="45"/>
        <v/>
      </c>
      <c r="AC55" s="151" t="e">
        <f>+SUM(E55:AB55)*D55</f>
        <v>#REF!</v>
      </c>
      <c r="AD55" s="1" t="e">
        <f>+SUM(L55:U55)*D55</f>
        <v>#REF!</v>
      </c>
      <c r="AF55" s="1" t="str">
        <f>AF51</f>
        <v>ORD</v>
      </c>
      <c r="AG55" s="1">
        <f>AG51+1</f>
        <v>12</v>
      </c>
    </row>
    <row r="56" spans="1:33" ht="15" x14ac:dyDescent="0.2">
      <c r="A56" s="191"/>
      <c r="B56" s="194"/>
      <c r="C56" s="100" t="s">
        <v>36</v>
      </c>
      <c r="D56" s="101" t="e">
        <f>#REF!</f>
        <v>#REF!</v>
      </c>
      <c r="E56" s="145" t="str">
        <f t="shared" ref="E56:AB56" si="46">IF(ISERROR(E109/$AC111*$B55),"",(E109/$AC111*$B55))</f>
        <v/>
      </c>
      <c r="F56" s="146" t="str">
        <f t="shared" si="46"/>
        <v/>
      </c>
      <c r="G56" s="146" t="str">
        <f>IF(ISERROR(G109/$AC111*$B55),"",(G109/$AC111*$B55))</f>
        <v/>
      </c>
      <c r="H56" s="146" t="str">
        <f t="shared" si="46"/>
        <v/>
      </c>
      <c r="I56" s="146" t="str">
        <f t="shared" si="46"/>
        <v/>
      </c>
      <c r="J56" s="146" t="str">
        <f t="shared" si="46"/>
        <v/>
      </c>
      <c r="K56" s="146" t="str">
        <f t="shared" si="46"/>
        <v/>
      </c>
      <c r="L56" s="146" t="str">
        <f t="shared" si="46"/>
        <v/>
      </c>
      <c r="M56" s="146" t="str">
        <f t="shared" si="46"/>
        <v/>
      </c>
      <c r="N56" s="146" t="str">
        <f t="shared" si="46"/>
        <v/>
      </c>
      <c r="O56" s="146" t="str">
        <f t="shared" si="46"/>
        <v/>
      </c>
      <c r="P56" s="146" t="str">
        <f t="shared" si="46"/>
        <v/>
      </c>
      <c r="Q56" s="146" t="str">
        <f t="shared" si="46"/>
        <v/>
      </c>
      <c r="R56" s="146" t="str">
        <f t="shared" si="46"/>
        <v/>
      </c>
      <c r="S56" s="146" t="str">
        <f t="shared" si="46"/>
        <v/>
      </c>
      <c r="T56" s="146" t="str">
        <f t="shared" si="46"/>
        <v/>
      </c>
      <c r="U56" s="146" t="str">
        <f t="shared" si="46"/>
        <v/>
      </c>
      <c r="V56" s="146" t="str">
        <f t="shared" si="46"/>
        <v/>
      </c>
      <c r="W56" s="146" t="str">
        <f t="shared" si="46"/>
        <v/>
      </c>
      <c r="X56" s="146" t="str">
        <f t="shared" si="46"/>
        <v/>
      </c>
      <c r="Y56" s="146" t="str">
        <f t="shared" si="46"/>
        <v/>
      </c>
      <c r="Z56" s="146" t="str">
        <f t="shared" si="46"/>
        <v/>
      </c>
      <c r="AA56" s="146" t="str">
        <f t="shared" si="46"/>
        <v/>
      </c>
      <c r="AB56" s="147" t="str">
        <f t="shared" si="46"/>
        <v/>
      </c>
      <c r="AC56" s="152" t="e">
        <f>+SUM(E56:AB56)*D56</f>
        <v>#REF!</v>
      </c>
      <c r="AD56" s="1" t="e">
        <f>+SUM(L56:U56)*D56</f>
        <v>#REF!</v>
      </c>
      <c r="AF56" s="1" t="str">
        <f>AF52</f>
        <v>SÁB</v>
      </c>
      <c r="AG56" s="1">
        <f>AG55</f>
        <v>12</v>
      </c>
    </row>
    <row r="57" spans="1:33" ht="15" x14ac:dyDescent="0.2">
      <c r="A57" s="191"/>
      <c r="B57" s="194"/>
      <c r="C57" s="106" t="s">
        <v>37</v>
      </c>
      <c r="D57" s="107" t="e">
        <f>#REF!</f>
        <v>#REF!</v>
      </c>
      <c r="E57" s="143" t="str">
        <f t="shared" ref="E57:AB57" si="47">IF(ISERROR(E110/$AC111*$B55),"",(E110/$AC111*$B55))</f>
        <v/>
      </c>
      <c r="F57" s="143" t="str">
        <f t="shared" si="47"/>
        <v/>
      </c>
      <c r="G57" s="143" t="str">
        <f t="shared" si="47"/>
        <v/>
      </c>
      <c r="H57" s="143" t="str">
        <f t="shared" si="47"/>
        <v/>
      </c>
      <c r="I57" s="143" t="str">
        <f t="shared" si="47"/>
        <v/>
      </c>
      <c r="J57" s="143" t="str">
        <f t="shared" si="47"/>
        <v/>
      </c>
      <c r="K57" s="143" t="str">
        <f t="shared" si="47"/>
        <v/>
      </c>
      <c r="L57" s="143" t="str">
        <f t="shared" si="47"/>
        <v/>
      </c>
      <c r="M57" s="143" t="str">
        <f t="shared" si="47"/>
        <v/>
      </c>
      <c r="N57" s="143" t="str">
        <f t="shared" si="47"/>
        <v/>
      </c>
      <c r="O57" s="143" t="str">
        <f t="shared" si="47"/>
        <v/>
      </c>
      <c r="P57" s="143" t="str">
        <f t="shared" si="47"/>
        <v/>
      </c>
      <c r="Q57" s="143" t="str">
        <f t="shared" si="47"/>
        <v/>
      </c>
      <c r="R57" s="143" t="str">
        <f t="shared" si="47"/>
        <v/>
      </c>
      <c r="S57" s="143" t="str">
        <f t="shared" si="47"/>
        <v/>
      </c>
      <c r="T57" s="143" t="str">
        <f t="shared" si="47"/>
        <v/>
      </c>
      <c r="U57" s="143" t="str">
        <f t="shared" si="47"/>
        <v/>
      </c>
      <c r="V57" s="143" t="str">
        <f t="shared" si="47"/>
        <v/>
      </c>
      <c r="W57" s="143" t="str">
        <f t="shared" si="47"/>
        <v/>
      </c>
      <c r="X57" s="143" t="str">
        <f t="shared" si="47"/>
        <v/>
      </c>
      <c r="Y57" s="143" t="str">
        <f t="shared" si="47"/>
        <v/>
      </c>
      <c r="Z57" s="143" t="str">
        <f t="shared" si="47"/>
        <v/>
      </c>
      <c r="AA57" s="143" t="str">
        <f t="shared" si="47"/>
        <v/>
      </c>
      <c r="AB57" s="144" t="str">
        <f t="shared" si="47"/>
        <v/>
      </c>
      <c r="AC57" s="153" t="e">
        <f>+SUM(E57:AB57)*D57</f>
        <v>#REF!</v>
      </c>
      <c r="AD57" s="1" t="e">
        <f>+SUM(L57:U57)*D57</f>
        <v>#REF!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92"/>
      <c r="B58" s="195"/>
      <c r="C58" s="112" t="s">
        <v>34</v>
      </c>
      <c r="D58" s="113" t="e">
        <f>+SUM(D55:D57)</f>
        <v>#REF!</v>
      </c>
      <c r="E58" s="109" t="str">
        <f t="shared" ref="E58:AB58" si="48">IF(ISERROR(E55*$D55+E56*$D56+E57*$D57),"",(E55*$D55+E56*$D56+E57*$D57))</f>
        <v/>
      </c>
      <c r="F58" s="109" t="str">
        <f t="shared" si="48"/>
        <v/>
      </c>
      <c r="G58" s="109" t="str">
        <f t="shared" si="48"/>
        <v/>
      </c>
      <c r="H58" s="109" t="str">
        <f t="shared" si="48"/>
        <v/>
      </c>
      <c r="I58" s="109" t="str">
        <f t="shared" si="48"/>
        <v/>
      </c>
      <c r="J58" s="109" t="str">
        <f t="shared" si="48"/>
        <v/>
      </c>
      <c r="K58" s="109" t="str">
        <f t="shared" si="48"/>
        <v/>
      </c>
      <c r="L58" s="109" t="str">
        <f t="shared" si="48"/>
        <v/>
      </c>
      <c r="M58" s="109" t="str">
        <f t="shared" si="48"/>
        <v/>
      </c>
      <c r="N58" s="109" t="str">
        <f t="shared" si="48"/>
        <v/>
      </c>
      <c r="O58" s="109" t="str">
        <f t="shared" si="48"/>
        <v/>
      </c>
      <c r="P58" s="109" t="str">
        <f t="shared" si="48"/>
        <v/>
      </c>
      <c r="Q58" s="109" t="str">
        <f t="shared" si="48"/>
        <v/>
      </c>
      <c r="R58" s="109" t="str">
        <f t="shared" si="48"/>
        <v/>
      </c>
      <c r="S58" s="109" t="str">
        <f t="shared" si="48"/>
        <v/>
      </c>
      <c r="T58" s="109" t="str">
        <f t="shared" si="48"/>
        <v/>
      </c>
      <c r="U58" s="109" t="str">
        <f t="shared" si="48"/>
        <v/>
      </c>
      <c r="V58" s="109" t="str">
        <f t="shared" si="48"/>
        <v/>
      </c>
      <c r="W58" s="109" t="str">
        <f t="shared" si="48"/>
        <v/>
      </c>
      <c r="X58" s="109" t="str">
        <f t="shared" si="48"/>
        <v/>
      </c>
      <c r="Y58" s="109" t="str">
        <f t="shared" si="48"/>
        <v/>
      </c>
      <c r="Z58" s="109" t="str">
        <f t="shared" si="48"/>
        <v/>
      </c>
      <c r="AA58" s="109" t="str">
        <f t="shared" si="48"/>
        <v/>
      </c>
      <c r="AB58" s="142" t="str">
        <f t="shared" si="48"/>
        <v/>
      </c>
      <c r="AC58" s="152" t="e">
        <f>+SUM(AC55:AC57)</f>
        <v>#REF!</v>
      </c>
      <c r="AD58" s="152" t="e">
        <f>+SUM(AD55:AD57)</f>
        <v>#REF!</v>
      </c>
    </row>
    <row r="59" spans="1:33" s="5" customFormat="1" x14ac:dyDescent="0.2">
      <c r="AD59" s="173" t="e">
        <f>+AD14+AD18+AD22+AD26+AD30+AD34+AD38+AD42+AD46+AD50+AD54+AD58</f>
        <v>#REF!</v>
      </c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W61" s="37"/>
      <c r="Z61" s="7" t="s">
        <v>58</v>
      </c>
    </row>
    <row r="62" spans="1:33" ht="18.75" thickBot="1" x14ac:dyDescent="0.3">
      <c r="B62" s="138"/>
      <c r="Z62" s="139"/>
    </row>
    <row r="63" spans="1:33" ht="26.25" thickBot="1" x14ac:dyDescent="0.25">
      <c r="A63" s="3" t="e">
        <f>+"AÑO: "&amp;$D$6</f>
        <v>#REF!</v>
      </c>
      <c r="B63" s="4" t="s">
        <v>52</v>
      </c>
      <c r="C63" s="8" t="s">
        <v>32</v>
      </c>
      <c r="D63" s="9" t="s">
        <v>33</v>
      </c>
      <c r="E63" s="10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11" t="s">
        <v>14</v>
      </c>
      <c r="P63" s="11" t="s">
        <v>15</v>
      </c>
      <c r="Q63" s="11" t="s">
        <v>16</v>
      </c>
      <c r="R63" s="11" t="s">
        <v>17</v>
      </c>
      <c r="S63" s="11" t="s">
        <v>18</v>
      </c>
      <c r="T63" s="11" t="s">
        <v>19</v>
      </c>
      <c r="U63" s="11" t="s">
        <v>20</v>
      </c>
      <c r="V63" s="11" t="s">
        <v>21</v>
      </c>
      <c r="W63" s="11" t="s">
        <v>22</v>
      </c>
      <c r="X63" s="11" t="s">
        <v>23</v>
      </c>
      <c r="Y63" s="11" t="s">
        <v>24</v>
      </c>
      <c r="Z63" s="11" t="s">
        <v>25</v>
      </c>
      <c r="AA63" s="11" t="s">
        <v>26</v>
      </c>
      <c r="AB63" s="11" t="s">
        <v>27</v>
      </c>
      <c r="AC63" s="12" t="s">
        <v>34</v>
      </c>
    </row>
    <row r="64" spans="1:33" ht="15" x14ac:dyDescent="0.2">
      <c r="A64" s="196" t="e">
        <f>A11</f>
        <v>#REF!</v>
      </c>
      <c r="B64" s="196"/>
      <c r="C64" s="13" t="s">
        <v>35</v>
      </c>
      <c r="D64" s="14" t="e">
        <f>D11</f>
        <v>#REF!</v>
      </c>
      <c r="E64" s="10" t="e">
        <f>#REF!</f>
        <v>#REF!</v>
      </c>
      <c r="F64" s="10" t="e">
        <f>#REF!</f>
        <v>#REF!</v>
      </c>
      <c r="G64" s="10" t="e">
        <f>#REF!</f>
        <v>#REF!</v>
      </c>
      <c r="H64" s="10" t="e">
        <f>#REF!</f>
        <v>#REF!</v>
      </c>
      <c r="I64" s="10" t="e">
        <f>#REF!</f>
        <v>#REF!</v>
      </c>
      <c r="J64" s="10" t="e">
        <f>#REF!</f>
        <v>#REF!</v>
      </c>
      <c r="K64" s="10" t="e">
        <f>#REF!</f>
        <v>#REF!</v>
      </c>
      <c r="L64" s="10" t="e">
        <f>#REF!</f>
        <v>#REF!</v>
      </c>
      <c r="M64" s="10" t="e">
        <f>#REF!</f>
        <v>#REF!</v>
      </c>
      <c r="N64" s="10" t="e">
        <f>#REF!</f>
        <v>#REF!</v>
      </c>
      <c r="O64" s="10" t="e">
        <f>#REF!</f>
        <v>#REF!</v>
      </c>
      <c r="P64" s="10" t="e">
        <f>#REF!</f>
        <v>#REF!</v>
      </c>
      <c r="Q64" s="10" t="e">
        <f>#REF!</f>
        <v>#REF!</v>
      </c>
      <c r="R64" s="10" t="e">
        <f>#REF!</f>
        <v>#REF!</v>
      </c>
      <c r="S64" s="10" t="e">
        <f>#REF!</f>
        <v>#REF!</v>
      </c>
      <c r="T64" s="10" t="e">
        <f>#REF!</f>
        <v>#REF!</v>
      </c>
      <c r="U64" s="10" t="e">
        <f>#REF!</f>
        <v>#REF!</v>
      </c>
      <c r="V64" s="10" t="e">
        <f>#REF!</f>
        <v>#REF!</v>
      </c>
      <c r="W64" s="10" t="e">
        <f>#REF!</f>
        <v>#REF!</v>
      </c>
      <c r="X64" s="10" t="e">
        <f>#REF!</f>
        <v>#REF!</v>
      </c>
      <c r="Y64" s="10" t="e">
        <f>#REF!</f>
        <v>#REF!</v>
      </c>
      <c r="Z64" s="10" t="e">
        <f>#REF!</f>
        <v>#REF!</v>
      </c>
      <c r="AA64" s="10" t="e">
        <f>#REF!</f>
        <v>#REF!</v>
      </c>
      <c r="AB64" s="10" t="e">
        <f>#REF!</f>
        <v>#REF!</v>
      </c>
      <c r="AC64" s="12" t="e">
        <f>+SUM(E64:AB64)*D64</f>
        <v>#REF!</v>
      </c>
    </row>
    <row r="65" spans="1:29" ht="15" x14ac:dyDescent="0.2">
      <c r="A65" s="197"/>
      <c r="B65" s="197"/>
      <c r="C65" s="17" t="s">
        <v>36</v>
      </c>
      <c r="D65" s="18" t="e">
        <f>D12</f>
        <v>#REF!</v>
      </c>
      <c r="E65" s="10" t="e">
        <f>#REF!</f>
        <v>#REF!</v>
      </c>
      <c r="F65" s="10" t="e">
        <f>#REF!</f>
        <v>#REF!</v>
      </c>
      <c r="G65" s="10" t="e">
        <f>#REF!</f>
        <v>#REF!</v>
      </c>
      <c r="H65" s="10" t="e">
        <f>#REF!</f>
        <v>#REF!</v>
      </c>
      <c r="I65" s="10" t="e">
        <f>#REF!</f>
        <v>#REF!</v>
      </c>
      <c r="J65" s="10" t="e">
        <f>#REF!</f>
        <v>#REF!</v>
      </c>
      <c r="K65" s="10" t="e">
        <f>#REF!</f>
        <v>#REF!</v>
      </c>
      <c r="L65" s="10" t="e">
        <f>#REF!</f>
        <v>#REF!</v>
      </c>
      <c r="M65" s="10" t="e">
        <f>#REF!</f>
        <v>#REF!</v>
      </c>
      <c r="N65" s="10" t="e">
        <f>#REF!</f>
        <v>#REF!</v>
      </c>
      <c r="O65" s="10" t="e">
        <f>#REF!</f>
        <v>#REF!</v>
      </c>
      <c r="P65" s="10" t="e">
        <f>#REF!</f>
        <v>#REF!</v>
      </c>
      <c r="Q65" s="10" t="e">
        <f>#REF!</f>
        <v>#REF!</v>
      </c>
      <c r="R65" s="10" t="e">
        <f>#REF!</f>
        <v>#REF!</v>
      </c>
      <c r="S65" s="10" t="e">
        <f>#REF!</f>
        <v>#REF!</v>
      </c>
      <c r="T65" s="10" t="e">
        <f>#REF!</f>
        <v>#REF!</v>
      </c>
      <c r="U65" s="10" t="e">
        <f>#REF!</f>
        <v>#REF!</v>
      </c>
      <c r="V65" s="10" t="e">
        <f>#REF!</f>
        <v>#REF!</v>
      </c>
      <c r="W65" s="10" t="e">
        <f>#REF!</f>
        <v>#REF!</v>
      </c>
      <c r="X65" s="10" t="e">
        <f>#REF!</f>
        <v>#REF!</v>
      </c>
      <c r="Y65" s="10" t="e">
        <f>#REF!</f>
        <v>#REF!</v>
      </c>
      <c r="Z65" s="10" t="e">
        <f>#REF!</f>
        <v>#REF!</v>
      </c>
      <c r="AA65" s="10" t="e">
        <f>#REF!</f>
        <v>#REF!</v>
      </c>
      <c r="AB65" s="10" t="e">
        <f>#REF!</f>
        <v>#REF!</v>
      </c>
      <c r="AC65" s="12" t="e">
        <f>+SUM(E65:AB65)*D65</f>
        <v>#REF!</v>
      </c>
    </row>
    <row r="66" spans="1:29" ht="15" x14ac:dyDescent="0.2">
      <c r="A66" s="197"/>
      <c r="B66" s="197"/>
      <c r="C66" s="22" t="s">
        <v>37</v>
      </c>
      <c r="D66" s="23" t="e">
        <f>D13</f>
        <v>#REF!</v>
      </c>
      <c r="E66" s="10" t="e">
        <f>#REF!</f>
        <v>#REF!</v>
      </c>
      <c r="F66" s="10" t="e">
        <f>#REF!</f>
        <v>#REF!</v>
      </c>
      <c r="G66" s="10" t="e">
        <f>#REF!</f>
        <v>#REF!</v>
      </c>
      <c r="H66" s="10" t="e">
        <f>#REF!</f>
        <v>#REF!</v>
      </c>
      <c r="I66" s="10" t="e">
        <f>#REF!</f>
        <v>#REF!</v>
      </c>
      <c r="J66" s="10" t="e">
        <f>#REF!</f>
        <v>#REF!</v>
      </c>
      <c r="K66" s="10" t="e">
        <f>#REF!</f>
        <v>#REF!</v>
      </c>
      <c r="L66" s="10" t="e">
        <f>#REF!</f>
        <v>#REF!</v>
      </c>
      <c r="M66" s="10" t="e">
        <f>#REF!</f>
        <v>#REF!</v>
      </c>
      <c r="N66" s="10" t="e">
        <f>#REF!</f>
        <v>#REF!</v>
      </c>
      <c r="O66" s="10" t="e">
        <f>#REF!</f>
        <v>#REF!</v>
      </c>
      <c r="P66" s="10" t="e">
        <f>#REF!</f>
        <v>#REF!</v>
      </c>
      <c r="Q66" s="10" t="e">
        <f>#REF!</f>
        <v>#REF!</v>
      </c>
      <c r="R66" s="10" t="e">
        <f>#REF!</f>
        <v>#REF!</v>
      </c>
      <c r="S66" s="10" t="e">
        <f>#REF!</f>
        <v>#REF!</v>
      </c>
      <c r="T66" s="10" t="e">
        <f>#REF!</f>
        <v>#REF!</v>
      </c>
      <c r="U66" s="10" t="e">
        <f>#REF!</f>
        <v>#REF!</v>
      </c>
      <c r="V66" s="10" t="e">
        <f>#REF!</f>
        <v>#REF!</v>
      </c>
      <c r="W66" s="10" t="e">
        <f>#REF!</f>
        <v>#REF!</v>
      </c>
      <c r="X66" s="10" t="e">
        <f>#REF!</f>
        <v>#REF!</v>
      </c>
      <c r="Y66" s="10" t="e">
        <f>#REF!</f>
        <v>#REF!</v>
      </c>
      <c r="Z66" s="10" t="e">
        <f>#REF!</f>
        <v>#REF!</v>
      </c>
      <c r="AA66" s="10" t="e">
        <f>#REF!</f>
        <v>#REF!</v>
      </c>
      <c r="AB66" s="10" t="e">
        <f>#REF!</f>
        <v>#REF!</v>
      </c>
      <c r="AC66" s="12" t="e">
        <f>+SUM(E66:AB66)*D66</f>
        <v>#REF!</v>
      </c>
    </row>
    <row r="67" spans="1:29" ht="15" thickBot="1" x14ac:dyDescent="0.25">
      <c r="A67" s="198"/>
      <c r="B67" s="198"/>
      <c r="C67" s="27" t="s">
        <v>34</v>
      </c>
      <c r="D67" s="28" t="e">
        <f>+SUM(D64:D66)</f>
        <v>#REF!</v>
      </c>
      <c r="E67" s="29" t="e">
        <f>SUMPRODUCT($D64:$D66,E64:E66)</f>
        <v>#REF!</v>
      </c>
      <c r="F67" s="29" t="e">
        <f t="shared" ref="F67:AB67" si="49">SUMPRODUCT($D64:$D66,F64:F66)</f>
        <v>#REF!</v>
      </c>
      <c r="G67" s="29" t="e">
        <f t="shared" si="49"/>
        <v>#REF!</v>
      </c>
      <c r="H67" s="29" t="e">
        <f t="shared" si="49"/>
        <v>#REF!</v>
      </c>
      <c r="I67" s="29" t="e">
        <f t="shared" si="49"/>
        <v>#REF!</v>
      </c>
      <c r="J67" s="29" t="e">
        <f t="shared" si="49"/>
        <v>#REF!</v>
      </c>
      <c r="K67" s="29" t="e">
        <f t="shared" si="49"/>
        <v>#REF!</v>
      </c>
      <c r="L67" s="29" t="e">
        <f t="shared" si="49"/>
        <v>#REF!</v>
      </c>
      <c r="M67" s="29" t="e">
        <f t="shared" si="49"/>
        <v>#REF!</v>
      </c>
      <c r="N67" s="29" t="e">
        <f t="shared" si="49"/>
        <v>#REF!</v>
      </c>
      <c r="O67" s="29" t="e">
        <f t="shared" si="49"/>
        <v>#REF!</v>
      </c>
      <c r="P67" s="29" t="e">
        <f t="shared" si="49"/>
        <v>#REF!</v>
      </c>
      <c r="Q67" s="29" t="e">
        <f t="shared" si="49"/>
        <v>#REF!</v>
      </c>
      <c r="R67" s="29" t="e">
        <f t="shared" si="49"/>
        <v>#REF!</v>
      </c>
      <c r="S67" s="29" t="e">
        <f t="shared" si="49"/>
        <v>#REF!</v>
      </c>
      <c r="T67" s="29" t="e">
        <f t="shared" si="49"/>
        <v>#REF!</v>
      </c>
      <c r="U67" s="29" t="e">
        <f t="shared" si="49"/>
        <v>#REF!</v>
      </c>
      <c r="V67" s="29" t="e">
        <f t="shared" si="49"/>
        <v>#REF!</v>
      </c>
      <c r="W67" s="29" t="e">
        <f t="shared" si="49"/>
        <v>#REF!</v>
      </c>
      <c r="X67" s="29" t="e">
        <f t="shared" si="49"/>
        <v>#REF!</v>
      </c>
      <c r="Y67" s="29" t="e">
        <f t="shared" si="49"/>
        <v>#REF!</v>
      </c>
      <c r="Z67" s="29" t="e">
        <f t="shared" si="49"/>
        <v>#REF!</v>
      </c>
      <c r="AA67" s="29" t="e">
        <f t="shared" si="49"/>
        <v>#REF!</v>
      </c>
      <c r="AB67" s="29" t="e">
        <f t="shared" si="49"/>
        <v>#REF!</v>
      </c>
      <c r="AC67" s="30" t="e">
        <f>+SUM(E67:AB67)</f>
        <v>#REF!</v>
      </c>
    </row>
    <row r="68" spans="1:29" ht="15" x14ac:dyDescent="0.2">
      <c r="A68" s="196" t="e">
        <f t="shared" ref="A68" si="50">A15</f>
        <v>#REF!</v>
      </c>
      <c r="B68" s="197"/>
      <c r="C68" s="13" t="s">
        <v>35</v>
      </c>
      <c r="D68" s="14" t="e">
        <f>D15</f>
        <v>#REF!</v>
      </c>
      <c r="E68" s="10" t="e">
        <f>#REF!</f>
        <v>#REF!</v>
      </c>
      <c r="F68" s="10" t="e">
        <f>#REF!</f>
        <v>#REF!</v>
      </c>
      <c r="G68" s="10" t="e">
        <f>#REF!</f>
        <v>#REF!</v>
      </c>
      <c r="H68" s="10" t="e">
        <f>#REF!</f>
        <v>#REF!</v>
      </c>
      <c r="I68" s="10" t="e">
        <f>#REF!</f>
        <v>#REF!</v>
      </c>
      <c r="J68" s="10" t="e">
        <f>#REF!</f>
        <v>#REF!</v>
      </c>
      <c r="K68" s="10" t="e">
        <f>#REF!</f>
        <v>#REF!</v>
      </c>
      <c r="L68" s="10" t="e">
        <f>#REF!</f>
        <v>#REF!</v>
      </c>
      <c r="M68" s="10" t="e">
        <f>#REF!</f>
        <v>#REF!</v>
      </c>
      <c r="N68" s="10" t="e">
        <f>#REF!</f>
        <v>#REF!</v>
      </c>
      <c r="O68" s="10" t="e">
        <f>#REF!</f>
        <v>#REF!</v>
      </c>
      <c r="P68" s="10" t="e">
        <f>#REF!</f>
        <v>#REF!</v>
      </c>
      <c r="Q68" s="10" t="e">
        <f>#REF!</f>
        <v>#REF!</v>
      </c>
      <c r="R68" s="10" t="e">
        <f>#REF!</f>
        <v>#REF!</v>
      </c>
      <c r="S68" s="10" t="e">
        <f>#REF!</f>
        <v>#REF!</v>
      </c>
      <c r="T68" s="10" t="e">
        <f>#REF!</f>
        <v>#REF!</v>
      </c>
      <c r="U68" s="10" t="e">
        <f>#REF!</f>
        <v>#REF!</v>
      </c>
      <c r="V68" s="10" t="e">
        <f>#REF!</f>
        <v>#REF!</v>
      </c>
      <c r="W68" s="10" t="e">
        <f>#REF!</f>
        <v>#REF!</v>
      </c>
      <c r="X68" s="10" t="e">
        <f>#REF!</f>
        <v>#REF!</v>
      </c>
      <c r="Y68" s="10" t="e">
        <f>#REF!</f>
        <v>#REF!</v>
      </c>
      <c r="Z68" s="10" t="e">
        <f>#REF!</f>
        <v>#REF!</v>
      </c>
      <c r="AA68" s="10" t="e">
        <f>#REF!</f>
        <v>#REF!</v>
      </c>
      <c r="AB68" s="10" t="e">
        <f>#REF!</f>
        <v>#REF!</v>
      </c>
      <c r="AC68" s="12" t="e">
        <f>+SUM(E68:AB68)*D68</f>
        <v>#REF!</v>
      </c>
    </row>
    <row r="69" spans="1:29" ht="15" x14ac:dyDescent="0.2">
      <c r="A69" s="197"/>
      <c r="B69" s="197"/>
      <c r="C69" s="17" t="s">
        <v>36</v>
      </c>
      <c r="D69" s="18" t="e">
        <f>D16</f>
        <v>#REF!</v>
      </c>
      <c r="E69" s="10" t="e">
        <f>#REF!</f>
        <v>#REF!</v>
      </c>
      <c r="F69" s="10" t="e">
        <f>#REF!</f>
        <v>#REF!</v>
      </c>
      <c r="G69" s="10" t="e">
        <f>#REF!</f>
        <v>#REF!</v>
      </c>
      <c r="H69" s="10" t="e">
        <f>#REF!</f>
        <v>#REF!</v>
      </c>
      <c r="I69" s="10" t="e">
        <f>#REF!</f>
        <v>#REF!</v>
      </c>
      <c r="J69" s="10" t="e">
        <f>#REF!</f>
        <v>#REF!</v>
      </c>
      <c r="K69" s="10" t="e">
        <f>#REF!</f>
        <v>#REF!</v>
      </c>
      <c r="L69" s="10" t="e">
        <f>#REF!</f>
        <v>#REF!</v>
      </c>
      <c r="M69" s="10" t="e">
        <f>#REF!</f>
        <v>#REF!</v>
      </c>
      <c r="N69" s="10" t="e">
        <f>#REF!</f>
        <v>#REF!</v>
      </c>
      <c r="O69" s="10" t="e">
        <f>#REF!</f>
        <v>#REF!</v>
      </c>
      <c r="P69" s="10" t="e">
        <f>#REF!</f>
        <v>#REF!</v>
      </c>
      <c r="Q69" s="10" t="e">
        <f>#REF!</f>
        <v>#REF!</v>
      </c>
      <c r="R69" s="10" t="e">
        <f>#REF!</f>
        <v>#REF!</v>
      </c>
      <c r="S69" s="10" t="e">
        <f>#REF!</f>
        <v>#REF!</v>
      </c>
      <c r="T69" s="10" t="e">
        <f>#REF!</f>
        <v>#REF!</v>
      </c>
      <c r="U69" s="10" t="e">
        <f>#REF!</f>
        <v>#REF!</v>
      </c>
      <c r="V69" s="10" t="e">
        <f>#REF!</f>
        <v>#REF!</v>
      </c>
      <c r="W69" s="10" t="e">
        <f>#REF!</f>
        <v>#REF!</v>
      </c>
      <c r="X69" s="10" t="e">
        <f>#REF!</f>
        <v>#REF!</v>
      </c>
      <c r="Y69" s="10" t="e">
        <f>#REF!</f>
        <v>#REF!</v>
      </c>
      <c r="Z69" s="10" t="e">
        <f>#REF!</f>
        <v>#REF!</v>
      </c>
      <c r="AA69" s="10" t="e">
        <f>#REF!</f>
        <v>#REF!</v>
      </c>
      <c r="AB69" s="10" t="e">
        <f>#REF!</f>
        <v>#REF!</v>
      </c>
      <c r="AC69" s="12" t="e">
        <f>+SUM(E69:AB69)*D69</f>
        <v>#REF!</v>
      </c>
    </row>
    <row r="70" spans="1:29" ht="15" x14ac:dyDescent="0.2">
      <c r="A70" s="197"/>
      <c r="B70" s="197"/>
      <c r="C70" s="22" t="s">
        <v>37</v>
      </c>
      <c r="D70" s="23" t="e">
        <f>D17</f>
        <v>#REF!</v>
      </c>
      <c r="E70" s="10" t="e">
        <f>#REF!</f>
        <v>#REF!</v>
      </c>
      <c r="F70" s="10" t="e">
        <f>#REF!</f>
        <v>#REF!</v>
      </c>
      <c r="G70" s="10" t="e">
        <f>#REF!</f>
        <v>#REF!</v>
      </c>
      <c r="H70" s="10" t="e">
        <f>#REF!</f>
        <v>#REF!</v>
      </c>
      <c r="I70" s="10" t="e">
        <f>#REF!</f>
        <v>#REF!</v>
      </c>
      <c r="J70" s="10" t="e">
        <f>#REF!</f>
        <v>#REF!</v>
      </c>
      <c r="K70" s="10" t="e">
        <f>#REF!</f>
        <v>#REF!</v>
      </c>
      <c r="L70" s="10" t="e">
        <f>#REF!</f>
        <v>#REF!</v>
      </c>
      <c r="M70" s="10" t="e">
        <f>#REF!</f>
        <v>#REF!</v>
      </c>
      <c r="N70" s="10" t="e">
        <f>#REF!</f>
        <v>#REF!</v>
      </c>
      <c r="O70" s="10" t="e">
        <f>#REF!</f>
        <v>#REF!</v>
      </c>
      <c r="P70" s="10" t="e">
        <f>#REF!</f>
        <v>#REF!</v>
      </c>
      <c r="Q70" s="10" t="e">
        <f>#REF!</f>
        <v>#REF!</v>
      </c>
      <c r="R70" s="10" t="e">
        <f>#REF!</f>
        <v>#REF!</v>
      </c>
      <c r="S70" s="10" t="e">
        <f>#REF!</f>
        <v>#REF!</v>
      </c>
      <c r="T70" s="10" t="e">
        <f>#REF!</f>
        <v>#REF!</v>
      </c>
      <c r="U70" s="10" t="e">
        <f>#REF!</f>
        <v>#REF!</v>
      </c>
      <c r="V70" s="10" t="e">
        <f>#REF!</f>
        <v>#REF!</v>
      </c>
      <c r="W70" s="10" t="e">
        <f>#REF!</f>
        <v>#REF!</v>
      </c>
      <c r="X70" s="10" t="e">
        <f>#REF!</f>
        <v>#REF!</v>
      </c>
      <c r="Y70" s="10" t="e">
        <f>#REF!</f>
        <v>#REF!</v>
      </c>
      <c r="Z70" s="10" t="e">
        <f>#REF!</f>
        <v>#REF!</v>
      </c>
      <c r="AA70" s="10" t="e">
        <f>#REF!</f>
        <v>#REF!</v>
      </c>
      <c r="AB70" s="10" t="e">
        <f>#REF!</f>
        <v>#REF!</v>
      </c>
      <c r="AC70" s="12" t="e">
        <f>+SUM(E70:AB70)*D70</f>
        <v>#REF!</v>
      </c>
    </row>
    <row r="71" spans="1:29" ht="15" thickBot="1" x14ac:dyDescent="0.25">
      <c r="A71" s="198"/>
      <c r="B71" s="198"/>
      <c r="C71" s="27" t="s">
        <v>34</v>
      </c>
      <c r="D71" s="28" t="e">
        <f>+SUM(D68:D70)</f>
        <v>#REF!</v>
      </c>
      <c r="E71" s="29" t="e">
        <f>SUMPRODUCT($D68:$D70,E68:E70)</f>
        <v>#REF!</v>
      </c>
      <c r="F71" s="29" t="e">
        <f t="shared" ref="F71:AB71" si="51">SUMPRODUCT($D68:$D70,F68:F70)</f>
        <v>#REF!</v>
      </c>
      <c r="G71" s="29" t="e">
        <f t="shared" si="51"/>
        <v>#REF!</v>
      </c>
      <c r="H71" s="29" t="e">
        <f t="shared" si="51"/>
        <v>#REF!</v>
      </c>
      <c r="I71" s="29" t="e">
        <f t="shared" si="51"/>
        <v>#REF!</v>
      </c>
      <c r="J71" s="29" t="e">
        <f t="shared" si="51"/>
        <v>#REF!</v>
      </c>
      <c r="K71" s="29" t="e">
        <f t="shared" si="51"/>
        <v>#REF!</v>
      </c>
      <c r="L71" s="29" t="e">
        <f t="shared" si="51"/>
        <v>#REF!</v>
      </c>
      <c r="M71" s="29" t="e">
        <f t="shared" si="51"/>
        <v>#REF!</v>
      </c>
      <c r="N71" s="29" t="e">
        <f t="shared" si="51"/>
        <v>#REF!</v>
      </c>
      <c r="O71" s="29" t="e">
        <f t="shared" si="51"/>
        <v>#REF!</v>
      </c>
      <c r="P71" s="29" t="e">
        <f t="shared" si="51"/>
        <v>#REF!</v>
      </c>
      <c r="Q71" s="29" t="e">
        <f t="shared" si="51"/>
        <v>#REF!</v>
      </c>
      <c r="R71" s="29" t="e">
        <f t="shared" si="51"/>
        <v>#REF!</v>
      </c>
      <c r="S71" s="29" t="e">
        <f t="shared" si="51"/>
        <v>#REF!</v>
      </c>
      <c r="T71" s="29" t="e">
        <f t="shared" si="51"/>
        <v>#REF!</v>
      </c>
      <c r="U71" s="29" t="e">
        <f t="shared" si="51"/>
        <v>#REF!</v>
      </c>
      <c r="V71" s="29" t="e">
        <f t="shared" si="51"/>
        <v>#REF!</v>
      </c>
      <c r="W71" s="29" t="e">
        <f t="shared" si="51"/>
        <v>#REF!</v>
      </c>
      <c r="X71" s="29" t="e">
        <f t="shared" si="51"/>
        <v>#REF!</v>
      </c>
      <c r="Y71" s="29" t="e">
        <f t="shared" si="51"/>
        <v>#REF!</v>
      </c>
      <c r="Z71" s="29" t="e">
        <f t="shared" si="51"/>
        <v>#REF!</v>
      </c>
      <c r="AA71" s="29" t="e">
        <f t="shared" si="51"/>
        <v>#REF!</v>
      </c>
      <c r="AB71" s="29" t="e">
        <f t="shared" si="51"/>
        <v>#REF!</v>
      </c>
      <c r="AC71" s="30" t="e">
        <f>+SUM(E71:AB71)</f>
        <v>#REF!</v>
      </c>
    </row>
    <row r="72" spans="1:29" ht="15" x14ac:dyDescent="0.2">
      <c r="A72" s="196" t="e">
        <f t="shared" ref="A72" si="52">A19</f>
        <v>#REF!</v>
      </c>
      <c r="B72" s="196"/>
      <c r="C72" s="13" t="s">
        <v>35</v>
      </c>
      <c r="D72" s="14" t="e">
        <f>D19</f>
        <v>#REF!</v>
      </c>
      <c r="E72" s="10" t="e">
        <f>#REF!</f>
        <v>#REF!</v>
      </c>
      <c r="F72" s="10" t="e">
        <f>#REF!</f>
        <v>#REF!</v>
      </c>
      <c r="G72" s="10" t="e">
        <f>#REF!</f>
        <v>#REF!</v>
      </c>
      <c r="H72" s="10" t="e">
        <f>#REF!</f>
        <v>#REF!</v>
      </c>
      <c r="I72" s="10" t="e">
        <f>#REF!</f>
        <v>#REF!</v>
      </c>
      <c r="J72" s="10" t="e">
        <f>#REF!</f>
        <v>#REF!</v>
      </c>
      <c r="K72" s="10" t="e">
        <f>#REF!</f>
        <v>#REF!</v>
      </c>
      <c r="L72" s="10" t="e">
        <f>#REF!</f>
        <v>#REF!</v>
      </c>
      <c r="M72" s="10" t="e">
        <f>#REF!</f>
        <v>#REF!</v>
      </c>
      <c r="N72" s="10" t="e">
        <f>#REF!</f>
        <v>#REF!</v>
      </c>
      <c r="O72" s="10" t="e">
        <f>#REF!</f>
        <v>#REF!</v>
      </c>
      <c r="P72" s="10" t="e">
        <f>#REF!</f>
        <v>#REF!</v>
      </c>
      <c r="Q72" s="10" t="e">
        <f>#REF!</f>
        <v>#REF!</v>
      </c>
      <c r="R72" s="10" t="e">
        <f>#REF!</f>
        <v>#REF!</v>
      </c>
      <c r="S72" s="10" t="e">
        <f>#REF!</f>
        <v>#REF!</v>
      </c>
      <c r="T72" s="10" t="e">
        <f>#REF!</f>
        <v>#REF!</v>
      </c>
      <c r="U72" s="10" t="e">
        <f>#REF!</f>
        <v>#REF!</v>
      </c>
      <c r="V72" s="10" t="e">
        <f>#REF!</f>
        <v>#REF!</v>
      </c>
      <c r="W72" s="10" t="e">
        <f>#REF!</f>
        <v>#REF!</v>
      </c>
      <c r="X72" s="10" t="e">
        <f>#REF!</f>
        <v>#REF!</v>
      </c>
      <c r="Y72" s="10" t="e">
        <f>#REF!</f>
        <v>#REF!</v>
      </c>
      <c r="Z72" s="10" t="e">
        <f>#REF!</f>
        <v>#REF!</v>
      </c>
      <c r="AA72" s="10" t="e">
        <f>#REF!</f>
        <v>#REF!</v>
      </c>
      <c r="AB72" s="10" t="e">
        <f>#REF!</f>
        <v>#REF!</v>
      </c>
      <c r="AC72" s="12" t="e">
        <f>+SUM(E72:AB72)*D72</f>
        <v>#REF!</v>
      </c>
    </row>
    <row r="73" spans="1:29" ht="15" x14ac:dyDescent="0.2">
      <c r="A73" s="197"/>
      <c r="B73" s="197"/>
      <c r="C73" s="17" t="s">
        <v>36</v>
      </c>
      <c r="D73" s="18" t="e">
        <f>D20</f>
        <v>#REF!</v>
      </c>
      <c r="E73" s="10" t="e">
        <f>#REF!</f>
        <v>#REF!</v>
      </c>
      <c r="F73" s="10" t="e">
        <f>#REF!</f>
        <v>#REF!</v>
      </c>
      <c r="G73" s="10" t="e">
        <f>#REF!</f>
        <v>#REF!</v>
      </c>
      <c r="H73" s="10" t="e">
        <f>#REF!</f>
        <v>#REF!</v>
      </c>
      <c r="I73" s="10" t="e">
        <f>#REF!</f>
        <v>#REF!</v>
      </c>
      <c r="J73" s="10" t="e">
        <f>#REF!</f>
        <v>#REF!</v>
      </c>
      <c r="K73" s="10" t="e">
        <f>#REF!</f>
        <v>#REF!</v>
      </c>
      <c r="L73" s="10" t="e">
        <f>#REF!</f>
        <v>#REF!</v>
      </c>
      <c r="M73" s="10" t="e">
        <f>#REF!</f>
        <v>#REF!</v>
      </c>
      <c r="N73" s="10" t="e">
        <f>#REF!</f>
        <v>#REF!</v>
      </c>
      <c r="O73" s="10" t="e">
        <f>#REF!</f>
        <v>#REF!</v>
      </c>
      <c r="P73" s="10" t="e">
        <f>#REF!</f>
        <v>#REF!</v>
      </c>
      <c r="Q73" s="10" t="e">
        <f>#REF!</f>
        <v>#REF!</v>
      </c>
      <c r="R73" s="10" t="e">
        <f>#REF!</f>
        <v>#REF!</v>
      </c>
      <c r="S73" s="10" t="e">
        <f>#REF!</f>
        <v>#REF!</v>
      </c>
      <c r="T73" s="10" t="e">
        <f>#REF!</f>
        <v>#REF!</v>
      </c>
      <c r="U73" s="10" t="e">
        <f>#REF!</f>
        <v>#REF!</v>
      </c>
      <c r="V73" s="10" t="e">
        <f>#REF!</f>
        <v>#REF!</v>
      </c>
      <c r="W73" s="10" t="e">
        <f>#REF!</f>
        <v>#REF!</v>
      </c>
      <c r="X73" s="10" t="e">
        <f>#REF!</f>
        <v>#REF!</v>
      </c>
      <c r="Y73" s="10" t="e">
        <f>#REF!</f>
        <v>#REF!</v>
      </c>
      <c r="Z73" s="10" t="e">
        <f>#REF!</f>
        <v>#REF!</v>
      </c>
      <c r="AA73" s="10" t="e">
        <f>#REF!</f>
        <v>#REF!</v>
      </c>
      <c r="AB73" s="10" t="e">
        <f>#REF!</f>
        <v>#REF!</v>
      </c>
      <c r="AC73" s="12" t="e">
        <f>+SUM(E73:AB73)*D73</f>
        <v>#REF!</v>
      </c>
    </row>
    <row r="74" spans="1:29" ht="15" x14ac:dyDescent="0.2">
      <c r="A74" s="197"/>
      <c r="B74" s="197"/>
      <c r="C74" s="22" t="s">
        <v>37</v>
      </c>
      <c r="D74" s="23" t="e">
        <f>D21</f>
        <v>#REF!</v>
      </c>
      <c r="E74" s="10" t="e">
        <f>#REF!</f>
        <v>#REF!</v>
      </c>
      <c r="F74" s="10" t="e">
        <f>#REF!</f>
        <v>#REF!</v>
      </c>
      <c r="G74" s="10" t="e">
        <f>#REF!</f>
        <v>#REF!</v>
      </c>
      <c r="H74" s="10" t="e">
        <f>#REF!</f>
        <v>#REF!</v>
      </c>
      <c r="I74" s="10" t="e">
        <f>#REF!</f>
        <v>#REF!</v>
      </c>
      <c r="J74" s="10" t="e">
        <f>#REF!</f>
        <v>#REF!</v>
      </c>
      <c r="K74" s="10" t="e">
        <f>#REF!</f>
        <v>#REF!</v>
      </c>
      <c r="L74" s="10" t="e">
        <f>#REF!</f>
        <v>#REF!</v>
      </c>
      <c r="M74" s="10" t="e">
        <f>#REF!</f>
        <v>#REF!</v>
      </c>
      <c r="N74" s="10" t="e">
        <f>#REF!</f>
        <v>#REF!</v>
      </c>
      <c r="O74" s="10" t="e">
        <f>#REF!</f>
        <v>#REF!</v>
      </c>
      <c r="P74" s="10" t="e">
        <f>#REF!</f>
        <v>#REF!</v>
      </c>
      <c r="Q74" s="10" t="e">
        <f>#REF!</f>
        <v>#REF!</v>
      </c>
      <c r="R74" s="10" t="e">
        <f>#REF!</f>
        <v>#REF!</v>
      </c>
      <c r="S74" s="10" t="e">
        <f>#REF!</f>
        <v>#REF!</v>
      </c>
      <c r="T74" s="10" t="e">
        <f>#REF!</f>
        <v>#REF!</v>
      </c>
      <c r="U74" s="10" t="e">
        <f>#REF!</f>
        <v>#REF!</v>
      </c>
      <c r="V74" s="10" t="e">
        <f>#REF!</f>
        <v>#REF!</v>
      </c>
      <c r="W74" s="10" t="e">
        <f>#REF!</f>
        <v>#REF!</v>
      </c>
      <c r="X74" s="10" t="e">
        <f>#REF!</f>
        <v>#REF!</v>
      </c>
      <c r="Y74" s="10" t="e">
        <f>#REF!</f>
        <v>#REF!</v>
      </c>
      <c r="Z74" s="10" t="e">
        <f>#REF!</f>
        <v>#REF!</v>
      </c>
      <c r="AA74" s="10" t="e">
        <f>#REF!</f>
        <v>#REF!</v>
      </c>
      <c r="AB74" s="10" t="e">
        <f>#REF!</f>
        <v>#REF!</v>
      </c>
      <c r="AC74" s="12" t="e">
        <f>+SUM(E74:AB74)*D74</f>
        <v>#REF!</v>
      </c>
    </row>
    <row r="75" spans="1:29" ht="15" thickBot="1" x14ac:dyDescent="0.25">
      <c r="A75" s="198"/>
      <c r="B75" s="198"/>
      <c r="C75" s="27" t="s">
        <v>34</v>
      </c>
      <c r="D75" s="28" t="e">
        <f>+SUM(D72:D74)</f>
        <v>#REF!</v>
      </c>
      <c r="E75" s="29" t="e">
        <f>SUMPRODUCT($D72:$D74,E72:E74)</f>
        <v>#REF!</v>
      </c>
      <c r="F75" s="29" t="e">
        <f t="shared" ref="F75:AB75" si="53">SUMPRODUCT($D72:$D74,F72:F74)</f>
        <v>#REF!</v>
      </c>
      <c r="G75" s="29" t="e">
        <f t="shared" si="53"/>
        <v>#REF!</v>
      </c>
      <c r="H75" s="29" t="e">
        <f t="shared" si="53"/>
        <v>#REF!</v>
      </c>
      <c r="I75" s="29" t="e">
        <f t="shared" si="53"/>
        <v>#REF!</v>
      </c>
      <c r="J75" s="29" t="e">
        <f t="shared" si="53"/>
        <v>#REF!</v>
      </c>
      <c r="K75" s="29" t="e">
        <f t="shared" si="53"/>
        <v>#REF!</v>
      </c>
      <c r="L75" s="29" t="e">
        <f t="shared" si="53"/>
        <v>#REF!</v>
      </c>
      <c r="M75" s="29" t="e">
        <f t="shared" si="53"/>
        <v>#REF!</v>
      </c>
      <c r="N75" s="29" t="e">
        <f t="shared" si="53"/>
        <v>#REF!</v>
      </c>
      <c r="O75" s="29" t="e">
        <f t="shared" si="53"/>
        <v>#REF!</v>
      </c>
      <c r="P75" s="29" t="e">
        <f t="shared" si="53"/>
        <v>#REF!</v>
      </c>
      <c r="Q75" s="29" t="e">
        <f t="shared" si="53"/>
        <v>#REF!</v>
      </c>
      <c r="R75" s="29" t="e">
        <f t="shared" si="53"/>
        <v>#REF!</v>
      </c>
      <c r="S75" s="29" t="e">
        <f t="shared" si="53"/>
        <v>#REF!</v>
      </c>
      <c r="T75" s="29" t="e">
        <f t="shared" si="53"/>
        <v>#REF!</v>
      </c>
      <c r="U75" s="29" t="e">
        <f t="shared" si="53"/>
        <v>#REF!</v>
      </c>
      <c r="V75" s="29" t="e">
        <f t="shared" si="53"/>
        <v>#REF!</v>
      </c>
      <c r="W75" s="29" t="e">
        <f t="shared" si="53"/>
        <v>#REF!</v>
      </c>
      <c r="X75" s="29" t="e">
        <f t="shared" si="53"/>
        <v>#REF!</v>
      </c>
      <c r="Y75" s="29" t="e">
        <f t="shared" si="53"/>
        <v>#REF!</v>
      </c>
      <c r="Z75" s="29" t="e">
        <f t="shared" si="53"/>
        <v>#REF!</v>
      </c>
      <c r="AA75" s="29" t="e">
        <f t="shared" si="53"/>
        <v>#REF!</v>
      </c>
      <c r="AB75" s="29" t="e">
        <f t="shared" si="53"/>
        <v>#REF!</v>
      </c>
      <c r="AC75" s="30" t="e">
        <f>+SUM(E75:AB75)</f>
        <v>#REF!</v>
      </c>
    </row>
    <row r="76" spans="1:29" ht="15" x14ac:dyDescent="0.2">
      <c r="A76" s="196" t="e">
        <f t="shared" ref="A76" si="54">A23</f>
        <v>#REF!</v>
      </c>
      <c r="B76" s="197"/>
      <c r="C76" s="13" t="s">
        <v>35</v>
      </c>
      <c r="D76" s="14" t="e">
        <f>D23</f>
        <v>#REF!</v>
      </c>
      <c r="E76" s="10" t="e">
        <f>#REF!</f>
        <v>#REF!</v>
      </c>
      <c r="F76" s="10" t="e">
        <f>#REF!</f>
        <v>#REF!</v>
      </c>
      <c r="G76" s="10" t="e">
        <f>#REF!</f>
        <v>#REF!</v>
      </c>
      <c r="H76" s="10" t="e">
        <f>#REF!</f>
        <v>#REF!</v>
      </c>
      <c r="I76" s="10" t="e">
        <f>#REF!</f>
        <v>#REF!</v>
      </c>
      <c r="J76" s="10" t="e">
        <f>#REF!</f>
        <v>#REF!</v>
      </c>
      <c r="K76" s="10" t="e">
        <f>#REF!</f>
        <v>#REF!</v>
      </c>
      <c r="L76" s="10" t="e">
        <f>#REF!</f>
        <v>#REF!</v>
      </c>
      <c r="M76" s="10" t="e">
        <f>#REF!</f>
        <v>#REF!</v>
      </c>
      <c r="N76" s="10" t="e">
        <f>#REF!</f>
        <v>#REF!</v>
      </c>
      <c r="O76" s="10" t="e">
        <f>#REF!</f>
        <v>#REF!</v>
      </c>
      <c r="P76" s="10" t="e">
        <f>#REF!</f>
        <v>#REF!</v>
      </c>
      <c r="Q76" s="10" t="e">
        <f>#REF!</f>
        <v>#REF!</v>
      </c>
      <c r="R76" s="10" t="e">
        <f>#REF!</f>
        <v>#REF!</v>
      </c>
      <c r="S76" s="10" t="e">
        <f>#REF!</f>
        <v>#REF!</v>
      </c>
      <c r="T76" s="10" t="e">
        <f>#REF!</f>
        <v>#REF!</v>
      </c>
      <c r="U76" s="10" t="e">
        <f>#REF!</f>
        <v>#REF!</v>
      </c>
      <c r="V76" s="10" t="e">
        <f>#REF!</f>
        <v>#REF!</v>
      </c>
      <c r="W76" s="10" t="e">
        <f>#REF!</f>
        <v>#REF!</v>
      </c>
      <c r="X76" s="10" t="e">
        <f>#REF!</f>
        <v>#REF!</v>
      </c>
      <c r="Y76" s="10" t="e">
        <f>#REF!</f>
        <v>#REF!</v>
      </c>
      <c r="Z76" s="10" t="e">
        <f>#REF!</f>
        <v>#REF!</v>
      </c>
      <c r="AA76" s="10" t="e">
        <f>#REF!</f>
        <v>#REF!</v>
      </c>
      <c r="AB76" s="10" t="e">
        <f>#REF!</f>
        <v>#REF!</v>
      </c>
      <c r="AC76" s="12" t="e">
        <f>+SUM(E76:AB76)*D76</f>
        <v>#REF!</v>
      </c>
    </row>
    <row r="77" spans="1:29" ht="15" x14ac:dyDescent="0.2">
      <c r="A77" s="197"/>
      <c r="B77" s="197"/>
      <c r="C77" s="17" t="s">
        <v>36</v>
      </c>
      <c r="D77" s="18" t="e">
        <f>D24</f>
        <v>#REF!</v>
      </c>
      <c r="E77" s="10" t="e">
        <f>#REF!</f>
        <v>#REF!</v>
      </c>
      <c r="F77" s="10" t="e">
        <f>#REF!</f>
        <v>#REF!</v>
      </c>
      <c r="G77" s="10" t="e">
        <f>#REF!</f>
        <v>#REF!</v>
      </c>
      <c r="H77" s="10" t="e">
        <f>#REF!</f>
        <v>#REF!</v>
      </c>
      <c r="I77" s="10" t="e">
        <f>#REF!</f>
        <v>#REF!</v>
      </c>
      <c r="J77" s="10" t="e">
        <f>#REF!</f>
        <v>#REF!</v>
      </c>
      <c r="K77" s="10" t="e">
        <f>#REF!</f>
        <v>#REF!</v>
      </c>
      <c r="L77" s="10" t="e">
        <f>#REF!</f>
        <v>#REF!</v>
      </c>
      <c r="M77" s="10" t="e">
        <f>#REF!</f>
        <v>#REF!</v>
      </c>
      <c r="N77" s="10" t="e">
        <f>#REF!</f>
        <v>#REF!</v>
      </c>
      <c r="O77" s="10" t="e">
        <f>#REF!</f>
        <v>#REF!</v>
      </c>
      <c r="P77" s="10" t="e">
        <f>#REF!</f>
        <v>#REF!</v>
      </c>
      <c r="Q77" s="10" t="e">
        <f>#REF!</f>
        <v>#REF!</v>
      </c>
      <c r="R77" s="10" t="e">
        <f>#REF!</f>
        <v>#REF!</v>
      </c>
      <c r="S77" s="10" t="e">
        <f>#REF!</f>
        <v>#REF!</v>
      </c>
      <c r="T77" s="10" t="e">
        <f>#REF!</f>
        <v>#REF!</v>
      </c>
      <c r="U77" s="10" t="e">
        <f>#REF!</f>
        <v>#REF!</v>
      </c>
      <c r="V77" s="10" t="e">
        <f>#REF!</f>
        <v>#REF!</v>
      </c>
      <c r="W77" s="10" t="e">
        <f>#REF!</f>
        <v>#REF!</v>
      </c>
      <c r="X77" s="10" t="e">
        <f>#REF!</f>
        <v>#REF!</v>
      </c>
      <c r="Y77" s="10" t="e">
        <f>#REF!</f>
        <v>#REF!</v>
      </c>
      <c r="Z77" s="10" t="e">
        <f>#REF!</f>
        <v>#REF!</v>
      </c>
      <c r="AA77" s="10" t="e">
        <f>#REF!</f>
        <v>#REF!</v>
      </c>
      <c r="AB77" s="10" t="e">
        <f>#REF!</f>
        <v>#REF!</v>
      </c>
      <c r="AC77" s="12" t="e">
        <f>+SUM(E77:AB77)*D77</f>
        <v>#REF!</v>
      </c>
    </row>
    <row r="78" spans="1:29" ht="15" x14ac:dyDescent="0.2">
      <c r="A78" s="197"/>
      <c r="B78" s="197"/>
      <c r="C78" s="22" t="s">
        <v>37</v>
      </c>
      <c r="D78" s="23" t="e">
        <f>D25</f>
        <v>#REF!</v>
      </c>
      <c r="E78" s="10" t="e">
        <f>#REF!</f>
        <v>#REF!</v>
      </c>
      <c r="F78" s="10" t="e">
        <f>#REF!</f>
        <v>#REF!</v>
      </c>
      <c r="G78" s="10" t="e">
        <f>#REF!</f>
        <v>#REF!</v>
      </c>
      <c r="H78" s="10" t="e">
        <f>#REF!</f>
        <v>#REF!</v>
      </c>
      <c r="I78" s="10" t="e">
        <f>#REF!</f>
        <v>#REF!</v>
      </c>
      <c r="J78" s="10" t="e">
        <f>#REF!</f>
        <v>#REF!</v>
      </c>
      <c r="K78" s="10" t="e">
        <f>#REF!</f>
        <v>#REF!</v>
      </c>
      <c r="L78" s="10" t="e">
        <f>#REF!</f>
        <v>#REF!</v>
      </c>
      <c r="M78" s="10" t="e">
        <f>#REF!</f>
        <v>#REF!</v>
      </c>
      <c r="N78" s="10" t="e">
        <f>#REF!</f>
        <v>#REF!</v>
      </c>
      <c r="O78" s="10" t="e">
        <f>#REF!</f>
        <v>#REF!</v>
      </c>
      <c r="P78" s="10" t="e">
        <f>#REF!</f>
        <v>#REF!</v>
      </c>
      <c r="Q78" s="10" t="e">
        <f>#REF!</f>
        <v>#REF!</v>
      </c>
      <c r="R78" s="10" t="e">
        <f>#REF!</f>
        <v>#REF!</v>
      </c>
      <c r="S78" s="10" t="e">
        <f>#REF!</f>
        <v>#REF!</v>
      </c>
      <c r="T78" s="10" t="e">
        <f>#REF!</f>
        <v>#REF!</v>
      </c>
      <c r="U78" s="10" t="e">
        <f>#REF!</f>
        <v>#REF!</v>
      </c>
      <c r="V78" s="10" t="e">
        <f>#REF!</f>
        <v>#REF!</v>
      </c>
      <c r="W78" s="10" t="e">
        <f>#REF!</f>
        <v>#REF!</v>
      </c>
      <c r="X78" s="10" t="e">
        <f>#REF!</f>
        <v>#REF!</v>
      </c>
      <c r="Y78" s="10" t="e">
        <f>#REF!</f>
        <v>#REF!</v>
      </c>
      <c r="Z78" s="10" t="e">
        <f>#REF!</f>
        <v>#REF!</v>
      </c>
      <c r="AA78" s="10" t="e">
        <f>#REF!</f>
        <v>#REF!</v>
      </c>
      <c r="AB78" s="10" t="e">
        <f>#REF!</f>
        <v>#REF!</v>
      </c>
      <c r="AC78" s="12" t="e">
        <f>+SUM(E78:AB78)*D78</f>
        <v>#REF!</v>
      </c>
    </row>
    <row r="79" spans="1:29" ht="15" thickBot="1" x14ac:dyDescent="0.25">
      <c r="A79" s="198"/>
      <c r="B79" s="198"/>
      <c r="C79" s="27" t="s">
        <v>34</v>
      </c>
      <c r="D79" s="28" t="e">
        <f>+SUM(D76:D78)</f>
        <v>#REF!</v>
      </c>
      <c r="E79" s="29" t="e">
        <f>SUMPRODUCT($D76:$D78,E76:E78)</f>
        <v>#REF!</v>
      </c>
      <c r="F79" s="29" t="e">
        <f t="shared" ref="F79:AB79" si="55">SUMPRODUCT($D76:$D78,F76:F78)</f>
        <v>#REF!</v>
      </c>
      <c r="G79" s="29" t="e">
        <f t="shared" si="55"/>
        <v>#REF!</v>
      </c>
      <c r="H79" s="29" t="e">
        <f t="shared" si="55"/>
        <v>#REF!</v>
      </c>
      <c r="I79" s="29" t="e">
        <f t="shared" si="55"/>
        <v>#REF!</v>
      </c>
      <c r="J79" s="29" t="e">
        <f t="shared" si="55"/>
        <v>#REF!</v>
      </c>
      <c r="K79" s="29" t="e">
        <f t="shared" si="55"/>
        <v>#REF!</v>
      </c>
      <c r="L79" s="29" t="e">
        <f t="shared" si="55"/>
        <v>#REF!</v>
      </c>
      <c r="M79" s="29" t="e">
        <f t="shared" si="55"/>
        <v>#REF!</v>
      </c>
      <c r="N79" s="29" t="e">
        <f t="shared" si="55"/>
        <v>#REF!</v>
      </c>
      <c r="O79" s="29" t="e">
        <f t="shared" si="55"/>
        <v>#REF!</v>
      </c>
      <c r="P79" s="29" t="e">
        <f t="shared" si="55"/>
        <v>#REF!</v>
      </c>
      <c r="Q79" s="29" t="e">
        <f t="shared" si="55"/>
        <v>#REF!</v>
      </c>
      <c r="R79" s="29" t="e">
        <f t="shared" si="55"/>
        <v>#REF!</v>
      </c>
      <c r="S79" s="29" t="e">
        <f t="shared" si="55"/>
        <v>#REF!</v>
      </c>
      <c r="T79" s="29" t="e">
        <f t="shared" si="55"/>
        <v>#REF!</v>
      </c>
      <c r="U79" s="29" t="e">
        <f t="shared" si="55"/>
        <v>#REF!</v>
      </c>
      <c r="V79" s="29" t="e">
        <f t="shared" si="55"/>
        <v>#REF!</v>
      </c>
      <c r="W79" s="29" t="e">
        <f t="shared" si="55"/>
        <v>#REF!</v>
      </c>
      <c r="X79" s="29" t="e">
        <f t="shared" si="55"/>
        <v>#REF!</v>
      </c>
      <c r="Y79" s="29" t="e">
        <f t="shared" si="55"/>
        <v>#REF!</v>
      </c>
      <c r="Z79" s="29" t="e">
        <f t="shared" si="55"/>
        <v>#REF!</v>
      </c>
      <c r="AA79" s="29" t="e">
        <f t="shared" si="55"/>
        <v>#REF!</v>
      </c>
      <c r="AB79" s="29" t="e">
        <f t="shared" si="55"/>
        <v>#REF!</v>
      </c>
      <c r="AC79" s="30" t="e">
        <f>+SUM(E79:AB79)</f>
        <v>#REF!</v>
      </c>
    </row>
    <row r="80" spans="1:29" ht="15" x14ac:dyDescent="0.2">
      <c r="A80" s="196" t="e">
        <f t="shared" ref="A80" si="56">A27</f>
        <v>#REF!</v>
      </c>
      <c r="B80" s="196"/>
      <c r="C80" s="13" t="s">
        <v>35</v>
      </c>
      <c r="D80" s="14" t="e">
        <f>+D27</f>
        <v>#REF!</v>
      </c>
      <c r="E80" s="10" t="e">
        <f>#REF!</f>
        <v>#REF!</v>
      </c>
      <c r="F80" s="10" t="e">
        <f>#REF!</f>
        <v>#REF!</v>
      </c>
      <c r="G80" s="10" t="e">
        <f>#REF!</f>
        <v>#REF!</v>
      </c>
      <c r="H80" s="10" t="e">
        <f>#REF!</f>
        <v>#REF!</v>
      </c>
      <c r="I80" s="10" t="e">
        <f>#REF!</f>
        <v>#REF!</v>
      </c>
      <c r="J80" s="10" t="e">
        <f>#REF!</f>
        <v>#REF!</v>
      </c>
      <c r="K80" s="10" t="e">
        <f>#REF!</f>
        <v>#REF!</v>
      </c>
      <c r="L80" s="10" t="e">
        <f>#REF!</f>
        <v>#REF!</v>
      </c>
      <c r="M80" s="10" t="e">
        <f>#REF!</f>
        <v>#REF!</v>
      </c>
      <c r="N80" s="10" t="e">
        <f>#REF!</f>
        <v>#REF!</v>
      </c>
      <c r="O80" s="10" t="e">
        <f>#REF!</f>
        <v>#REF!</v>
      </c>
      <c r="P80" s="10" t="e">
        <f>#REF!</f>
        <v>#REF!</v>
      </c>
      <c r="Q80" s="10" t="e">
        <f>#REF!</f>
        <v>#REF!</v>
      </c>
      <c r="R80" s="10" t="e">
        <f>#REF!</f>
        <v>#REF!</v>
      </c>
      <c r="S80" s="10" t="e">
        <f>#REF!</f>
        <v>#REF!</v>
      </c>
      <c r="T80" s="10" t="e">
        <f>#REF!</f>
        <v>#REF!</v>
      </c>
      <c r="U80" s="10" t="e">
        <f>#REF!</f>
        <v>#REF!</v>
      </c>
      <c r="V80" s="10" t="e">
        <f>#REF!</f>
        <v>#REF!</v>
      </c>
      <c r="W80" s="10" t="e">
        <f>#REF!</f>
        <v>#REF!</v>
      </c>
      <c r="X80" s="10" t="e">
        <f>#REF!</f>
        <v>#REF!</v>
      </c>
      <c r="Y80" s="10" t="e">
        <f>#REF!</f>
        <v>#REF!</v>
      </c>
      <c r="Z80" s="10" t="e">
        <f>#REF!</f>
        <v>#REF!</v>
      </c>
      <c r="AA80" s="10" t="e">
        <f>#REF!</f>
        <v>#REF!</v>
      </c>
      <c r="AB80" s="10" t="e">
        <f>#REF!</f>
        <v>#REF!</v>
      </c>
      <c r="AC80" s="12" t="e">
        <f>+SUM(E80:AB80)*D80</f>
        <v>#REF!</v>
      </c>
    </row>
    <row r="81" spans="1:29" ht="15" x14ac:dyDescent="0.2">
      <c r="A81" s="197"/>
      <c r="B81" s="197"/>
      <c r="C81" s="17" t="s">
        <v>36</v>
      </c>
      <c r="D81" s="18" t="e">
        <f>+D28</f>
        <v>#REF!</v>
      </c>
      <c r="E81" s="10" t="e">
        <f>#REF!</f>
        <v>#REF!</v>
      </c>
      <c r="F81" s="10" t="e">
        <f>#REF!</f>
        <v>#REF!</v>
      </c>
      <c r="G81" s="10" t="e">
        <f>#REF!</f>
        <v>#REF!</v>
      </c>
      <c r="H81" s="10" t="e">
        <f>#REF!</f>
        <v>#REF!</v>
      </c>
      <c r="I81" s="10" t="e">
        <f>#REF!</f>
        <v>#REF!</v>
      </c>
      <c r="J81" s="10" t="e">
        <f>#REF!</f>
        <v>#REF!</v>
      </c>
      <c r="K81" s="10" t="e">
        <f>#REF!</f>
        <v>#REF!</v>
      </c>
      <c r="L81" s="10" t="e">
        <f>#REF!</f>
        <v>#REF!</v>
      </c>
      <c r="M81" s="10" t="e">
        <f>#REF!</f>
        <v>#REF!</v>
      </c>
      <c r="N81" s="10" t="e">
        <f>#REF!</f>
        <v>#REF!</v>
      </c>
      <c r="O81" s="10" t="e">
        <f>#REF!</f>
        <v>#REF!</v>
      </c>
      <c r="P81" s="10" t="e">
        <f>#REF!</f>
        <v>#REF!</v>
      </c>
      <c r="Q81" s="10" t="e">
        <f>#REF!</f>
        <v>#REF!</v>
      </c>
      <c r="R81" s="10" t="e">
        <f>#REF!</f>
        <v>#REF!</v>
      </c>
      <c r="S81" s="10" t="e">
        <f>#REF!</f>
        <v>#REF!</v>
      </c>
      <c r="T81" s="10" t="e">
        <f>#REF!</f>
        <v>#REF!</v>
      </c>
      <c r="U81" s="10" t="e">
        <f>#REF!</f>
        <v>#REF!</v>
      </c>
      <c r="V81" s="10" t="e">
        <f>#REF!</f>
        <v>#REF!</v>
      </c>
      <c r="W81" s="10" t="e">
        <f>#REF!</f>
        <v>#REF!</v>
      </c>
      <c r="X81" s="10" t="e">
        <f>#REF!</f>
        <v>#REF!</v>
      </c>
      <c r="Y81" s="10" t="e">
        <f>#REF!</f>
        <v>#REF!</v>
      </c>
      <c r="Z81" s="10" t="e">
        <f>#REF!</f>
        <v>#REF!</v>
      </c>
      <c r="AA81" s="10" t="e">
        <f>#REF!</f>
        <v>#REF!</v>
      </c>
      <c r="AB81" s="10" t="e">
        <f>#REF!</f>
        <v>#REF!</v>
      </c>
      <c r="AC81" s="12" t="e">
        <f>+SUM(E81:AB81)*D81</f>
        <v>#REF!</v>
      </c>
    </row>
    <row r="82" spans="1:29" ht="15" x14ac:dyDescent="0.2">
      <c r="A82" s="197"/>
      <c r="B82" s="197"/>
      <c r="C82" s="22" t="s">
        <v>37</v>
      </c>
      <c r="D82" s="23" t="e">
        <f>+D29</f>
        <v>#REF!</v>
      </c>
      <c r="E82" s="10" t="e">
        <f>#REF!</f>
        <v>#REF!</v>
      </c>
      <c r="F82" s="10" t="e">
        <f>#REF!</f>
        <v>#REF!</v>
      </c>
      <c r="G82" s="10" t="e">
        <f>#REF!</f>
        <v>#REF!</v>
      </c>
      <c r="H82" s="10" t="e">
        <f>#REF!</f>
        <v>#REF!</v>
      </c>
      <c r="I82" s="10" t="e">
        <f>#REF!</f>
        <v>#REF!</v>
      </c>
      <c r="J82" s="10" t="e">
        <f>#REF!</f>
        <v>#REF!</v>
      </c>
      <c r="K82" s="10" t="e">
        <f>#REF!</f>
        <v>#REF!</v>
      </c>
      <c r="L82" s="10" t="e">
        <f>#REF!</f>
        <v>#REF!</v>
      </c>
      <c r="M82" s="10" t="e">
        <f>#REF!</f>
        <v>#REF!</v>
      </c>
      <c r="N82" s="10" t="e">
        <f>#REF!</f>
        <v>#REF!</v>
      </c>
      <c r="O82" s="10" t="e">
        <f>#REF!</f>
        <v>#REF!</v>
      </c>
      <c r="P82" s="10" t="e">
        <f>#REF!</f>
        <v>#REF!</v>
      </c>
      <c r="Q82" s="10" t="e">
        <f>#REF!</f>
        <v>#REF!</v>
      </c>
      <c r="R82" s="10" t="e">
        <f>#REF!</f>
        <v>#REF!</v>
      </c>
      <c r="S82" s="10" t="e">
        <f>#REF!</f>
        <v>#REF!</v>
      </c>
      <c r="T82" s="10" t="e">
        <f>#REF!</f>
        <v>#REF!</v>
      </c>
      <c r="U82" s="10" t="e">
        <f>#REF!</f>
        <v>#REF!</v>
      </c>
      <c r="V82" s="10" t="e">
        <f>#REF!</f>
        <v>#REF!</v>
      </c>
      <c r="W82" s="10" t="e">
        <f>#REF!</f>
        <v>#REF!</v>
      </c>
      <c r="X82" s="10" t="e">
        <f>#REF!</f>
        <v>#REF!</v>
      </c>
      <c r="Y82" s="10" t="e">
        <f>#REF!</f>
        <v>#REF!</v>
      </c>
      <c r="Z82" s="10" t="e">
        <f>#REF!</f>
        <v>#REF!</v>
      </c>
      <c r="AA82" s="10" t="e">
        <f>#REF!</f>
        <v>#REF!</v>
      </c>
      <c r="AB82" s="10" t="e">
        <f>#REF!</f>
        <v>#REF!</v>
      </c>
      <c r="AC82" s="12" t="e">
        <f>+SUM(E82:AB82)*D82</f>
        <v>#REF!</v>
      </c>
    </row>
    <row r="83" spans="1:29" ht="15" thickBot="1" x14ac:dyDescent="0.25">
      <c r="A83" s="198"/>
      <c r="B83" s="198"/>
      <c r="C83" s="27" t="s">
        <v>34</v>
      </c>
      <c r="D83" s="28" t="e">
        <f>+SUM(D80:D82)</f>
        <v>#REF!</v>
      </c>
      <c r="E83" s="29" t="e">
        <f>SUMPRODUCT($D80:$D82,E80:E82)</f>
        <v>#REF!</v>
      </c>
      <c r="F83" s="29" t="e">
        <f t="shared" ref="F83:AB83" si="57">SUMPRODUCT($D80:$D82,F80:F82)</f>
        <v>#REF!</v>
      </c>
      <c r="G83" s="29" t="e">
        <f t="shared" si="57"/>
        <v>#REF!</v>
      </c>
      <c r="H83" s="29" t="e">
        <f t="shared" si="57"/>
        <v>#REF!</v>
      </c>
      <c r="I83" s="29" t="e">
        <f t="shared" si="57"/>
        <v>#REF!</v>
      </c>
      <c r="J83" s="29" t="e">
        <f t="shared" si="57"/>
        <v>#REF!</v>
      </c>
      <c r="K83" s="29" t="e">
        <f t="shared" si="57"/>
        <v>#REF!</v>
      </c>
      <c r="L83" s="29" t="e">
        <f t="shared" si="57"/>
        <v>#REF!</v>
      </c>
      <c r="M83" s="29" t="e">
        <f t="shared" si="57"/>
        <v>#REF!</v>
      </c>
      <c r="N83" s="29" t="e">
        <f t="shared" si="57"/>
        <v>#REF!</v>
      </c>
      <c r="O83" s="29" t="e">
        <f t="shared" si="57"/>
        <v>#REF!</v>
      </c>
      <c r="P83" s="29" t="e">
        <f t="shared" si="57"/>
        <v>#REF!</v>
      </c>
      <c r="Q83" s="29" t="e">
        <f t="shared" si="57"/>
        <v>#REF!</v>
      </c>
      <c r="R83" s="29" t="e">
        <f t="shared" si="57"/>
        <v>#REF!</v>
      </c>
      <c r="S83" s="29" t="e">
        <f t="shared" si="57"/>
        <v>#REF!</v>
      </c>
      <c r="T83" s="29" t="e">
        <f t="shared" si="57"/>
        <v>#REF!</v>
      </c>
      <c r="U83" s="29" t="e">
        <f t="shared" si="57"/>
        <v>#REF!</v>
      </c>
      <c r="V83" s="29" t="e">
        <f t="shared" si="57"/>
        <v>#REF!</v>
      </c>
      <c r="W83" s="29" t="e">
        <f t="shared" si="57"/>
        <v>#REF!</v>
      </c>
      <c r="X83" s="29" t="e">
        <f t="shared" si="57"/>
        <v>#REF!</v>
      </c>
      <c r="Y83" s="29" t="e">
        <f t="shared" si="57"/>
        <v>#REF!</v>
      </c>
      <c r="Z83" s="29" t="e">
        <f t="shared" si="57"/>
        <v>#REF!</v>
      </c>
      <c r="AA83" s="29" t="e">
        <f t="shared" si="57"/>
        <v>#REF!</v>
      </c>
      <c r="AB83" s="29" t="e">
        <f t="shared" si="57"/>
        <v>#REF!</v>
      </c>
      <c r="AC83" s="30" t="e">
        <f>+SUM(E83:AB83)</f>
        <v>#REF!</v>
      </c>
    </row>
    <row r="84" spans="1:29" ht="15" x14ac:dyDescent="0.2">
      <c r="A84" s="196" t="e">
        <f t="shared" ref="A84" si="58">A31</f>
        <v>#REF!</v>
      </c>
      <c r="B84" s="197"/>
      <c r="C84" s="13" t="s">
        <v>35</v>
      </c>
      <c r="D84" s="14" t="e">
        <f>+D31</f>
        <v>#REF!</v>
      </c>
      <c r="E84" s="10" t="e">
        <f>#REF!</f>
        <v>#REF!</v>
      </c>
      <c r="F84" s="10" t="e">
        <f>#REF!</f>
        <v>#REF!</v>
      </c>
      <c r="G84" s="10" t="e">
        <f>#REF!</f>
        <v>#REF!</v>
      </c>
      <c r="H84" s="10" t="e">
        <f>#REF!</f>
        <v>#REF!</v>
      </c>
      <c r="I84" s="10" t="e">
        <f>#REF!</f>
        <v>#REF!</v>
      </c>
      <c r="J84" s="10" t="e">
        <f>#REF!</f>
        <v>#REF!</v>
      </c>
      <c r="K84" s="10" t="e">
        <f>#REF!</f>
        <v>#REF!</v>
      </c>
      <c r="L84" s="10" t="e">
        <f>#REF!</f>
        <v>#REF!</v>
      </c>
      <c r="M84" s="10" t="e">
        <f>#REF!</f>
        <v>#REF!</v>
      </c>
      <c r="N84" s="10" t="e">
        <f>#REF!</f>
        <v>#REF!</v>
      </c>
      <c r="O84" s="10" t="e">
        <f>#REF!</f>
        <v>#REF!</v>
      </c>
      <c r="P84" s="10" t="e">
        <f>#REF!</f>
        <v>#REF!</v>
      </c>
      <c r="Q84" s="10" t="e">
        <f>#REF!</f>
        <v>#REF!</v>
      </c>
      <c r="R84" s="10" t="e">
        <f>#REF!</f>
        <v>#REF!</v>
      </c>
      <c r="S84" s="10" t="e">
        <f>#REF!</f>
        <v>#REF!</v>
      </c>
      <c r="T84" s="10" t="e">
        <f>#REF!</f>
        <v>#REF!</v>
      </c>
      <c r="U84" s="10" t="e">
        <f>#REF!</f>
        <v>#REF!</v>
      </c>
      <c r="V84" s="10" t="e">
        <f>#REF!</f>
        <v>#REF!</v>
      </c>
      <c r="W84" s="10" t="e">
        <f>#REF!</f>
        <v>#REF!</v>
      </c>
      <c r="X84" s="10" t="e">
        <f>#REF!</f>
        <v>#REF!</v>
      </c>
      <c r="Y84" s="10" t="e">
        <f>#REF!</f>
        <v>#REF!</v>
      </c>
      <c r="Z84" s="10" t="e">
        <f>#REF!</f>
        <v>#REF!</v>
      </c>
      <c r="AA84" s="10" t="e">
        <f>#REF!</f>
        <v>#REF!</v>
      </c>
      <c r="AB84" s="10" t="e">
        <f>#REF!</f>
        <v>#REF!</v>
      </c>
      <c r="AC84" s="12" t="e">
        <f>+SUM(E84:AB84)*D84</f>
        <v>#REF!</v>
      </c>
    </row>
    <row r="85" spans="1:29" ht="15" x14ac:dyDescent="0.2">
      <c r="A85" s="197"/>
      <c r="B85" s="197"/>
      <c r="C85" s="17" t="s">
        <v>36</v>
      </c>
      <c r="D85" s="18" t="e">
        <f>+D32</f>
        <v>#REF!</v>
      </c>
      <c r="E85" s="10" t="e">
        <f>#REF!</f>
        <v>#REF!</v>
      </c>
      <c r="F85" s="10" t="e">
        <f>#REF!</f>
        <v>#REF!</v>
      </c>
      <c r="G85" s="10" t="e">
        <f>#REF!</f>
        <v>#REF!</v>
      </c>
      <c r="H85" s="10" t="e">
        <f>#REF!</f>
        <v>#REF!</v>
      </c>
      <c r="I85" s="10" t="e">
        <f>#REF!</f>
        <v>#REF!</v>
      </c>
      <c r="J85" s="10" t="e">
        <f>#REF!</f>
        <v>#REF!</v>
      </c>
      <c r="K85" s="10" t="e">
        <f>#REF!</f>
        <v>#REF!</v>
      </c>
      <c r="L85" s="10" t="e">
        <f>#REF!</f>
        <v>#REF!</v>
      </c>
      <c r="M85" s="10" t="e">
        <f>#REF!</f>
        <v>#REF!</v>
      </c>
      <c r="N85" s="10" t="e">
        <f>#REF!</f>
        <v>#REF!</v>
      </c>
      <c r="O85" s="10" t="e">
        <f>#REF!</f>
        <v>#REF!</v>
      </c>
      <c r="P85" s="10" t="e">
        <f>#REF!</f>
        <v>#REF!</v>
      </c>
      <c r="Q85" s="10" t="e">
        <f>#REF!</f>
        <v>#REF!</v>
      </c>
      <c r="R85" s="10" t="e">
        <f>#REF!</f>
        <v>#REF!</v>
      </c>
      <c r="S85" s="10" t="e">
        <f>#REF!</f>
        <v>#REF!</v>
      </c>
      <c r="T85" s="10" t="e">
        <f>#REF!</f>
        <v>#REF!</v>
      </c>
      <c r="U85" s="10" t="e">
        <f>#REF!</f>
        <v>#REF!</v>
      </c>
      <c r="V85" s="10" t="e">
        <f>#REF!</f>
        <v>#REF!</v>
      </c>
      <c r="W85" s="10" t="e">
        <f>#REF!</f>
        <v>#REF!</v>
      </c>
      <c r="X85" s="10" t="e">
        <f>#REF!</f>
        <v>#REF!</v>
      </c>
      <c r="Y85" s="10" t="e">
        <f>#REF!</f>
        <v>#REF!</v>
      </c>
      <c r="Z85" s="10" t="e">
        <f>#REF!</f>
        <v>#REF!</v>
      </c>
      <c r="AA85" s="10" t="e">
        <f>#REF!</f>
        <v>#REF!</v>
      </c>
      <c r="AB85" s="10" t="e">
        <f>#REF!</f>
        <v>#REF!</v>
      </c>
      <c r="AC85" s="12" t="e">
        <f>+SUM(E85:AB85)*D85</f>
        <v>#REF!</v>
      </c>
    </row>
    <row r="86" spans="1:29" ht="15" x14ac:dyDescent="0.2">
      <c r="A86" s="197"/>
      <c r="B86" s="197"/>
      <c r="C86" s="22" t="s">
        <v>37</v>
      </c>
      <c r="D86" s="23" t="e">
        <f>+D33</f>
        <v>#REF!</v>
      </c>
      <c r="E86" s="10" t="e">
        <f>#REF!</f>
        <v>#REF!</v>
      </c>
      <c r="F86" s="10" t="e">
        <f>#REF!</f>
        <v>#REF!</v>
      </c>
      <c r="G86" s="10" t="e">
        <f>#REF!</f>
        <v>#REF!</v>
      </c>
      <c r="H86" s="10" t="e">
        <f>#REF!</f>
        <v>#REF!</v>
      </c>
      <c r="I86" s="10" t="e">
        <f>#REF!</f>
        <v>#REF!</v>
      </c>
      <c r="J86" s="10" t="e">
        <f>#REF!</f>
        <v>#REF!</v>
      </c>
      <c r="K86" s="10" t="e">
        <f>#REF!</f>
        <v>#REF!</v>
      </c>
      <c r="L86" s="10" t="e">
        <f>#REF!</f>
        <v>#REF!</v>
      </c>
      <c r="M86" s="10" t="e">
        <f>#REF!</f>
        <v>#REF!</v>
      </c>
      <c r="N86" s="10" t="e">
        <f>#REF!</f>
        <v>#REF!</v>
      </c>
      <c r="O86" s="10" t="e">
        <f>#REF!</f>
        <v>#REF!</v>
      </c>
      <c r="P86" s="10" t="e">
        <f>#REF!</f>
        <v>#REF!</v>
      </c>
      <c r="Q86" s="10" t="e">
        <f>#REF!</f>
        <v>#REF!</v>
      </c>
      <c r="R86" s="10" t="e">
        <f>#REF!</f>
        <v>#REF!</v>
      </c>
      <c r="S86" s="10" t="e">
        <f>#REF!</f>
        <v>#REF!</v>
      </c>
      <c r="T86" s="10" t="e">
        <f>#REF!</f>
        <v>#REF!</v>
      </c>
      <c r="U86" s="10" t="e">
        <f>#REF!</f>
        <v>#REF!</v>
      </c>
      <c r="V86" s="10" t="e">
        <f>#REF!</f>
        <v>#REF!</v>
      </c>
      <c r="W86" s="10" t="e">
        <f>#REF!</f>
        <v>#REF!</v>
      </c>
      <c r="X86" s="10" t="e">
        <f>#REF!</f>
        <v>#REF!</v>
      </c>
      <c r="Y86" s="10" t="e">
        <f>#REF!</f>
        <v>#REF!</v>
      </c>
      <c r="Z86" s="10" t="e">
        <f>#REF!</f>
        <v>#REF!</v>
      </c>
      <c r="AA86" s="10" t="e">
        <f>#REF!</f>
        <v>#REF!</v>
      </c>
      <c r="AB86" s="10" t="e">
        <f>#REF!</f>
        <v>#REF!</v>
      </c>
      <c r="AC86" s="12" t="e">
        <f>+SUM(E86:AB86)*D86</f>
        <v>#REF!</v>
      </c>
    </row>
    <row r="87" spans="1:29" ht="15" thickBot="1" x14ac:dyDescent="0.25">
      <c r="A87" s="198"/>
      <c r="B87" s="198"/>
      <c r="C87" s="27" t="s">
        <v>34</v>
      </c>
      <c r="D87" s="28" t="e">
        <f>+SUM(D84:D86)</f>
        <v>#REF!</v>
      </c>
      <c r="E87" s="29" t="e">
        <f>SUMPRODUCT($D84:$D86,E84:E86)</f>
        <v>#REF!</v>
      </c>
      <c r="F87" s="29" t="e">
        <f t="shared" ref="F87:AB87" si="59">SUMPRODUCT($D84:$D86,F84:F86)</f>
        <v>#REF!</v>
      </c>
      <c r="G87" s="29" t="e">
        <f t="shared" si="59"/>
        <v>#REF!</v>
      </c>
      <c r="H87" s="29" t="e">
        <f t="shared" si="59"/>
        <v>#REF!</v>
      </c>
      <c r="I87" s="29" t="e">
        <f t="shared" si="59"/>
        <v>#REF!</v>
      </c>
      <c r="J87" s="29" t="e">
        <f t="shared" si="59"/>
        <v>#REF!</v>
      </c>
      <c r="K87" s="29" t="e">
        <f t="shared" si="59"/>
        <v>#REF!</v>
      </c>
      <c r="L87" s="29" t="e">
        <f t="shared" si="59"/>
        <v>#REF!</v>
      </c>
      <c r="M87" s="29" t="e">
        <f t="shared" si="59"/>
        <v>#REF!</v>
      </c>
      <c r="N87" s="29" t="e">
        <f t="shared" si="59"/>
        <v>#REF!</v>
      </c>
      <c r="O87" s="29" t="e">
        <f t="shared" si="59"/>
        <v>#REF!</v>
      </c>
      <c r="P87" s="29" t="e">
        <f t="shared" si="59"/>
        <v>#REF!</v>
      </c>
      <c r="Q87" s="29" t="e">
        <f t="shared" si="59"/>
        <v>#REF!</v>
      </c>
      <c r="R87" s="29" t="e">
        <f t="shared" si="59"/>
        <v>#REF!</v>
      </c>
      <c r="S87" s="29" t="e">
        <f t="shared" si="59"/>
        <v>#REF!</v>
      </c>
      <c r="T87" s="29" t="e">
        <f t="shared" si="59"/>
        <v>#REF!</v>
      </c>
      <c r="U87" s="29" t="e">
        <f t="shared" si="59"/>
        <v>#REF!</v>
      </c>
      <c r="V87" s="29" t="e">
        <f t="shared" si="59"/>
        <v>#REF!</v>
      </c>
      <c r="W87" s="29" t="e">
        <f t="shared" si="59"/>
        <v>#REF!</v>
      </c>
      <c r="X87" s="29" t="e">
        <f t="shared" si="59"/>
        <v>#REF!</v>
      </c>
      <c r="Y87" s="29" t="e">
        <f t="shared" si="59"/>
        <v>#REF!</v>
      </c>
      <c r="Z87" s="29" t="e">
        <f t="shared" si="59"/>
        <v>#REF!</v>
      </c>
      <c r="AA87" s="29" t="e">
        <f t="shared" si="59"/>
        <v>#REF!</v>
      </c>
      <c r="AB87" s="29" t="e">
        <f t="shared" si="59"/>
        <v>#REF!</v>
      </c>
      <c r="AC87" s="30" t="e">
        <f>+SUM(E87:AB87)</f>
        <v>#REF!</v>
      </c>
    </row>
    <row r="88" spans="1:29" ht="15" x14ac:dyDescent="0.2">
      <c r="A88" s="196" t="e">
        <f t="shared" ref="A88" si="60">A35</f>
        <v>#REF!</v>
      </c>
      <c r="B88" s="196"/>
      <c r="C88" s="13" t="s">
        <v>35</v>
      </c>
      <c r="D88" s="14" t="e">
        <f>+D35</f>
        <v>#REF!</v>
      </c>
      <c r="E88" s="10" t="e">
        <f>#REF!</f>
        <v>#REF!</v>
      </c>
      <c r="F88" s="10" t="e">
        <f>#REF!</f>
        <v>#REF!</v>
      </c>
      <c r="G88" s="10" t="e">
        <f>#REF!</f>
        <v>#REF!</v>
      </c>
      <c r="H88" s="10" t="e">
        <f>#REF!</f>
        <v>#REF!</v>
      </c>
      <c r="I88" s="10" t="e">
        <f>#REF!</f>
        <v>#REF!</v>
      </c>
      <c r="J88" s="10" t="e">
        <f>#REF!</f>
        <v>#REF!</v>
      </c>
      <c r="K88" s="10" t="e">
        <f>#REF!</f>
        <v>#REF!</v>
      </c>
      <c r="L88" s="10" t="e">
        <f>#REF!</f>
        <v>#REF!</v>
      </c>
      <c r="M88" s="10" t="e">
        <f>#REF!</f>
        <v>#REF!</v>
      </c>
      <c r="N88" s="10" t="e">
        <f>#REF!</f>
        <v>#REF!</v>
      </c>
      <c r="O88" s="10" t="e">
        <f>#REF!</f>
        <v>#REF!</v>
      </c>
      <c r="P88" s="10" t="e">
        <f>#REF!</f>
        <v>#REF!</v>
      </c>
      <c r="Q88" s="10" t="e">
        <f>#REF!</f>
        <v>#REF!</v>
      </c>
      <c r="R88" s="10" t="e">
        <f>#REF!</f>
        <v>#REF!</v>
      </c>
      <c r="S88" s="10" t="e">
        <f>#REF!</f>
        <v>#REF!</v>
      </c>
      <c r="T88" s="10" t="e">
        <f>#REF!</f>
        <v>#REF!</v>
      </c>
      <c r="U88" s="10" t="e">
        <f>#REF!</f>
        <v>#REF!</v>
      </c>
      <c r="V88" s="10" t="e">
        <f>#REF!</f>
        <v>#REF!</v>
      </c>
      <c r="W88" s="10" t="e">
        <f>#REF!</f>
        <v>#REF!</v>
      </c>
      <c r="X88" s="10" t="e">
        <f>#REF!</f>
        <v>#REF!</v>
      </c>
      <c r="Y88" s="10" t="e">
        <f>#REF!</f>
        <v>#REF!</v>
      </c>
      <c r="Z88" s="10" t="e">
        <f>#REF!</f>
        <v>#REF!</v>
      </c>
      <c r="AA88" s="10" t="e">
        <f>#REF!</f>
        <v>#REF!</v>
      </c>
      <c r="AB88" s="10" t="e">
        <f>#REF!</f>
        <v>#REF!</v>
      </c>
      <c r="AC88" s="12" t="e">
        <f>+SUM(E88:AB88)*D88</f>
        <v>#REF!</v>
      </c>
    </row>
    <row r="89" spans="1:29" ht="15" x14ac:dyDescent="0.2">
      <c r="A89" s="197"/>
      <c r="B89" s="197"/>
      <c r="C89" s="17" t="s">
        <v>36</v>
      </c>
      <c r="D89" s="18" t="e">
        <f>+D36</f>
        <v>#REF!</v>
      </c>
      <c r="E89" s="10" t="e">
        <f>#REF!</f>
        <v>#REF!</v>
      </c>
      <c r="F89" s="10" t="e">
        <f>#REF!</f>
        <v>#REF!</v>
      </c>
      <c r="G89" s="10" t="e">
        <f>#REF!</f>
        <v>#REF!</v>
      </c>
      <c r="H89" s="10" t="e">
        <f>#REF!</f>
        <v>#REF!</v>
      </c>
      <c r="I89" s="10" t="e">
        <f>#REF!</f>
        <v>#REF!</v>
      </c>
      <c r="J89" s="10" t="e">
        <f>#REF!</f>
        <v>#REF!</v>
      </c>
      <c r="K89" s="10" t="e">
        <f>#REF!</f>
        <v>#REF!</v>
      </c>
      <c r="L89" s="10" t="e">
        <f>#REF!</f>
        <v>#REF!</v>
      </c>
      <c r="M89" s="10" t="e">
        <f>#REF!</f>
        <v>#REF!</v>
      </c>
      <c r="N89" s="10" t="e">
        <f>#REF!</f>
        <v>#REF!</v>
      </c>
      <c r="O89" s="10" t="e">
        <f>#REF!</f>
        <v>#REF!</v>
      </c>
      <c r="P89" s="10" t="e">
        <f>#REF!</f>
        <v>#REF!</v>
      </c>
      <c r="Q89" s="10" t="e">
        <f>#REF!</f>
        <v>#REF!</v>
      </c>
      <c r="R89" s="10" t="e">
        <f>#REF!</f>
        <v>#REF!</v>
      </c>
      <c r="S89" s="10" t="e">
        <f>#REF!</f>
        <v>#REF!</v>
      </c>
      <c r="T89" s="10" t="e">
        <f>#REF!</f>
        <v>#REF!</v>
      </c>
      <c r="U89" s="10" t="e">
        <f>#REF!</f>
        <v>#REF!</v>
      </c>
      <c r="V89" s="10" t="e">
        <f>#REF!</f>
        <v>#REF!</v>
      </c>
      <c r="W89" s="10" t="e">
        <f>#REF!</f>
        <v>#REF!</v>
      </c>
      <c r="X89" s="10" t="e">
        <f>#REF!</f>
        <v>#REF!</v>
      </c>
      <c r="Y89" s="10" t="e">
        <f>#REF!</f>
        <v>#REF!</v>
      </c>
      <c r="Z89" s="10" t="e">
        <f>#REF!</f>
        <v>#REF!</v>
      </c>
      <c r="AA89" s="10" t="e">
        <f>#REF!</f>
        <v>#REF!</v>
      </c>
      <c r="AB89" s="10" t="e">
        <f>#REF!</f>
        <v>#REF!</v>
      </c>
      <c r="AC89" s="12" t="e">
        <f>+SUM(E89:AB89)*D89</f>
        <v>#REF!</v>
      </c>
    </row>
    <row r="90" spans="1:29" ht="15" x14ac:dyDescent="0.2">
      <c r="A90" s="197"/>
      <c r="B90" s="197"/>
      <c r="C90" s="22" t="s">
        <v>37</v>
      </c>
      <c r="D90" s="23" t="e">
        <f>+D37</f>
        <v>#REF!</v>
      </c>
      <c r="E90" s="10" t="e">
        <f>#REF!</f>
        <v>#REF!</v>
      </c>
      <c r="F90" s="10" t="e">
        <f>#REF!</f>
        <v>#REF!</v>
      </c>
      <c r="G90" s="10" t="e">
        <f>#REF!</f>
        <v>#REF!</v>
      </c>
      <c r="H90" s="10" t="e">
        <f>#REF!</f>
        <v>#REF!</v>
      </c>
      <c r="I90" s="10" t="e">
        <f>#REF!</f>
        <v>#REF!</v>
      </c>
      <c r="J90" s="10" t="e">
        <f>#REF!</f>
        <v>#REF!</v>
      </c>
      <c r="K90" s="10" t="e">
        <f>#REF!</f>
        <v>#REF!</v>
      </c>
      <c r="L90" s="10" t="e">
        <f>#REF!</f>
        <v>#REF!</v>
      </c>
      <c r="M90" s="10" t="e">
        <f>#REF!</f>
        <v>#REF!</v>
      </c>
      <c r="N90" s="10" t="e">
        <f>#REF!</f>
        <v>#REF!</v>
      </c>
      <c r="O90" s="10" t="e">
        <f>#REF!</f>
        <v>#REF!</v>
      </c>
      <c r="P90" s="10" t="e">
        <f>#REF!</f>
        <v>#REF!</v>
      </c>
      <c r="Q90" s="10" t="e">
        <f>#REF!</f>
        <v>#REF!</v>
      </c>
      <c r="R90" s="10" t="e">
        <f>#REF!</f>
        <v>#REF!</v>
      </c>
      <c r="S90" s="10" t="e">
        <f>#REF!</f>
        <v>#REF!</v>
      </c>
      <c r="T90" s="10" t="e">
        <f>#REF!</f>
        <v>#REF!</v>
      </c>
      <c r="U90" s="10" t="e">
        <f>#REF!</f>
        <v>#REF!</v>
      </c>
      <c r="V90" s="10" t="e">
        <f>#REF!</f>
        <v>#REF!</v>
      </c>
      <c r="W90" s="10" t="e">
        <f>#REF!</f>
        <v>#REF!</v>
      </c>
      <c r="X90" s="10" t="e">
        <f>#REF!</f>
        <v>#REF!</v>
      </c>
      <c r="Y90" s="10" t="e">
        <f>#REF!</f>
        <v>#REF!</v>
      </c>
      <c r="Z90" s="10" t="e">
        <f>#REF!</f>
        <v>#REF!</v>
      </c>
      <c r="AA90" s="10" t="e">
        <f>#REF!</f>
        <v>#REF!</v>
      </c>
      <c r="AB90" s="10" t="e">
        <f>#REF!</f>
        <v>#REF!</v>
      </c>
      <c r="AC90" s="12" t="e">
        <f>+SUM(E90:AB90)*D90</f>
        <v>#REF!</v>
      </c>
    </row>
    <row r="91" spans="1:29" ht="15" thickBot="1" x14ac:dyDescent="0.25">
      <c r="A91" s="198"/>
      <c r="B91" s="198"/>
      <c r="C91" s="27" t="s">
        <v>34</v>
      </c>
      <c r="D91" s="28" t="e">
        <f>+SUM(D88:D90)</f>
        <v>#REF!</v>
      </c>
      <c r="E91" s="29" t="e">
        <f>SUMPRODUCT($D88:$D90,E88:E90)</f>
        <v>#REF!</v>
      </c>
      <c r="F91" s="29" t="e">
        <f t="shared" ref="F91:AB91" si="61">SUMPRODUCT($D88:$D90,F88:F90)</f>
        <v>#REF!</v>
      </c>
      <c r="G91" s="29" t="e">
        <f t="shared" si="61"/>
        <v>#REF!</v>
      </c>
      <c r="H91" s="29" t="e">
        <f t="shared" si="61"/>
        <v>#REF!</v>
      </c>
      <c r="I91" s="29" t="e">
        <f t="shared" si="61"/>
        <v>#REF!</v>
      </c>
      <c r="J91" s="29" t="e">
        <f t="shared" si="61"/>
        <v>#REF!</v>
      </c>
      <c r="K91" s="29" t="e">
        <f t="shared" si="61"/>
        <v>#REF!</v>
      </c>
      <c r="L91" s="29" t="e">
        <f t="shared" si="61"/>
        <v>#REF!</v>
      </c>
      <c r="M91" s="29" t="e">
        <f t="shared" si="61"/>
        <v>#REF!</v>
      </c>
      <c r="N91" s="29" t="e">
        <f t="shared" si="61"/>
        <v>#REF!</v>
      </c>
      <c r="O91" s="29" t="e">
        <f t="shared" si="61"/>
        <v>#REF!</v>
      </c>
      <c r="P91" s="29" t="e">
        <f t="shared" si="61"/>
        <v>#REF!</v>
      </c>
      <c r="Q91" s="29" t="e">
        <f t="shared" si="61"/>
        <v>#REF!</v>
      </c>
      <c r="R91" s="29" t="e">
        <f t="shared" si="61"/>
        <v>#REF!</v>
      </c>
      <c r="S91" s="29" t="e">
        <f t="shared" si="61"/>
        <v>#REF!</v>
      </c>
      <c r="T91" s="29" t="e">
        <f t="shared" si="61"/>
        <v>#REF!</v>
      </c>
      <c r="U91" s="29" t="e">
        <f t="shared" si="61"/>
        <v>#REF!</v>
      </c>
      <c r="V91" s="29" t="e">
        <f t="shared" si="61"/>
        <v>#REF!</v>
      </c>
      <c r="W91" s="29" t="e">
        <f t="shared" si="61"/>
        <v>#REF!</v>
      </c>
      <c r="X91" s="29" t="e">
        <f t="shared" si="61"/>
        <v>#REF!</v>
      </c>
      <c r="Y91" s="29" t="e">
        <f t="shared" si="61"/>
        <v>#REF!</v>
      </c>
      <c r="Z91" s="29" t="e">
        <f t="shared" si="61"/>
        <v>#REF!</v>
      </c>
      <c r="AA91" s="29" t="e">
        <f t="shared" si="61"/>
        <v>#REF!</v>
      </c>
      <c r="AB91" s="29" t="e">
        <f t="shared" si="61"/>
        <v>#REF!</v>
      </c>
      <c r="AC91" s="30" t="e">
        <f>+SUM(E91:AB91)</f>
        <v>#REF!</v>
      </c>
    </row>
    <row r="92" spans="1:29" ht="15" x14ac:dyDescent="0.2">
      <c r="A92" s="196" t="e">
        <f t="shared" ref="A92" si="62">A39</f>
        <v>#REF!</v>
      </c>
      <c r="B92" s="196"/>
      <c r="C92" s="13" t="s">
        <v>35</v>
      </c>
      <c r="D92" s="14" t="e">
        <f>+D39</f>
        <v>#REF!</v>
      </c>
      <c r="E92" s="10" t="e">
        <f>#REF!</f>
        <v>#REF!</v>
      </c>
      <c r="F92" s="10" t="e">
        <f>#REF!</f>
        <v>#REF!</v>
      </c>
      <c r="G92" s="10" t="e">
        <f>#REF!</f>
        <v>#REF!</v>
      </c>
      <c r="H92" s="10" t="e">
        <f>#REF!</f>
        <v>#REF!</v>
      </c>
      <c r="I92" s="10" t="e">
        <f>#REF!</f>
        <v>#REF!</v>
      </c>
      <c r="J92" s="10" t="e">
        <f>#REF!</f>
        <v>#REF!</v>
      </c>
      <c r="K92" s="10" t="e">
        <f>#REF!</f>
        <v>#REF!</v>
      </c>
      <c r="L92" s="10" t="e">
        <f>#REF!</f>
        <v>#REF!</v>
      </c>
      <c r="M92" s="10" t="e">
        <f>#REF!</f>
        <v>#REF!</v>
      </c>
      <c r="N92" s="10" t="e">
        <f>#REF!</f>
        <v>#REF!</v>
      </c>
      <c r="O92" s="10" t="e">
        <f>#REF!</f>
        <v>#REF!</v>
      </c>
      <c r="P92" s="10" t="e">
        <f>#REF!</f>
        <v>#REF!</v>
      </c>
      <c r="Q92" s="10" t="e">
        <f>#REF!</f>
        <v>#REF!</v>
      </c>
      <c r="R92" s="10" t="e">
        <f>#REF!</f>
        <v>#REF!</v>
      </c>
      <c r="S92" s="10" t="e">
        <f>#REF!</f>
        <v>#REF!</v>
      </c>
      <c r="T92" s="10" t="e">
        <f>#REF!</f>
        <v>#REF!</v>
      </c>
      <c r="U92" s="10" t="e">
        <f>#REF!</f>
        <v>#REF!</v>
      </c>
      <c r="V92" s="10" t="e">
        <f>#REF!</f>
        <v>#REF!</v>
      </c>
      <c r="W92" s="10" t="e">
        <f>#REF!</f>
        <v>#REF!</v>
      </c>
      <c r="X92" s="10" t="e">
        <f>#REF!</f>
        <v>#REF!</v>
      </c>
      <c r="Y92" s="10" t="e">
        <f>#REF!</f>
        <v>#REF!</v>
      </c>
      <c r="Z92" s="10" t="e">
        <f>#REF!</f>
        <v>#REF!</v>
      </c>
      <c r="AA92" s="10" t="e">
        <f>#REF!</f>
        <v>#REF!</v>
      </c>
      <c r="AB92" s="10" t="e">
        <f>#REF!</f>
        <v>#REF!</v>
      </c>
      <c r="AC92" s="12" t="e">
        <f>+SUM(E92:AB92)*D92</f>
        <v>#REF!</v>
      </c>
    </row>
    <row r="93" spans="1:29" ht="15" x14ac:dyDescent="0.2">
      <c r="A93" s="197"/>
      <c r="B93" s="197"/>
      <c r="C93" s="17" t="s">
        <v>36</v>
      </c>
      <c r="D93" s="18" t="e">
        <f>+D40</f>
        <v>#REF!</v>
      </c>
      <c r="E93" s="10" t="e">
        <f>#REF!</f>
        <v>#REF!</v>
      </c>
      <c r="F93" s="10" t="e">
        <f>#REF!</f>
        <v>#REF!</v>
      </c>
      <c r="G93" s="10" t="e">
        <f>#REF!</f>
        <v>#REF!</v>
      </c>
      <c r="H93" s="10" t="e">
        <f>#REF!</f>
        <v>#REF!</v>
      </c>
      <c r="I93" s="10" t="e">
        <f>#REF!</f>
        <v>#REF!</v>
      </c>
      <c r="J93" s="10" t="e">
        <f>#REF!</f>
        <v>#REF!</v>
      </c>
      <c r="K93" s="10" t="e">
        <f>#REF!</f>
        <v>#REF!</v>
      </c>
      <c r="L93" s="10" t="e">
        <f>#REF!</f>
        <v>#REF!</v>
      </c>
      <c r="M93" s="10" t="e">
        <f>#REF!</f>
        <v>#REF!</v>
      </c>
      <c r="N93" s="10" t="e">
        <f>#REF!</f>
        <v>#REF!</v>
      </c>
      <c r="O93" s="10" t="e">
        <f>#REF!</f>
        <v>#REF!</v>
      </c>
      <c r="P93" s="10" t="e">
        <f>#REF!</f>
        <v>#REF!</v>
      </c>
      <c r="Q93" s="10" t="e">
        <f>#REF!</f>
        <v>#REF!</v>
      </c>
      <c r="R93" s="10" t="e">
        <f>#REF!</f>
        <v>#REF!</v>
      </c>
      <c r="S93" s="10" t="e">
        <f>#REF!</f>
        <v>#REF!</v>
      </c>
      <c r="T93" s="10" t="e">
        <f>#REF!</f>
        <v>#REF!</v>
      </c>
      <c r="U93" s="10" t="e">
        <f>#REF!</f>
        <v>#REF!</v>
      </c>
      <c r="V93" s="10" t="e">
        <f>#REF!</f>
        <v>#REF!</v>
      </c>
      <c r="W93" s="10" t="e">
        <f>#REF!</f>
        <v>#REF!</v>
      </c>
      <c r="X93" s="10" t="e">
        <f>#REF!</f>
        <v>#REF!</v>
      </c>
      <c r="Y93" s="10" t="e">
        <f>#REF!</f>
        <v>#REF!</v>
      </c>
      <c r="Z93" s="10" t="e">
        <f>#REF!</f>
        <v>#REF!</v>
      </c>
      <c r="AA93" s="10" t="e">
        <f>#REF!</f>
        <v>#REF!</v>
      </c>
      <c r="AB93" s="10" t="e">
        <f>#REF!</f>
        <v>#REF!</v>
      </c>
      <c r="AC93" s="12" t="e">
        <f>+SUM(E93:AB93)*D93</f>
        <v>#REF!</v>
      </c>
    </row>
    <row r="94" spans="1:29" ht="15" x14ac:dyDescent="0.2">
      <c r="A94" s="197"/>
      <c r="B94" s="197"/>
      <c r="C94" s="22" t="s">
        <v>37</v>
      </c>
      <c r="D94" s="23" t="e">
        <f>+D41</f>
        <v>#REF!</v>
      </c>
      <c r="E94" s="10" t="e">
        <f>#REF!</f>
        <v>#REF!</v>
      </c>
      <c r="F94" s="10" t="e">
        <f>#REF!</f>
        <v>#REF!</v>
      </c>
      <c r="G94" s="10" t="e">
        <f>#REF!</f>
        <v>#REF!</v>
      </c>
      <c r="H94" s="10" t="e">
        <f>#REF!</f>
        <v>#REF!</v>
      </c>
      <c r="I94" s="10" t="e">
        <f>#REF!</f>
        <v>#REF!</v>
      </c>
      <c r="J94" s="10" t="e">
        <f>#REF!</f>
        <v>#REF!</v>
      </c>
      <c r="K94" s="10" t="e">
        <f>#REF!</f>
        <v>#REF!</v>
      </c>
      <c r="L94" s="10" t="e">
        <f>#REF!</f>
        <v>#REF!</v>
      </c>
      <c r="M94" s="10" t="e">
        <f>#REF!</f>
        <v>#REF!</v>
      </c>
      <c r="N94" s="10" t="e">
        <f>#REF!</f>
        <v>#REF!</v>
      </c>
      <c r="O94" s="10" t="e">
        <f>#REF!</f>
        <v>#REF!</v>
      </c>
      <c r="P94" s="10" t="e">
        <f>#REF!</f>
        <v>#REF!</v>
      </c>
      <c r="Q94" s="10" t="e">
        <f>#REF!</f>
        <v>#REF!</v>
      </c>
      <c r="R94" s="10" t="e">
        <f>#REF!</f>
        <v>#REF!</v>
      </c>
      <c r="S94" s="10" t="e">
        <f>#REF!</f>
        <v>#REF!</v>
      </c>
      <c r="T94" s="10" t="e">
        <f>#REF!</f>
        <v>#REF!</v>
      </c>
      <c r="U94" s="10" t="e">
        <f>#REF!</f>
        <v>#REF!</v>
      </c>
      <c r="V94" s="10" t="e">
        <f>#REF!</f>
        <v>#REF!</v>
      </c>
      <c r="W94" s="10" t="e">
        <f>#REF!</f>
        <v>#REF!</v>
      </c>
      <c r="X94" s="10" t="e">
        <f>#REF!</f>
        <v>#REF!</v>
      </c>
      <c r="Y94" s="10" t="e">
        <f>#REF!</f>
        <v>#REF!</v>
      </c>
      <c r="Z94" s="10" t="e">
        <f>#REF!</f>
        <v>#REF!</v>
      </c>
      <c r="AA94" s="10" t="e">
        <f>#REF!</f>
        <v>#REF!</v>
      </c>
      <c r="AB94" s="10" t="e">
        <f>#REF!</f>
        <v>#REF!</v>
      </c>
      <c r="AC94" s="12" t="e">
        <f>+SUM(E94:AB94)*D94</f>
        <v>#REF!</v>
      </c>
    </row>
    <row r="95" spans="1:29" ht="15" thickBot="1" x14ac:dyDescent="0.25">
      <c r="A95" s="198"/>
      <c r="B95" s="198"/>
      <c r="C95" s="27" t="s">
        <v>34</v>
      </c>
      <c r="D95" s="28" t="e">
        <f>+SUM(D92:D94)</f>
        <v>#REF!</v>
      </c>
      <c r="E95" s="29" t="e">
        <f>SUMPRODUCT($D92:$D94,E92:E94)</f>
        <v>#REF!</v>
      </c>
      <c r="F95" s="29" t="e">
        <f t="shared" ref="F95:AB95" si="63">SUMPRODUCT($D92:$D94,F92:F94)</f>
        <v>#REF!</v>
      </c>
      <c r="G95" s="29" t="e">
        <f t="shared" si="63"/>
        <v>#REF!</v>
      </c>
      <c r="H95" s="29" t="e">
        <f t="shared" si="63"/>
        <v>#REF!</v>
      </c>
      <c r="I95" s="29" t="e">
        <f t="shared" si="63"/>
        <v>#REF!</v>
      </c>
      <c r="J95" s="29" t="e">
        <f t="shared" si="63"/>
        <v>#REF!</v>
      </c>
      <c r="K95" s="29" t="e">
        <f t="shared" si="63"/>
        <v>#REF!</v>
      </c>
      <c r="L95" s="29" t="e">
        <f t="shared" si="63"/>
        <v>#REF!</v>
      </c>
      <c r="M95" s="29" t="e">
        <f t="shared" si="63"/>
        <v>#REF!</v>
      </c>
      <c r="N95" s="29" t="e">
        <f t="shared" si="63"/>
        <v>#REF!</v>
      </c>
      <c r="O95" s="29" t="e">
        <f t="shared" si="63"/>
        <v>#REF!</v>
      </c>
      <c r="P95" s="29" t="e">
        <f t="shared" si="63"/>
        <v>#REF!</v>
      </c>
      <c r="Q95" s="29" t="e">
        <f t="shared" si="63"/>
        <v>#REF!</v>
      </c>
      <c r="R95" s="29" t="e">
        <f t="shared" si="63"/>
        <v>#REF!</v>
      </c>
      <c r="S95" s="29" t="e">
        <f t="shared" si="63"/>
        <v>#REF!</v>
      </c>
      <c r="T95" s="29" t="e">
        <f t="shared" si="63"/>
        <v>#REF!</v>
      </c>
      <c r="U95" s="29" t="e">
        <f t="shared" si="63"/>
        <v>#REF!</v>
      </c>
      <c r="V95" s="29" t="e">
        <f t="shared" si="63"/>
        <v>#REF!</v>
      </c>
      <c r="W95" s="29" t="e">
        <f t="shared" si="63"/>
        <v>#REF!</v>
      </c>
      <c r="X95" s="29" t="e">
        <f t="shared" si="63"/>
        <v>#REF!</v>
      </c>
      <c r="Y95" s="29" t="e">
        <f t="shared" si="63"/>
        <v>#REF!</v>
      </c>
      <c r="Z95" s="29" t="e">
        <f t="shared" si="63"/>
        <v>#REF!</v>
      </c>
      <c r="AA95" s="29" t="e">
        <f t="shared" si="63"/>
        <v>#REF!</v>
      </c>
      <c r="AB95" s="29" t="e">
        <f t="shared" si="63"/>
        <v>#REF!</v>
      </c>
      <c r="AC95" s="30" t="e">
        <f>+SUM(E95:AB95)</f>
        <v>#REF!</v>
      </c>
    </row>
    <row r="96" spans="1:29" ht="15" x14ac:dyDescent="0.2">
      <c r="A96" s="196" t="e">
        <f t="shared" ref="A96" si="64">A43</f>
        <v>#REF!</v>
      </c>
      <c r="B96" s="196"/>
      <c r="C96" s="13" t="s">
        <v>35</v>
      </c>
      <c r="D96" s="14" t="e">
        <f>+D43</f>
        <v>#REF!</v>
      </c>
      <c r="E96" s="10" t="e">
        <f>#REF!</f>
        <v>#REF!</v>
      </c>
      <c r="F96" s="10" t="e">
        <f>#REF!</f>
        <v>#REF!</v>
      </c>
      <c r="G96" s="10" t="e">
        <f>#REF!</f>
        <v>#REF!</v>
      </c>
      <c r="H96" s="10" t="e">
        <f>#REF!</f>
        <v>#REF!</v>
      </c>
      <c r="I96" s="10" t="e">
        <f>#REF!</f>
        <v>#REF!</v>
      </c>
      <c r="J96" s="10" t="e">
        <f>#REF!</f>
        <v>#REF!</v>
      </c>
      <c r="K96" s="10" t="e">
        <f>#REF!</f>
        <v>#REF!</v>
      </c>
      <c r="L96" s="10" t="e">
        <f>#REF!</f>
        <v>#REF!</v>
      </c>
      <c r="M96" s="10" t="e">
        <f>#REF!</f>
        <v>#REF!</v>
      </c>
      <c r="N96" s="10" t="e">
        <f>#REF!</f>
        <v>#REF!</v>
      </c>
      <c r="O96" s="10" t="e">
        <f>#REF!</f>
        <v>#REF!</v>
      </c>
      <c r="P96" s="10" t="e">
        <f>#REF!</f>
        <v>#REF!</v>
      </c>
      <c r="Q96" s="10" t="e">
        <f>#REF!</f>
        <v>#REF!</v>
      </c>
      <c r="R96" s="10" t="e">
        <f>#REF!</f>
        <v>#REF!</v>
      </c>
      <c r="S96" s="10" t="e">
        <f>#REF!</f>
        <v>#REF!</v>
      </c>
      <c r="T96" s="10" t="e">
        <f>#REF!</f>
        <v>#REF!</v>
      </c>
      <c r="U96" s="10" t="e">
        <f>#REF!</f>
        <v>#REF!</v>
      </c>
      <c r="V96" s="10" t="e">
        <f>#REF!</f>
        <v>#REF!</v>
      </c>
      <c r="W96" s="10" t="e">
        <f>#REF!</f>
        <v>#REF!</v>
      </c>
      <c r="X96" s="10" t="e">
        <f>#REF!</f>
        <v>#REF!</v>
      </c>
      <c r="Y96" s="10" t="e">
        <f>#REF!</f>
        <v>#REF!</v>
      </c>
      <c r="Z96" s="10" t="e">
        <f>#REF!</f>
        <v>#REF!</v>
      </c>
      <c r="AA96" s="10" t="e">
        <f>#REF!</f>
        <v>#REF!</v>
      </c>
      <c r="AB96" s="10" t="e">
        <f>#REF!</f>
        <v>#REF!</v>
      </c>
      <c r="AC96" s="12" t="e">
        <f>+SUM(E96:AB96)*D96</f>
        <v>#REF!</v>
      </c>
    </row>
    <row r="97" spans="1:29" ht="15" x14ac:dyDescent="0.2">
      <c r="A97" s="197"/>
      <c r="B97" s="197"/>
      <c r="C97" s="17" t="s">
        <v>36</v>
      </c>
      <c r="D97" s="18" t="e">
        <f>+D44</f>
        <v>#REF!</v>
      </c>
      <c r="E97" s="10" t="e">
        <f>#REF!</f>
        <v>#REF!</v>
      </c>
      <c r="F97" s="10" t="e">
        <f>#REF!</f>
        <v>#REF!</v>
      </c>
      <c r="G97" s="10" t="e">
        <f>#REF!</f>
        <v>#REF!</v>
      </c>
      <c r="H97" s="10" t="e">
        <f>#REF!</f>
        <v>#REF!</v>
      </c>
      <c r="I97" s="10" t="e">
        <f>#REF!</f>
        <v>#REF!</v>
      </c>
      <c r="J97" s="10" t="e">
        <f>#REF!</f>
        <v>#REF!</v>
      </c>
      <c r="K97" s="10" t="e">
        <f>#REF!</f>
        <v>#REF!</v>
      </c>
      <c r="L97" s="10" t="e">
        <f>#REF!</f>
        <v>#REF!</v>
      </c>
      <c r="M97" s="10" t="e">
        <f>#REF!</f>
        <v>#REF!</v>
      </c>
      <c r="N97" s="10" t="e">
        <f>#REF!</f>
        <v>#REF!</v>
      </c>
      <c r="O97" s="10" t="e">
        <f>#REF!</f>
        <v>#REF!</v>
      </c>
      <c r="P97" s="10" t="e">
        <f>#REF!</f>
        <v>#REF!</v>
      </c>
      <c r="Q97" s="10" t="e">
        <f>#REF!</f>
        <v>#REF!</v>
      </c>
      <c r="R97" s="10" t="e">
        <f>#REF!</f>
        <v>#REF!</v>
      </c>
      <c r="S97" s="10" t="e">
        <f>#REF!</f>
        <v>#REF!</v>
      </c>
      <c r="T97" s="10" t="e">
        <f>#REF!</f>
        <v>#REF!</v>
      </c>
      <c r="U97" s="10" t="e">
        <f>#REF!</f>
        <v>#REF!</v>
      </c>
      <c r="V97" s="10" t="e">
        <f>#REF!</f>
        <v>#REF!</v>
      </c>
      <c r="W97" s="10" t="e">
        <f>#REF!</f>
        <v>#REF!</v>
      </c>
      <c r="X97" s="10" t="e">
        <f>#REF!</f>
        <v>#REF!</v>
      </c>
      <c r="Y97" s="10" t="e">
        <f>#REF!</f>
        <v>#REF!</v>
      </c>
      <c r="Z97" s="10" t="e">
        <f>#REF!</f>
        <v>#REF!</v>
      </c>
      <c r="AA97" s="10" t="e">
        <f>#REF!</f>
        <v>#REF!</v>
      </c>
      <c r="AB97" s="10" t="e">
        <f>#REF!</f>
        <v>#REF!</v>
      </c>
      <c r="AC97" s="12" t="e">
        <f>+SUM(E97:AB97)*D97</f>
        <v>#REF!</v>
      </c>
    </row>
    <row r="98" spans="1:29" ht="15" x14ac:dyDescent="0.2">
      <c r="A98" s="197"/>
      <c r="B98" s="197"/>
      <c r="C98" s="22" t="s">
        <v>37</v>
      </c>
      <c r="D98" s="23" t="e">
        <f>+D45</f>
        <v>#REF!</v>
      </c>
      <c r="E98" s="10" t="e">
        <f>#REF!</f>
        <v>#REF!</v>
      </c>
      <c r="F98" s="10" t="e">
        <f>#REF!</f>
        <v>#REF!</v>
      </c>
      <c r="G98" s="10" t="e">
        <f>#REF!</f>
        <v>#REF!</v>
      </c>
      <c r="H98" s="10" t="e">
        <f>#REF!</f>
        <v>#REF!</v>
      </c>
      <c r="I98" s="10" t="e">
        <f>#REF!</f>
        <v>#REF!</v>
      </c>
      <c r="J98" s="10" t="e">
        <f>#REF!</f>
        <v>#REF!</v>
      </c>
      <c r="K98" s="10" t="e">
        <f>#REF!</f>
        <v>#REF!</v>
      </c>
      <c r="L98" s="10" t="e">
        <f>#REF!</f>
        <v>#REF!</v>
      </c>
      <c r="M98" s="10" t="e">
        <f>#REF!</f>
        <v>#REF!</v>
      </c>
      <c r="N98" s="10" t="e">
        <f>#REF!</f>
        <v>#REF!</v>
      </c>
      <c r="O98" s="10" t="e">
        <f>#REF!</f>
        <v>#REF!</v>
      </c>
      <c r="P98" s="10" t="e">
        <f>#REF!</f>
        <v>#REF!</v>
      </c>
      <c r="Q98" s="10" t="e">
        <f>#REF!</f>
        <v>#REF!</v>
      </c>
      <c r="R98" s="10" t="e">
        <f>#REF!</f>
        <v>#REF!</v>
      </c>
      <c r="S98" s="10" t="e">
        <f>#REF!</f>
        <v>#REF!</v>
      </c>
      <c r="T98" s="10" t="e">
        <f>#REF!</f>
        <v>#REF!</v>
      </c>
      <c r="U98" s="10" t="e">
        <f>#REF!</f>
        <v>#REF!</v>
      </c>
      <c r="V98" s="10" t="e">
        <f>#REF!</f>
        <v>#REF!</v>
      </c>
      <c r="W98" s="10" t="e">
        <f>#REF!</f>
        <v>#REF!</v>
      </c>
      <c r="X98" s="10" t="e">
        <f>#REF!</f>
        <v>#REF!</v>
      </c>
      <c r="Y98" s="10" t="e">
        <f>#REF!</f>
        <v>#REF!</v>
      </c>
      <c r="Z98" s="10" t="e">
        <f>#REF!</f>
        <v>#REF!</v>
      </c>
      <c r="AA98" s="10" t="e">
        <f>#REF!</f>
        <v>#REF!</v>
      </c>
      <c r="AB98" s="10" t="e">
        <f>#REF!</f>
        <v>#REF!</v>
      </c>
      <c r="AC98" s="12" t="e">
        <f>+SUM(E98:AB98)*D98</f>
        <v>#REF!</v>
      </c>
    </row>
    <row r="99" spans="1:29" ht="15" thickBot="1" x14ac:dyDescent="0.25">
      <c r="A99" s="198"/>
      <c r="B99" s="198"/>
      <c r="C99" s="27" t="s">
        <v>34</v>
      </c>
      <c r="D99" s="28" t="e">
        <f>+SUM(D96:D98)</f>
        <v>#REF!</v>
      </c>
      <c r="E99" s="29" t="e">
        <f>SUMPRODUCT($D96:$D98,E96:E98)</f>
        <v>#REF!</v>
      </c>
      <c r="F99" s="29" t="e">
        <f t="shared" ref="F99:AB99" si="65">SUMPRODUCT($D96:$D98,F96:F98)</f>
        <v>#REF!</v>
      </c>
      <c r="G99" s="29" t="e">
        <f t="shared" si="65"/>
        <v>#REF!</v>
      </c>
      <c r="H99" s="29" t="e">
        <f t="shared" si="65"/>
        <v>#REF!</v>
      </c>
      <c r="I99" s="29" t="e">
        <f t="shared" si="65"/>
        <v>#REF!</v>
      </c>
      <c r="J99" s="29" t="e">
        <f t="shared" si="65"/>
        <v>#REF!</v>
      </c>
      <c r="K99" s="29" t="e">
        <f t="shared" si="65"/>
        <v>#REF!</v>
      </c>
      <c r="L99" s="29" t="e">
        <f t="shared" si="65"/>
        <v>#REF!</v>
      </c>
      <c r="M99" s="29" t="e">
        <f t="shared" si="65"/>
        <v>#REF!</v>
      </c>
      <c r="N99" s="29" t="e">
        <f t="shared" si="65"/>
        <v>#REF!</v>
      </c>
      <c r="O99" s="29" t="e">
        <f t="shared" si="65"/>
        <v>#REF!</v>
      </c>
      <c r="P99" s="29" t="e">
        <f t="shared" si="65"/>
        <v>#REF!</v>
      </c>
      <c r="Q99" s="29" t="e">
        <f t="shared" si="65"/>
        <v>#REF!</v>
      </c>
      <c r="R99" s="29" t="e">
        <f t="shared" si="65"/>
        <v>#REF!</v>
      </c>
      <c r="S99" s="29" t="e">
        <f t="shared" si="65"/>
        <v>#REF!</v>
      </c>
      <c r="T99" s="29" t="e">
        <f t="shared" si="65"/>
        <v>#REF!</v>
      </c>
      <c r="U99" s="29" t="e">
        <f t="shared" si="65"/>
        <v>#REF!</v>
      </c>
      <c r="V99" s="29" t="e">
        <f t="shared" si="65"/>
        <v>#REF!</v>
      </c>
      <c r="W99" s="29" t="e">
        <f t="shared" si="65"/>
        <v>#REF!</v>
      </c>
      <c r="X99" s="29" t="e">
        <f t="shared" si="65"/>
        <v>#REF!</v>
      </c>
      <c r="Y99" s="29" t="e">
        <f t="shared" si="65"/>
        <v>#REF!</v>
      </c>
      <c r="Z99" s="29" t="e">
        <f t="shared" si="65"/>
        <v>#REF!</v>
      </c>
      <c r="AA99" s="29" t="e">
        <f t="shared" si="65"/>
        <v>#REF!</v>
      </c>
      <c r="AB99" s="29" t="e">
        <f t="shared" si="65"/>
        <v>#REF!</v>
      </c>
      <c r="AC99" s="30" t="e">
        <f>+SUM(E99:AB99)</f>
        <v>#REF!</v>
      </c>
    </row>
    <row r="100" spans="1:29" ht="15" x14ac:dyDescent="0.2">
      <c r="A100" s="196" t="e">
        <f t="shared" ref="A100" si="66">A47</f>
        <v>#REF!</v>
      </c>
      <c r="B100" s="196"/>
      <c r="C100" s="13" t="s">
        <v>35</v>
      </c>
      <c r="D100" s="14" t="e">
        <f>+D47</f>
        <v>#REF!</v>
      </c>
      <c r="E100" s="10" t="e">
        <f>#REF!</f>
        <v>#REF!</v>
      </c>
      <c r="F100" s="10" t="e">
        <f>#REF!</f>
        <v>#REF!</v>
      </c>
      <c r="G100" s="10" t="e">
        <f>#REF!</f>
        <v>#REF!</v>
      </c>
      <c r="H100" s="10" t="e">
        <f>#REF!</f>
        <v>#REF!</v>
      </c>
      <c r="I100" s="10" t="e">
        <f>#REF!</f>
        <v>#REF!</v>
      </c>
      <c r="J100" s="10" t="e">
        <f>#REF!</f>
        <v>#REF!</v>
      </c>
      <c r="K100" s="10" t="e">
        <f>#REF!</f>
        <v>#REF!</v>
      </c>
      <c r="L100" s="10" t="e">
        <f>#REF!</f>
        <v>#REF!</v>
      </c>
      <c r="M100" s="10" t="e">
        <f>#REF!</f>
        <v>#REF!</v>
      </c>
      <c r="N100" s="10" t="e">
        <f>#REF!</f>
        <v>#REF!</v>
      </c>
      <c r="O100" s="10" t="e">
        <f>#REF!</f>
        <v>#REF!</v>
      </c>
      <c r="P100" s="10" t="e">
        <f>#REF!</f>
        <v>#REF!</v>
      </c>
      <c r="Q100" s="10" t="e">
        <f>#REF!</f>
        <v>#REF!</v>
      </c>
      <c r="R100" s="10" t="e">
        <f>#REF!</f>
        <v>#REF!</v>
      </c>
      <c r="S100" s="10" t="e">
        <f>#REF!</f>
        <v>#REF!</v>
      </c>
      <c r="T100" s="10" t="e">
        <f>#REF!</f>
        <v>#REF!</v>
      </c>
      <c r="U100" s="10" t="e">
        <f>#REF!</f>
        <v>#REF!</v>
      </c>
      <c r="V100" s="10" t="e">
        <f>#REF!</f>
        <v>#REF!</v>
      </c>
      <c r="W100" s="10" t="e">
        <f>#REF!</f>
        <v>#REF!</v>
      </c>
      <c r="X100" s="10" t="e">
        <f>#REF!</f>
        <v>#REF!</v>
      </c>
      <c r="Y100" s="10" t="e">
        <f>#REF!</f>
        <v>#REF!</v>
      </c>
      <c r="Z100" s="10" t="e">
        <f>#REF!</f>
        <v>#REF!</v>
      </c>
      <c r="AA100" s="10" t="e">
        <f>#REF!</f>
        <v>#REF!</v>
      </c>
      <c r="AB100" s="10" t="e">
        <f>#REF!</f>
        <v>#REF!</v>
      </c>
      <c r="AC100" s="12" t="e">
        <f>+SUM(E100:AB100)*D100</f>
        <v>#REF!</v>
      </c>
    </row>
    <row r="101" spans="1:29" ht="15" x14ac:dyDescent="0.2">
      <c r="A101" s="197"/>
      <c r="B101" s="197"/>
      <c r="C101" s="17" t="s">
        <v>36</v>
      </c>
      <c r="D101" s="18" t="e">
        <f>+D48</f>
        <v>#REF!</v>
      </c>
      <c r="E101" s="10" t="e">
        <f>#REF!</f>
        <v>#REF!</v>
      </c>
      <c r="F101" s="10" t="e">
        <f>#REF!</f>
        <v>#REF!</v>
      </c>
      <c r="G101" s="10" t="e">
        <f>#REF!</f>
        <v>#REF!</v>
      </c>
      <c r="H101" s="10" t="e">
        <f>#REF!</f>
        <v>#REF!</v>
      </c>
      <c r="I101" s="10" t="e">
        <f>#REF!</f>
        <v>#REF!</v>
      </c>
      <c r="J101" s="10" t="e">
        <f>#REF!</f>
        <v>#REF!</v>
      </c>
      <c r="K101" s="10" t="e">
        <f>#REF!</f>
        <v>#REF!</v>
      </c>
      <c r="L101" s="10" t="e">
        <f>#REF!</f>
        <v>#REF!</v>
      </c>
      <c r="M101" s="10" t="e">
        <f>#REF!</f>
        <v>#REF!</v>
      </c>
      <c r="N101" s="10" t="e">
        <f>#REF!</f>
        <v>#REF!</v>
      </c>
      <c r="O101" s="10" t="e">
        <f>#REF!</f>
        <v>#REF!</v>
      </c>
      <c r="P101" s="10" t="e">
        <f>#REF!</f>
        <v>#REF!</v>
      </c>
      <c r="Q101" s="10" t="e">
        <f>#REF!</f>
        <v>#REF!</v>
      </c>
      <c r="R101" s="10" t="e">
        <f>#REF!</f>
        <v>#REF!</v>
      </c>
      <c r="S101" s="10" t="e">
        <f>#REF!</f>
        <v>#REF!</v>
      </c>
      <c r="T101" s="10" t="e">
        <f>#REF!</f>
        <v>#REF!</v>
      </c>
      <c r="U101" s="10" t="e">
        <f>#REF!</f>
        <v>#REF!</v>
      </c>
      <c r="V101" s="10" t="e">
        <f>#REF!</f>
        <v>#REF!</v>
      </c>
      <c r="W101" s="10" t="e">
        <f>#REF!</f>
        <v>#REF!</v>
      </c>
      <c r="X101" s="10" t="e">
        <f>#REF!</f>
        <v>#REF!</v>
      </c>
      <c r="Y101" s="10" t="e">
        <f>#REF!</f>
        <v>#REF!</v>
      </c>
      <c r="Z101" s="10" t="e">
        <f>#REF!</f>
        <v>#REF!</v>
      </c>
      <c r="AA101" s="10" t="e">
        <f>#REF!</f>
        <v>#REF!</v>
      </c>
      <c r="AB101" s="10" t="e">
        <f>#REF!</f>
        <v>#REF!</v>
      </c>
      <c r="AC101" s="12" t="e">
        <f>+SUM(E101:AB101)*D101</f>
        <v>#REF!</v>
      </c>
    </row>
    <row r="102" spans="1:29" ht="15" x14ac:dyDescent="0.2">
      <c r="A102" s="197"/>
      <c r="B102" s="197"/>
      <c r="C102" s="22" t="s">
        <v>37</v>
      </c>
      <c r="D102" s="23" t="e">
        <f>+D49</f>
        <v>#REF!</v>
      </c>
      <c r="E102" s="10" t="e">
        <f>#REF!</f>
        <v>#REF!</v>
      </c>
      <c r="F102" s="10" t="e">
        <f>#REF!</f>
        <v>#REF!</v>
      </c>
      <c r="G102" s="10" t="e">
        <f>#REF!</f>
        <v>#REF!</v>
      </c>
      <c r="H102" s="10" t="e">
        <f>#REF!</f>
        <v>#REF!</v>
      </c>
      <c r="I102" s="10" t="e">
        <f>#REF!</f>
        <v>#REF!</v>
      </c>
      <c r="J102" s="10" t="e">
        <f>#REF!</f>
        <v>#REF!</v>
      </c>
      <c r="K102" s="10" t="e">
        <f>#REF!</f>
        <v>#REF!</v>
      </c>
      <c r="L102" s="10" t="e">
        <f>#REF!</f>
        <v>#REF!</v>
      </c>
      <c r="M102" s="10" t="e">
        <f>#REF!</f>
        <v>#REF!</v>
      </c>
      <c r="N102" s="10" t="e">
        <f>#REF!</f>
        <v>#REF!</v>
      </c>
      <c r="O102" s="10" t="e">
        <f>#REF!</f>
        <v>#REF!</v>
      </c>
      <c r="P102" s="10" t="e">
        <f>#REF!</f>
        <v>#REF!</v>
      </c>
      <c r="Q102" s="10" t="e">
        <f>#REF!</f>
        <v>#REF!</v>
      </c>
      <c r="R102" s="10" t="e">
        <f>#REF!</f>
        <v>#REF!</v>
      </c>
      <c r="S102" s="10" t="e">
        <f>#REF!</f>
        <v>#REF!</v>
      </c>
      <c r="T102" s="10" t="e">
        <f>#REF!</f>
        <v>#REF!</v>
      </c>
      <c r="U102" s="10" t="e">
        <f>#REF!</f>
        <v>#REF!</v>
      </c>
      <c r="V102" s="10" t="e">
        <f>#REF!</f>
        <v>#REF!</v>
      </c>
      <c r="W102" s="10" t="e">
        <f>#REF!</f>
        <v>#REF!</v>
      </c>
      <c r="X102" s="10" t="e">
        <f>#REF!</f>
        <v>#REF!</v>
      </c>
      <c r="Y102" s="10" t="e">
        <f>#REF!</f>
        <v>#REF!</v>
      </c>
      <c r="Z102" s="10" t="e">
        <f>#REF!</f>
        <v>#REF!</v>
      </c>
      <c r="AA102" s="10" t="e">
        <f>#REF!</f>
        <v>#REF!</v>
      </c>
      <c r="AB102" s="10" t="e">
        <f>#REF!</f>
        <v>#REF!</v>
      </c>
      <c r="AC102" s="12" t="e">
        <f>+SUM(E102:AB102)*D102</f>
        <v>#REF!</v>
      </c>
    </row>
    <row r="103" spans="1:29" ht="15" thickBot="1" x14ac:dyDescent="0.25">
      <c r="A103" s="198"/>
      <c r="B103" s="198"/>
      <c r="C103" s="27" t="s">
        <v>34</v>
      </c>
      <c r="D103" s="28" t="e">
        <f>+SUM(D100:D102)</f>
        <v>#REF!</v>
      </c>
      <c r="E103" s="29" t="e">
        <f>SUMPRODUCT($D100:$D102,E100:E102)</f>
        <v>#REF!</v>
      </c>
      <c r="F103" s="29" t="e">
        <f t="shared" ref="F103:AB103" si="67">SUMPRODUCT($D100:$D102,F100:F102)</f>
        <v>#REF!</v>
      </c>
      <c r="G103" s="29" t="e">
        <f t="shared" si="67"/>
        <v>#REF!</v>
      </c>
      <c r="H103" s="29" t="e">
        <f t="shared" si="67"/>
        <v>#REF!</v>
      </c>
      <c r="I103" s="29" t="e">
        <f t="shared" si="67"/>
        <v>#REF!</v>
      </c>
      <c r="J103" s="29" t="e">
        <f t="shared" si="67"/>
        <v>#REF!</v>
      </c>
      <c r="K103" s="29" t="e">
        <f t="shared" si="67"/>
        <v>#REF!</v>
      </c>
      <c r="L103" s="29" t="e">
        <f t="shared" si="67"/>
        <v>#REF!</v>
      </c>
      <c r="M103" s="29" t="e">
        <f t="shared" si="67"/>
        <v>#REF!</v>
      </c>
      <c r="N103" s="29" t="e">
        <f t="shared" si="67"/>
        <v>#REF!</v>
      </c>
      <c r="O103" s="29" t="e">
        <f t="shared" si="67"/>
        <v>#REF!</v>
      </c>
      <c r="P103" s="29" t="e">
        <f t="shared" si="67"/>
        <v>#REF!</v>
      </c>
      <c r="Q103" s="29" t="e">
        <f t="shared" si="67"/>
        <v>#REF!</v>
      </c>
      <c r="R103" s="29" t="e">
        <f t="shared" si="67"/>
        <v>#REF!</v>
      </c>
      <c r="S103" s="29" t="e">
        <f t="shared" si="67"/>
        <v>#REF!</v>
      </c>
      <c r="T103" s="29" t="e">
        <f t="shared" si="67"/>
        <v>#REF!</v>
      </c>
      <c r="U103" s="29" t="e">
        <f t="shared" si="67"/>
        <v>#REF!</v>
      </c>
      <c r="V103" s="29" t="e">
        <f t="shared" si="67"/>
        <v>#REF!</v>
      </c>
      <c r="W103" s="29" t="e">
        <f t="shared" si="67"/>
        <v>#REF!</v>
      </c>
      <c r="X103" s="29" t="e">
        <f t="shared" si="67"/>
        <v>#REF!</v>
      </c>
      <c r="Y103" s="29" t="e">
        <f t="shared" si="67"/>
        <v>#REF!</v>
      </c>
      <c r="Z103" s="29" t="e">
        <f t="shared" si="67"/>
        <v>#REF!</v>
      </c>
      <c r="AA103" s="29" t="e">
        <f t="shared" si="67"/>
        <v>#REF!</v>
      </c>
      <c r="AB103" s="29" t="e">
        <f t="shared" si="67"/>
        <v>#REF!</v>
      </c>
      <c r="AC103" s="30" t="e">
        <f>+SUM(E103:AB103)</f>
        <v>#REF!</v>
      </c>
    </row>
    <row r="104" spans="1:29" ht="15" x14ac:dyDescent="0.2">
      <c r="A104" s="196" t="e">
        <f t="shared" ref="A104" si="68">A51</f>
        <v>#REF!</v>
      </c>
      <c r="B104" s="196"/>
      <c r="C104" s="13" t="s">
        <v>35</v>
      </c>
      <c r="D104" s="14" t="e">
        <f>+D51</f>
        <v>#REF!</v>
      </c>
      <c r="E104" s="10" t="e">
        <f>#REF!</f>
        <v>#REF!</v>
      </c>
      <c r="F104" s="10" t="e">
        <f>#REF!</f>
        <v>#REF!</v>
      </c>
      <c r="G104" s="10" t="e">
        <f>#REF!</f>
        <v>#REF!</v>
      </c>
      <c r="H104" s="10" t="e">
        <f>#REF!</f>
        <v>#REF!</v>
      </c>
      <c r="I104" s="10" t="e">
        <f>#REF!</f>
        <v>#REF!</v>
      </c>
      <c r="J104" s="10" t="e">
        <f>#REF!</f>
        <v>#REF!</v>
      </c>
      <c r="K104" s="10" t="e">
        <f>#REF!</f>
        <v>#REF!</v>
      </c>
      <c r="L104" s="10" t="e">
        <f>#REF!</f>
        <v>#REF!</v>
      </c>
      <c r="M104" s="10" t="e">
        <f>#REF!</f>
        <v>#REF!</v>
      </c>
      <c r="N104" s="10" t="e">
        <f>#REF!</f>
        <v>#REF!</v>
      </c>
      <c r="O104" s="10" t="e">
        <f>#REF!</f>
        <v>#REF!</v>
      </c>
      <c r="P104" s="10" t="e">
        <f>#REF!</f>
        <v>#REF!</v>
      </c>
      <c r="Q104" s="10" t="e">
        <f>#REF!</f>
        <v>#REF!</v>
      </c>
      <c r="R104" s="10" t="e">
        <f>#REF!</f>
        <v>#REF!</v>
      </c>
      <c r="S104" s="10" t="e">
        <f>#REF!</f>
        <v>#REF!</v>
      </c>
      <c r="T104" s="10" t="e">
        <f>#REF!</f>
        <v>#REF!</v>
      </c>
      <c r="U104" s="10" t="e">
        <f>#REF!</f>
        <v>#REF!</v>
      </c>
      <c r="V104" s="10" t="e">
        <f>#REF!</f>
        <v>#REF!</v>
      </c>
      <c r="W104" s="10" t="e">
        <f>#REF!</f>
        <v>#REF!</v>
      </c>
      <c r="X104" s="10" t="e">
        <f>#REF!</f>
        <v>#REF!</v>
      </c>
      <c r="Y104" s="10" t="e">
        <f>#REF!</f>
        <v>#REF!</v>
      </c>
      <c r="Z104" s="10" t="e">
        <f>#REF!</f>
        <v>#REF!</v>
      </c>
      <c r="AA104" s="10" t="e">
        <f>#REF!</f>
        <v>#REF!</v>
      </c>
      <c r="AB104" s="10" t="e">
        <f>#REF!</f>
        <v>#REF!</v>
      </c>
      <c r="AC104" s="12" t="e">
        <f>+SUM(E104:AB104)*D104</f>
        <v>#REF!</v>
      </c>
    </row>
    <row r="105" spans="1:29" ht="15" x14ac:dyDescent="0.2">
      <c r="A105" s="197"/>
      <c r="B105" s="197"/>
      <c r="C105" s="17" t="s">
        <v>36</v>
      </c>
      <c r="D105" s="18" t="e">
        <f>+D52</f>
        <v>#REF!</v>
      </c>
      <c r="E105" s="10" t="e">
        <f>#REF!</f>
        <v>#REF!</v>
      </c>
      <c r="F105" s="10" t="e">
        <f>#REF!</f>
        <v>#REF!</v>
      </c>
      <c r="G105" s="10" t="e">
        <f>#REF!</f>
        <v>#REF!</v>
      </c>
      <c r="H105" s="10" t="e">
        <f>#REF!</f>
        <v>#REF!</v>
      </c>
      <c r="I105" s="10" t="e">
        <f>#REF!</f>
        <v>#REF!</v>
      </c>
      <c r="J105" s="10" t="e">
        <f>#REF!</f>
        <v>#REF!</v>
      </c>
      <c r="K105" s="10" t="e">
        <f>#REF!</f>
        <v>#REF!</v>
      </c>
      <c r="L105" s="10" t="e">
        <f>#REF!</f>
        <v>#REF!</v>
      </c>
      <c r="M105" s="10" t="e">
        <f>#REF!</f>
        <v>#REF!</v>
      </c>
      <c r="N105" s="10" t="e">
        <f>#REF!</f>
        <v>#REF!</v>
      </c>
      <c r="O105" s="10" t="e">
        <f>#REF!</f>
        <v>#REF!</v>
      </c>
      <c r="P105" s="10" t="e">
        <f>#REF!</f>
        <v>#REF!</v>
      </c>
      <c r="Q105" s="10" t="e">
        <f>#REF!</f>
        <v>#REF!</v>
      </c>
      <c r="R105" s="10" t="e">
        <f>#REF!</f>
        <v>#REF!</v>
      </c>
      <c r="S105" s="10" t="e">
        <f>#REF!</f>
        <v>#REF!</v>
      </c>
      <c r="T105" s="10" t="e">
        <f>#REF!</f>
        <v>#REF!</v>
      </c>
      <c r="U105" s="10" t="e">
        <f>#REF!</f>
        <v>#REF!</v>
      </c>
      <c r="V105" s="10" t="e">
        <f>#REF!</f>
        <v>#REF!</v>
      </c>
      <c r="W105" s="10" t="e">
        <f>#REF!</f>
        <v>#REF!</v>
      </c>
      <c r="X105" s="10" t="e">
        <f>#REF!</f>
        <v>#REF!</v>
      </c>
      <c r="Y105" s="10" t="e">
        <f>#REF!</f>
        <v>#REF!</v>
      </c>
      <c r="Z105" s="10" t="e">
        <f>#REF!</f>
        <v>#REF!</v>
      </c>
      <c r="AA105" s="10" t="e">
        <f>#REF!</f>
        <v>#REF!</v>
      </c>
      <c r="AB105" s="10" t="e">
        <f>#REF!</f>
        <v>#REF!</v>
      </c>
      <c r="AC105" s="12" t="e">
        <f>+SUM(E105:AB105)*D105</f>
        <v>#REF!</v>
      </c>
    </row>
    <row r="106" spans="1:29" ht="15" x14ac:dyDescent="0.2">
      <c r="A106" s="197"/>
      <c r="B106" s="197"/>
      <c r="C106" s="22" t="s">
        <v>37</v>
      </c>
      <c r="D106" s="23" t="e">
        <f>+D53</f>
        <v>#REF!</v>
      </c>
      <c r="E106" s="10" t="e">
        <f>#REF!</f>
        <v>#REF!</v>
      </c>
      <c r="F106" s="10" t="e">
        <f>#REF!</f>
        <v>#REF!</v>
      </c>
      <c r="G106" s="10" t="e">
        <f>#REF!</f>
        <v>#REF!</v>
      </c>
      <c r="H106" s="10" t="e">
        <f>#REF!</f>
        <v>#REF!</v>
      </c>
      <c r="I106" s="10" t="e">
        <f>#REF!</f>
        <v>#REF!</v>
      </c>
      <c r="J106" s="10" t="e">
        <f>#REF!</f>
        <v>#REF!</v>
      </c>
      <c r="K106" s="10" t="e">
        <f>#REF!</f>
        <v>#REF!</v>
      </c>
      <c r="L106" s="10" t="e">
        <f>#REF!</f>
        <v>#REF!</v>
      </c>
      <c r="M106" s="10" t="e">
        <f>#REF!</f>
        <v>#REF!</v>
      </c>
      <c r="N106" s="10" t="e">
        <f>#REF!</f>
        <v>#REF!</v>
      </c>
      <c r="O106" s="10" t="e">
        <f>#REF!</f>
        <v>#REF!</v>
      </c>
      <c r="P106" s="10" t="e">
        <f>#REF!</f>
        <v>#REF!</v>
      </c>
      <c r="Q106" s="10" t="e">
        <f>#REF!</f>
        <v>#REF!</v>
      </c>
      <c r="R106" s="10" t="e">
        <f>#REF!</f>
        <v>#REF!</v>
      </c>
      <c r="S106" s="10" t="e">
        <f>#REF!</f>
        <v>#REF!</v>
      </c>
      <c r="T106" s="10" t="e">
        <f>#REF!</f>
        <v>#REF!</v>
      </c>
      <c r="U106" s="10" t="e">
        <f>#REF!</f>
        <v>#REF!</v>
      </c>
      <c r="V106" s="10" t="e">
        <f>#REF!</f>
        <v>#REF!</v>
      </c>
      <c r="W106" s="10" t="e">
        <f>#REF!</f>
        <v>#REF!</v>
      </c>
      <c r="X106" s="10" t="e">
        <f>#REF!</f>
        <v>#REF!</v>
      </c>
      <c r="Y106" s="10" t="e">
        <f>#REF!</f>
        <v>#REF!</v>
      </c>
      <c r="Z106" s="10" t="e">
        <f>#REF!</f>
        <v>#REF!</v>
      </c>
      <c r="AA106" s="10" t="e">
        <f>#REF!</f>
        <v>#REF!</v>
      </c>
      <c r="AB106" s="10" t="e">
        <f>#REF!</f>
        <v>#REF!</v>
      </c>
      <c r="AC106" s="12" t="e">
        <f>+SUM(E106:AB106)*D106</f>
        <v>#REF!</v>
      </c>
    </row>
    <row r="107" spans="1:29" ht="15" thickBot="1" x14ac:dyDescent="0.25">
      <c r="A107" s="198"/>
      <c r="B107" s="198"/>
      <c r="C107" s="27" t="s">
        <v>34</v>
      </c>
      <c r="D107" s="28" t="e">
        <f>+SUM(D104:D106)</f>
        <v>#REF!</v>
      </c>
      <c r="E107" s="29" t="e">
        <f>SUMPRODUCT($D104:$D106,E104:E106)</f>
        <v>#REF!</v>
      </c>
      <c r="F107" s="29" t="e">
        <f t="shared" ref="F107:AB107" si="69">SUMPRODUCT($D104:$D106,F104:F106)</f>
        <v>#REF!</v>
      </c>
      <c r="G107" s="29" t="e">
        <f t="shared" si="69"/>
        <v>#REF!</v>
      </c>
      <c r="H107" s="29" t="e">
        <f t="shared" si="69"/>
        <v>#REF!</v>
      </c>
      <c r="I107" s="29" t="e">
        <f t="shared" si="69"/>
        <v>#REF!</v>
      </c>
      <c r="J107" s="29" t="e">
        <f t="shared" si="69"/>
        <v>#REF!</v>
      </c>
      <c r="K107" s="29" t="e">
        <f t="shared" si="69"/>
        <v>#REF!</v>
      </c>
      <c r="L107" s="29" t="e">
        <f t="shared" si="69"/>
        <v>#REF!</v>
      </c>
      <c r="M107" s="29" t="e">
        <f t="shared" si="69"/>
        <v>#REF!</v>
      </c>
      <c r="N107" s="29" t="e">
        <f t="shared" si="69"/>
        <v>#REF!</v>
      </c>
      <c r="O107" s="29" t="e">
        <f t="shared" si="69"/>
        <v>#REF!</v>
      </c>
      <c r="P107" s="29" t="e">
        <f t="shared" si="69"/>
        <v>#REF!</v>
      </c>
      <c r="Q107" s="29" t="e">
        <f t="shared" si="69"/>
        <v>#REF!</v>
      </c>
      <c r="R107" s="29" t="e">
        <f t="shared" si="69"/>
        <v>#REF!</v>
      </c>
      <c r="S107" s="29" t="e">
        <f t="shared" si="69"/>
        <v>#REF!</v>
      </c>
      <c r="T107" s="29" t="e">
        <f t="shared" si="69"/>
        <v>#REF!</v>
      </c>
      <c r="U107" s="29" t="e">
        <f t="shared" si="69"/>
        <v>#REF!</v>
      </c>
      <c r="V107" s="29" t="e">
        <f t="shared" si="69"/>
        <v>#REF!</v>
      </c>
      <c r="W107" s="29" t="e">
        <f t="shared" si="69"/>
        <v>#REF!</v>
      </c>
      <c r="X107" s="29" t="e">
        <f t="shared" si="69"/>
        <v>#REF!</v>
      </c>
      <c r="Y107" s="29" t="e">
        <f t="shared" si="69"/>
        <v>#REF!</v>
      </c>
      <c r="Z107" s="29" t="e">
        <f t="shared" si="69"/>
        <v>#REF!</v>
      </c>
      <c r="AA107" s="29" t="e">
        <f t="shared" si="69"/>
        <v>#REF!</v>
      </c>
      <c r="AB107" s="29" t="e">
        <f t="shared" si="69"/>
        <v>#REF!</v>
      </c>
      <c r="AC107" s="30" t="e">
        <f>+SUM(E107:AB107)</f>
        <v>#REF!</v>
      </c>
    </row>
    <row r="108" spans="1:29" ht="15" x14ac:dyDescent="0.2">
      <c r="A108" s="196" t="e">
        <f t="shared" ref="A108" si="70">A55</f>
        <v>#REF!</v>
      </c>
      <c r="B108" s="196"/>
      <c r="C108" s="13" t="s">
        <v>35</v>
      </c>
      <c r="D108" s="14" t="e">
        <f>+D55</f>
        <v>#REF!</v>
      </c>
      <c r="E108" s="10" t="e">
        <f>#REF!</f>
        <v>#REF!</v>
      </c>
      <c r="F108" s="10" t="e">
        <f>#REF!</f>
        <v>#REF!</v>
      </c>
      <c r="G108" s="10" t="e">
        <f>#REF!</f>
        <v>#REF!</v>
      </c>
      <c r="H108" s="10" t="e">
        <f>#REF!</f>
        <v>#REF!</v>
      </c>
      <c r="I108" s="10" t="e">
        <f>#REF!</f>
        <v>#REF!</v>
      </c>
      <c r="J108" s="10" t="e">
        <f>#REF!</f>
        <v>#REF!</v>
      </c>
      <c r="K108" s="10" t="e">
        <f>#REF!</f>
        <v>#REF!</v>
      </c>
      <c r="L108" s="10" t="e">
        <f>#REF!</f>
        <v>#REF!</v>
      </c>
      <c r="M108" s="10" t="e">
        <f>#REF!</f>
        <v>#REF!</v>
      </c>
      <c r="N108" s="10" t="e">
        <f>#REF!</f>
        <v>#REF!</v>
      </c>
      <c r="O108" s="10" t="e">
        <f>#REF!</f>
        <v>#REF!</v>
      </c>
      <c r="P108" s="10" t="e">
        <f>#REF!</f>
        <v>#REF!</v>
      </c>
      <c r="Q108" s="10" t="e">
        <f>#REF!</f>
        <v>#REF!</v>
      </c>
      <c r="R108" s="10" t="e">
        <f>#REF!</f>
        <v>#REF!</v>
      </c>
      <c r="S108" s="10" t="e">
        <f>#REF!</f>
        <v>#REF!</v>
      </c>
      <c r="T108" s="10" t="e">
        <f>#REF!</f>
        <v>#REF!</v>
      </c>
      <c r="U108" s="10" t="e">
        <f>#REF!</f>
        <v>#REF!</v>
      </c>
      <c r="V108" s="10" t="e">
        <f>#REF!</f>
        <v>#REF!</v>
      </c>
      <c r="W108" s="10" t="e">
        <f>#REF!</f>
        <v>#REF!</v>
      </c>
      <c r="X108" s="10" t="e">
        <f>#REF!</f>
        <v>#REF!</v>
      </c>
      <c r="Y108" s="10" t="e">
        <f>#REF!</f>
        <v>#REF!</v>
      </c>
      <c r="Z108" s="10" t="e">
        <f>#REF!</f>
        <v>#REF!</v>
      </c>
      <c r="AA108" s="10" t="e">
        <f>#REF!</f>
        <v>#REF!</v>
      </c>
      <c r="AB108" s="10" t="e">
        <f>#REF!</f>
        <v>#REF!</v>
      </c>
      <c r="AC108" s="12" t="e">
        <f>+SUM(E108:AB108)*D108</f>
        <v>#REF!</v>
      </c>
    </row>
    <row r="109" spans="1:29" ht="15" x14ac:dyDescent="0.2">
      <c r="A109" s="197"/>
      <c r="B109" s="197"/>
      <c r="C109" s="17" t="s">
        <v>36</v>
      </c>
      <c r="D109" s="18" t="e">
        <f>+D56</f>
        <v>#REF!</v>
      </c>
      <c r="E109" s="10" t="e">
        <f>#REF!</f>
        <v>#REF!</v>
      </c>
      <c r="F109" s="10" t="e">
        <f>#REF!</f>
        <v>#REF!</v>
      </c>
      <c r="G109" s="10" t="e">
        <f>#REF!</f>
        <v>#REF!</v>
      </c>
      <c r="H109" s="10" t="e">
        <f>#REF!</f>
        <v>#REF!</v>
      </c>
      <c r="I109" s="10" t="e">
        <f>#REF!</f>
        <v>#REF!</v>
      </c>
      <c r="J109" s="10" t="e">
        <f>#REF!</f>
        <v>#REF!</v>
      </c>
      <c r="K109" s="10" t="e">
        <f>#REF!</f>
        <v>#REF!</v>
      </c>
      <c r="L109" s="10" t="e">
        <f>#REF!</f>
        <v>#REF!</v>
      </c>
      <c r="M109" s="10" t="e">
        <f>#REF!</f>
        <v>#REF!</v>
      </c>
      <c r="N109" s="10" t="e">
        <f>#REF!</f>
        <v>#REF!</v>
      </c>
      <c r="O109" s="10" t="e">
        <f>#REF!</f>
        <v>#REF!</v>
      </c>
      <c r="P109" s="10" t="e">
        <f>#REF!</f>
        <v>#REF!</v>
      </c>
      <c r="Q109" s="10" t="e">
        <f>#REF!</f>
        <v>#REF!</v>
      </c>
      <c r="R109" s="10" t="e">
        <f>#REF!</f>
        <v>#REF!</v>
      </c>
      <c r="S109" s="10" t="e">
        <f>#REF!</f>
        <v>#REF!</v>
      </c>
      <c r="T109" s="10" t="e">
        <f>#REF!</f>
        <v>#REF!</v>
      </c>
      <c r="U109" s="10" t="e">
        <f>#REF!</f>
        <v>#REF!</v>
      </c>
      <c r="V109" s="10" t="e">
        <f>#REF!</f>
        <v>#REF!</v>
      </c>
      <c r="W109" s="10" t="e">
        <f>#REF!</f>
        <v>#REF!</v>
      </c>
      <c r="X109" s="10" t="e">
        <f>#REF!</f>
        <v>#REF!</v>
      </c>
      <c r="Y109" s="10" t="e">
        <f>#REF!</f>
        <v>#REF!</v>
      </c>
      <c r="Z109" s="10" t="e">
        <f>#REF!</f>
        <v>#REF!</v>
      </c>
      <c r="AA109" s="10" t="e">
        <f>#REF!</f>
        <v>#REF!</v>
      </c>
      <c r="AB109" s="10" t="e">
        <f>#REF!</f>
        <v>#REF!</v>
      </c>
      <c r="AC109" s="12" t="e">
        <f>+SUM(E109:AB109)*D109</f>
        <v>#REF!</v>
      </c>
    </row>
    <row r="110" spans="1:29" ht="15" x14ac:dyDescent="0.2">
      <c r="A110" s="197"/>
      <c r="B110" s="197"/>
      <c r="C110" s="22" t="s">
        <v>37</v>
      </c>
      <c r="D110" s="23" t="e">
        <f>+D57</f>
        <v>#REF!</v>
      </c>
      <c r="E110" s="10" t="e">
        <f>#REF!</f>
        <v>#REF!</v>
      </c>
      <c r="F110" s="10" t="e">
        <f>#REF!</f>
        <v>#REF!</v>
      </c>
      <c r="G110" s="10" t="e">
        <f>#REF!</f>
        <v>#REF!</v>
      </c>
      <c r="H110" s="10" t="e">
        <f>#REF!</f>
        <v>#REF!</v>
      </c>
      <c r="I110" s="10" t="e">
        <f>#REF!</f>
        <v>#REF!</v>
      </c>
      <c r="J110" s="10" t="e">
        <f>#REF!</f>
        <v>#REF!</v>
      </c>
      <c r="K110" s="10" t="e">
        <f>#REF!</f>
        <v>#REF!</v>
      </c>
      <c r="L110" s="10" t="e">
        <f>#REF!</f>
        <v>#REF!</v>
      </c>
      <c r="M110" s="10" t="e">
        <f>#REF!</f>
        <v>#REF!</v>
      </c>
      <c r="N110" s="10" t="e">
        <f>#REF!</f>
        <v>#REF!</v>
      </c>
      <c r="O110" s="10" t="e">
        <f>#REF!</f>
        <v>#REF!</v>
      </c>
      <c r="P110" s="10" t="e">
        <f>#REF!</f>
        <v>#REF!</v>
      </c>
      <c r="Q110" s="10" t="e">
        <f>#REF!</f>
        <v>#REF!</v>
      </c>
      <c r="R110" s="10" t="e">
        <f>#REF!</f>
        <v>#REF!</v>
      </c>
      <c r="S110" s="10" t="e">
        <f>#REF!</f>
        <v>#REF!</v>
      </c>
      <c r="T110" s="10" t="e">
        <f>#REF!</f>
        <v>#REF!</v>
      </c>
      <c r="U110" s="10" t="e">
        <f>#REF!</f>
        <v>#REF!</v>
      </c>
      <c r="V110" s="10" t="e">
        <f>#REF!</f>
        <v>#REF!</v>
      </c>
      <c r="W110" s="10" t="e">
        <f>#REF!</f>
        <v>#REF!</v>
      </c>
      <c r="X110" s="10" t="e">
        <f>#REF!</f>
        <v>#REF!</v>
      </c>
      <c r="Y110" s="10" t="e">
        <f>#REF!</f>
        <v>#REF!</v>
      </c>
      <c r="Z110" s="10" t="e">
        <f>#REF!</f>
        <v>#REF!</v>
      </c>
      <c r="AA110" s="10" t="e">
        <f>#REF!</f>
        <v>#REF!</v>
      </c>
      <c r="AB110" s="10" t="e">
        <f>#REF!</f>
        <v>#REF!</v>
      </c>
      <c r="AC110" s="12" t="e">
        <f>+SUM(E110:AB110)*D110</f>
        <v>#REF!</v>
      </c>
    </row>
    <row r="111" spans="1:29" ht="15" thickBot="1" x14ac:dyDescent="0.25">
      <c r="A111" s="198"/>
      <c r="B111" s="198"/>
      <c r="C111" s="27" t="s">
        <v>34</v>
      </c>
      <c r="D111" s="28" t="e">
        <f>+SUM(D108:D110)</f>
        <v>#REF!</v>
      </c>
      <c r="E111" s="29" t="e">
        <f>SUMPRODUCT($D108:$D110,E108:E110)</f>
        <v>#REF!</v>
      </c>
      <c r="F111" s="29" t="e">
        <f t="shared" ref="F111:AB111" si="71">SUMPRODUCT($D108:$D110,F108:F110)</f>
        <v>#REF!</v>
      </c>
      <c r="G111" s="29" t="e">
        <f t="shared" si="71"/>
        <v>#REF!</v>
      </c>
      <c r="H111" s="29" t="e">
        <f t="shared" si="71"/>
        <v>#REF!</v>
      </c>
      <c r="I111" s="29" t="e">
        <f t="shared" si="71"/>
        <v>#REF!</v>
      </c>
      <c r="J111" s="29" t="e">
        <f t="shared" si="71"/>
        <v>#REF!</v>
      </c>
      <c r="K111" s="29" t="e">
        <f t="shared" si="71"/>
        <v>#REF!</v>
      </c>
      <c r="L111" s="29" t="e">
        <f t="shared" si="71"/>
        <v>#REF!</v>
      </c>
      <c r="M111" s="29" t="e">
        <f t="shared" si="71"/>
        <v>#REF!</v>
      </c>
      <c r="N111" s="29" t="e">
        <f t="shared" si="71"/>
        <v>#REF!</v>
      </c>
      <c r="O111" s="29" t="e">
        <f t="shared" si="71"/>
        <v>#REF!</v>
      </c>
      <c r="P111" s="29" t="e">
        <f t="shared" si="71"/>
        <v>#REF!</v>
      </c>
      <c r="Q111" s="29" t="e">
        <f t="shared" si="71"/>
        <v>#REF!</v>
      </c>
      <c r="R111" s="29" t="e">
        <f t="shared" si="71"/>
        <v>#REF!</v>
      </c>
      <c r="S111" s="29" t="e">
        <f t="shared" si="71"/>
        <v>#REF!</v>
      </c>
      <c r="T111" s="29" t="e">
        <f t="shared" si="71"/>
        <v>#REF!</v>
      </c>
      <c r="U111" s="29" t="e">
        <f t="shared" si="71"/>
        <v>#REF!</v>
      </c>
      <c r="V111" s="29" t="e">
        <f t="shared" si="71"/>
        <v>#REF!</v>
      </c>
      <c r="W111" s="29" t="e">
        <f t="shared" si="71"/>
        <v>#REF!</v>
      </c>
      <c r="X111" s="29" t="e">
        <f t="shared" si="71"/>
        <v>#REF!</v>
      </c>
      <c r="Y111" s="29" t="e">
        <f t="shared" si="71"/>
        <v>#REF!</v>
      </c>
      <c r="Z111" s="29" t="e">
        <f t="shared" si="71"/>
        <v>#REF!</v>
      </c>
      <c r="AA111" s="29" t="e">
        <f t="shared" si="71"/>
        <v>#REF!</v>
      </c>
      <c r="AB111" s="29" t="e">
        <f t="shared" si="71"/>
        <v>#REF!</v>
      </c>
      <c r="AC111" s="30" t="e">
        <f>+SUM(E111:AB111)</f>
        <v>#REF!</v>
      </c>
    </row>
  </sheetData>
  <autoFilter ref="A63:AC111" xr:uid="{00000000-0009-0000-0000-000002000000}"/>
  <mergeCells count="50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  <mergeCell ref="A64:A67"/>
    <mergeCell ref="B64:B67"/>
    <mergeCell ref="A68:A71"/>
    <mergeCell ref="B68:B71"/>
    <mergeCell ref="A72:A75"/>
    <mergeCell ref="B72:B75"/>
    <mergeCell ref="A76:A79"/>
    <mergeCell ref="B76:B79"/>
    <mergeCell ref="A80:A83"/>
    <mergeCell ref="B80:B83"/>
    <mergeCell ref="A84:A87"/>
    <mergeCell ref="B84:B87"/>
    <mergeCell ref="A88:A91"/>
    <mergeCell ref="B88:B91"/>
    <mergeCell ref="A92:A95"/>
    <mergeCell ref="B92:B95"/>
    <mergeCell ref="A108:A111"/>
    <mergeCell ref="B108:B111"/>
    <mergeCell ref="A96:A99"/>
    <mergeCell ref="B96:B99"/>
    <mergeCell ref="A100:A103"/>
    <mergeCell ref="B100:B103"/>
    <mergeCell ref="A104:A107"/>
    <mergeCell ref="B104:B107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90050-BE97-468F-A948-68467C4503B5}">
  <sheetPr>
    <tabColor theme="3" tint="0.39997558519241921"/>
    <pageSetUpPr fitToPage="1"/>
  </sheetPr>
  <dimension ref="A1:AG111"/>
  <sheetViews>
    <sheetView showGridLines="0" zoomScale="90" workbookViewId="0">
      <pane xSplit="4" ySplit="10" topLeftCell="S49" activePane="bottomRight" state="frozen"/>
      <selection sqref="A1:AC59"/>
      <selection pane="topRight" sqref="A1:AC59"/>
      <selection pane="bottomLeft" sqref="A1:AC59"/>
      <selection pane="bottomRight" sqref="A1:AC59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5" width="14.42578125" style="1" customWidth="1"/>
    <col min="6" max="8" width="12.7109375" style="1" bestFit="1" customWidth="1"/>
    <col min="9" max="11" width="14.42578125" style="1" bestFit="1" customWidth="1"/>
    <col min="12" max="13" width="12.7109375" style="1" bestFit="1" customWidth="1"/>
    <col min="14" max="21" width="14.42578125" style="1" bestFit="1" customWidth="1"/>
    <col min="22" max="25" width="15.5703125" style="1" bestFit="1" customWidth="1"/>
    <col min="26" max="26" width="15.8554687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156" t="s">
        <v>79</v>
      </c>
      <c r="B1" s="157"/>
      <c r="C1" s="157"/>
      <c r="D1" s="157"/>
    </row>
    <row r="2" spans="1:33" ht="15.75" x14ac:dyDescent="0.2">
      <c r="A2" s="156" t="s">
        <v>55</v>
      </c>
      <c r="B2" s="157"/>
      <c r="C2" s="157"/>
      <c r="D2" s="200"/>
      <c r="E2" s="200"/>
      <c r="F2" s="81"/>
    </row>
    <row r="3" spans="1:33" ht="15.75" x14ac:dyDescent="0.2">
      <c r="A3" s="156" t="s">
        <v>56</v>
      </c>
      <c r="B3" s="157"/>
      <c r="C3" s="157"/>
      <c r="D3" s="158" t="str">
        <f>+'Formato Propuesta año 2024'!D3</f>
        <v>GM-24-002 (CP-ENDC2024-001)</v>
      </c>
      <c r="E3" s="81"/>
      <c r="F3" s="81"/>
    </row>
    <row r="4" spans="1:33" ht="15.75" x14ac:dyDescent="0.2">
      <c r="A4" s="156" t="s">
        <v>57</v>
      </c>
      <c r="B4" s="157"/>
      <c r="C4" s="157"/>
      <c r="D4" s="159"/>
      <c r="E4" s="81"/>
      <c r="F4" s="81"/>
      <c r="H4" s="83"/>
    </row>
    <row r="5" spans="1:33" ht="15.75" x14ac:dyDescent="0.2">
      <c r="A5" s="156" t="s">
        <v>59</v>
      </c>
      <c r="B5" s="157"/>
      <c r="C5" s="157"/>
      <c r="D5" s="159"/>
      <c r="E5" s="81"/>
      <c r="F5" s="81"/>
    </row>
    <row r="6" spans="1:33" ht="15.75" x14ac:dyDescent="0.2">
      <c r="A6" s="156" t="s">
        <v>28</v>
      </c>
      <c r="B6" s="157"/>
      <c r="C6" s="157"/>
      <c r="D6" s="160" t="e">
        <f>#REF!</f>
        <v>#REF!</v>
      </c>
      <c r="E6" s="84"/>
      <c r="F6" s="84"/>
    </row>
    <row r="7" spans="1:33" ht="15.75" x14ac:dyDescent="0.2">
      <c r="A7" s="156" t="s">
        <v>29</v>
      </c>
      <c r="B7" s="157"/>
      <c r="C7" s="157"/>
      <c r="D7" s="161" t="s">
        <v>94</v>
      </c>
      <c r="E7" s="81"/>
      <c r="F7" s="81"/>
    </row>
    <row r="8" spans="1:33" ht="13.5" customHeight="1" x14ac:dyDescent="0.25">
      <c r="A8" s="162" t="s">
        <v>60</v>
      </c>
      <c r="B8" s="157"/>
      <c r="C8" s="157"/>
      <c r="D8" s="161" t="s">
        <v>38</v>
      </c>
    </row>
    <row r="9" spans="1:33" ht="16.5" thickBot="1" x14ac:dyDescent="0.25">
      <c r="C9" s="199"/>
      <c r="D9" s="199"/>
    </row>
    <row r="10" spans="1:33" s="93" customFormat="1" ht="26.25" thickBot="1" x14ac:dyDescent="0.25">
      <c r="A10" s="3" t="e">
        <f>+"AÑO: "&amp;$D$6</f>
        <v>#REF!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141" t="s">
        <v>27</v>
      </c>
      <c r="AC10" s="140" t="s">
        <v>34</v>
      </c>
    </row>
    <row r="11" spans="1:33" ht="15" x14ac:dyDescent="0.2">
      <c r="A11" s="191" t="e">
        <f>+DATE(#REF!,1,1)</f>
        <v>#REF!</v>
      </c>
      <c r="B11" s="194">
        <f>+'Formato Resumen 31'!E15</f>
        <v>82986358.727313727</v>
      </c>
      <c r="C11" s="94" t="s">
        <v>35</v>
      </c>
      <c r="D11" s="95" t="e">
        <f>#REF!</f>
        <v>#REF!</v>
      </c>
      <c r="E11" s="148" t="str">
        <f>IF(ISERROR(E64/$AC67*$B11),"",(E64/$AC67*$B11))</f>
        <v/>
      </c>
      <c r="F11" s="149" t="str">
        <f t="shared" ref="F11:AB11" si="0">IF(ISERROR(F64/$AC67*$B11),"",(F64/$AC67*$B11))</f>
        <v/>
      </c>
      <c r="G11" s="149" t="str">
        <f t="shared" si="0"/>
        <v/>
      </c>
      <c r="H11" s="149" t="str">
        <f t="shared" si="0"/>
        <v/>
      </c>
      <c r="I11" s="149" t="str">
        <f t="shared" si="0"/>
        <v/>
      </c>
      <c r="J11" s="149" t="str">
        <f t="shared" si="0"/>
        <v/>
      </c>
      <c r="K11" s="149" t="str">
        <f t="shared" si="0"/>
        <v/>
      </c>
      <c r="L11" s="149" t="str">
        <f t="shared" si="0"/>
        <v/>
      </c>
      <c r="M11" s="149" t="str">
        <f t="shared" si="0"/>
        <v/>
      </c>
      <c r="N11" s="149" t="str">
        <f t="shared" si="0"/>
        <v/>
      </c>
      <c r="O11" s="149" t="str">
        <f t="shared" si="0"/>
        <v/>
      </c>
      <c r="P11" s="149" t="str">
        <f t="shared" si="0"/>
        <v/>
      </c>
      <c r="Q11" s="149" t="str">
        <f t="shared" si="0"/>
        <v/>
      </c>
      <c r="R11" s="149" t="str">
        <f t="shared" si="0"/>
        <v/>
      </c>
      <c r="S11" s="149" t="str">
        <f t="shared" si="0"/>
        <v/>
      </c>
      <c r="T11" s="149" t="str">
        <f t="shared" si="0"/>
        <v/>
      </c>
      <c r="U11" s="149" t="str">
        <f t="shared" si="0"/>
        <v/>
      </c>
      <c r="V11" s="149" t="str">
        <f t="shared" si="0"/>
        <v/>
      </c>
      <c r="W11" s="149" t="str">
        <f t="shared" si="0"/>
        <v/>
      </c>
      <c r="X11" s="149" t="str">
        <f t="shared" si="0"/>
        <v/>
      </c>
      <c r="Y11" s="149" t="str">
        <f t="shared" si="0"/>
        <v/>
      </c>
      <c r="Z11" s="149" t="str">
        <f t="shared" si="0"/>
        <v/>
      </c>
      <c r="AA11" s="149" t="str">
        <f t="shared" si="0"/>
        <v/>
      </c>
      <c r="AB11" s="150" t="str">
        <f t="shared" si="0"/>
        <v/>
      </c>
      <c r="AC11" s="151" t="e">
        <f>+SUM(E11:AB11)*D11</f>
        <v>#REF!</v>
      </c>
      <c r="AD11" s="1" t="e">
        <f>+SUM(L11:U11)*D11</f>
        <v>#REF!</v>
      </c>
      <c r="AF11" s="1" t="s">
        <v>1</v>
      </c>
      <c r="AG11" s="1">
        <v>1</v>
      </c>
    </row>
    <row r="12" spans="1:33" ht="15" x14ac:dyDescent="0.2">
      <c r="A12" s="191"/>
      <c r="B12" s="194"/>
      <c r="C12" s="100" t="s">
        <v>36</v>
      </c>
      <c r="D12" s="101" t="e">
        <f>#REF!</f>
        <v>#REF!</v>
      </c>
      <c r="E12" s="145" t="str">
        <f t="shared" ref="E12:AB12" si="1">IF(ISERROR(E65/$AC67*$B11),"",(E65/$AC67*$B11))</f>
        <v/>
      </c>
      <c r="F12" s="146" t="str">
        <f t="shared" si="1"/>
        <v/>
      </c>
      <c r="G12" s="146" t="str">
        <f t="shared" si="1"/>
        <v/>
      </c>
      <c r="H12" s="146" t="str">
        <f t="shared" si="1"/>
        <v/>
      </c>
      <c r="I12" s="146" t="str">
        <f t="shared" si="1"/>
        <v/>
      </c>
      <c r="J12" s="146" t="str">
        <f t="shared" si="1"/>
        <v/>
      </c>
      <c r="K12" s="146" t="str">
        <f t="shared" si="1"/>
        <v/>
      </c>
      <c r="L12" s="146" t="str">
        <f t="shared" si="1"/>
        <v/>
      </c>
      <c r="M12" s="146" t="str">
        <f t="shared" si="1"/>
        <v/>
      </c>
      <c r="N12" s="146" t="str">
        <f t="shared" si="1"/>
        <v/>
      </c>
      <c r="O12" s="146" t="str">
        <f t="shared" si="1"/>
        <v/>
      </c>
      <c r="P12" s="146" t="str">
        <f t="shared" si="1"/>
        <v/>
      </c>
      <c r="Q12" s="146" t="str">
        <f t="shared" si="1"/>
        <v/>
      </c>
      <c r="R12" s="146" t="str">
        <f t="shared" si="1"/>
        <v/>
      </c>
      <c r="S12" s="146" t="str">
        <f t="shared" si="1"/>
        <v/>
      </c>
      <c r="T12" s="146" t="str">
        <f t="shared" si="1"/>
        <v/>
      </c>
      <c r="U12" s="146" t="str">
        <f t="shared" si="1"/>
        <v/>
      </c>
      <c r="V12" s="146" t="str">
        <f t="shared" si="1"/>
        <v/>
      </c>
      <c r="W12" s="146" t="str">
        <f t="shared" si="1"/>
        <v/>
      </c>
      <c r="X12" s="146" t="str">
        <f t="shared" si="1"/>
        <v/>
      </c>
      <c r="Y12" s="146" t="str">
        <f t="shared" si="1"/>
        <v/>
      </c>
      <c r="Z12" s="146" t="str">
        <f t="shared" si="1"/>
        <v/>
      </c>
      <c r="AA12" s="146" t="str">
        <f t="shared" si="1"/>
        <v/>
      </c>
      <c r="AB12" s="147" t="str">
        <f t="shared" si="1"/>
        <v/>
      </c>
      <c r="AC12" s="152" t="e">
        <f>+SUM(E12:AB12)*D12</f>
        <v>#REF!</v>
      </c>
      <c r="AD12" s="1" t="e">
        <f>+SUM(L12:U12)*D12</f>
        <v>#REF!</v>
      </c>
      <c r="AF12" s="1" t="s">
        <v>3</v>
      </c>
      <c r="AG12" s="1">
        <f>AG11</f>
        <v>1</v>
      </c>
    </row>
    <row r="13" spans="1:33" ht="15" x14ac:dyDescent="0.2">
      <c r="A13" s="191"/>
      <c r="B13" s="194"/>
      <c r="C13" s="106" t="s">
        <v>37</v>
      </c>
      <c r="D13" s="107" t="e">
        <f>#REF!</f>
        <v>#REF!</v>
      </c>
      <c r="E13" s="143" t="str">
        <f t="shared" ref="E13:AB13" si="2">IF(ISERROR(E66/$AC67*$B11),"",(E66/$AC67*$B11))</f>
        <v/>
      </c>
      <c r="F13" s="143" t="str">
        <f t="shared" si="2"/>
        <v/>
      </c>
      <c r="G13" s="143" t="str">
        <f t="shared" si="2"/>
        <v/>
      </c>
      <c r="H13" s="143" t="str">
        <f t="shared" si="2"/>
        <v/>
      </c>
      <c r="I13" s="143" t="str">
        <f t="shared" si="2"/>
        <v/>
      </c>
      <c r="J13" s="143" t="str">
        <f t="shared" si="2"/>
        <v/>
      </c>
      <c r="K13" s="143" t="str">
        <f t="shared" si="2"/>
        <v/>
      </c>
      <c r="L13" s="143" t="str">
        <f t="shared" si="2"/>
        <v/>
      </c>
      <c r="M13" s="143" t="str">
        <f t="shared" si="2"/>
        <v/>
      </c>
      <c r="N13" s="143" t="str">
        <f t="shared" si="2"/>
        <v/>
      </c>
      <c r="O13" s="143" t="str">
        <f t="shared" si="2"/>
        <v/>
      </c>
      <c r="P13" s="143" t="str">
        <f t="shared" si="2"/>
        <v/>
      </c>
      <c r="Q13" s="143" t="str">
        <f t="shared" si="2"/>
        <v/>
      </c>
      <c r="R13" s="143" t="str">
        <f t="shared" si="2"/>
        <v/>
      </c>
      <c r="S13" s="143" t="str">
        <f t="shared" si="2"/>
        <v/>
      </c>
      <c r="T13" s="143" t="str">
        <f t="shared" si="2"/>
        <v/>
      </c>
      <c r="U13" s="143" t="str">
        <f t="shared" si="2"/>
        <v/>
      </c>
      <c r="V13" s="143" t="str">
        <f t="shared" si="2"/>
        <v/>
      </c>
      <c r="W13" s="143" t="str">
        <f t="shared" si="2"/>
        <v/>
      </c>
      <c r="X13" s="143" t="str">
        <f t="shared" si="2"/>
        <v/>
      </c>
      <c r="Y13" s="143" t="str">
        <f t="shared" si="2"/>
        <v/>
      </c>
      <c r="Z13" s="143" t="str">
        <f t="shared" si="2"/>
        <v/>
      </c>
      <c r="AA13" s="143" t="str">
        <f t="shared" si="2"/>
        <v/>
      </c>
      <c r="AB13" s="144" t="str">
        <f t="shared" si="2"/>
        <v/>
      </c>
      <c r="AC13" s="153" t="e">
        <f>+SUM(E13:AB13)*D13</f>
        <v>#REF!</v>
      </c>
      <c r="AD13" s="1" t="e">
        <f>+SUM(L13:U13)*D13</f>
        <v>#REF!</v>
      </c>
      <c r="AF13" s="1" t="s">
        <v>2</v>
      </c>
      <c r="AG13" s="1">
        <f>AG12</f>
        <v>1</v>
      </c>
    </row>
    <row r="14" spans="1:33" ht="15.75" thickBot="1" x14ac:dyDescent="0.25">
      <c r="A14" s="192"/>
      <c r="B14" s="195"/>
      <c r="C14" s="122" t="s">
        <v>34</v>
      </c>
      <c r="D14" s="123" t="e">
        <f>+SUM(D11:D13)</f>
        <v>#REF!</v>
      </c>
      <c r="E14" s="109" t="str">
        <f t="shared" ref="E14:AB14" si="3">IF(ISERROR(E11*$D11+E12*$D12+E13*$D13),"",(E11*$D11+E12*$D12+E13*$D13))</f>
        <v/>
      </c>
      <c r="F14" s="109" t="str">
        <f t="shared" si="3"/>
        <v/>
      </c>
      <c r="G14" s="109" t="str">
        <f t="shared" si="3"/>
        <v/>
      </c>
      <c r="H14" s="109" t="str">
        <f t="shared" si="3"/>
        <v/>
      </c>
      <c r="I14" s="109" t="str">
        <f t="shared" si="3"/>
        <v/>
      </c>
      <c r="J14" s="109" t="str">
        <f t="shared" si="3"/>
        <v/>
      </c>
      <c r="K14" s="109" t="str">
        <f t="shared" si="3"/>
        <v/>
      </c>
      <c r="L14" s="109" t="str">
        <f t="shared" si="3"/>
        <v/>
      </c>
      <c r="M14" s="109" t="str">
        <f t="shared" si="3"/>
        <v/>
      </c>
      <c r="N14" s="109" t="str">
        <f t="shared" si="3"/>
        <v/>
      </c>
      <c r="O14" s="109" t="str">
        <f t="shared" si="3"/>
        <v/>
      </c>
      <c r="P14" s="109" t="str">
        <f t="shared" si="3"/>
        <v/>
      </c>
      <c r="Q14" s="109" t="str">
        <f t="shared" si="3"/>
        <v/>
      </c>
      <c r="R14" s="109" t="str">
        <f t="shared" si="3"/>
        <v/>
      </c>
      <c r="S14" s="109" t="str">
        <f t="shared" si="3"/>
        <v/>
      </c>
      <c r="T14" s="109" t="str">
        <f t="shared" si="3"/>
        <v/>
      </c>
      <c r="U14" s="109" t="str">
        <f t="shared" si="3"/>
        <v/>
      </c>
      <c r="V14" s="109" t="str">
        <f t="shared" si="3"/>
        <v/>
      </c>
      <c r="W14" s="109" t="str">
        <f t="shared" si="3"/>
        <v/>
      </c>
      <c r="X14" s="109" t="str">
        <f t="shared" si="3"/>
        <v/>
      </c>
      <c r="Y14" s="109" t="str">
        <f t="shared" si="3"/>
        <v/>
      </c>
      <c r="Z14" s="109" t="str">
        <f t="shared" si="3"/>
        <v/>
      </c>
      <c r="AA14" s="109" t="str">
        <f t="shared" si="3"/>
        <v/>
      </c>
      <c r="AB14" s="142" t="str">
        <f t="shared" si="3"/>
        <v/>
      </c>
      <c r="AC14" s="152" t="e">
        <f>+SUM(AC11:AC13)</f>
        <v>#REF!</v>
      </c>
      <c r="AD14" s="152" t="e">
        <f>+SUM(AD11:AD13)</f>
        <v>#REF!</v>
      </c>
    </row>
    <row r="15" spans="1:33" ht="15" x14ac:dyDescent="0.2">
      <c r="A15" s="191" t="e">
        <f>+DATE(#REF!,1+1,1)</f>
        <v>#REF!</v>
      </c>
      <c r="B15" s="194">
        <f>+'Formato Resumen 31'!E16</f>
        <v>83187165.511744723</v>
      </c>
      <c r="C15" s="94" t="s">
        <v>35</v>
      </c>
      <c r="D15" s="95" t="e">
        <f>#REF!</f>
        <v>#REF!</v>
      </c>
      <c r="E15" s="148" t="str">
        <f t="shared" ref="E15:AB15" si="4">IF(ISERROR(E68/$AC71*$B15),"",(E68/$AC71*$B15))</f>
        <v/>
      </c>
      <c r="F15" s="149" t="str">
        <f t="shared" si="4"/>
        <v/>
      </c>
      <c r="G15" s="149" t="str">
        <f t="shared" si="4"/>
        <v/>
      </c>
      <c r="H15" s="149" t="str">
        <f t="shared" si="4"/>
        <v/>
      </c>
      <c r="I15" s="149" t="str">
        <f t="shared" si="4"/>
        <v/>
      </c>
      <c r="J15" s="149" t="str">
        <f t="shared" si="4"/>
        <v/>
      </c>
      <c r="K15" s="149" t="str">
        <f t="shared" si="4"/>
        <v/>
      </c>
      <c r="L15" s="149" t="str">
        <f t="shared" si="4"/>
        <v/>
      </c>
      <c r="M15" s="149" t="str">
        <f t="shared" si="4"/>
        <v/>
      </c>
      <c r="N15" s="149" t="str">
        <f t="shared" si="4"/>
        <v/>
      </c>
      <c r="O15" s="149" t="str">
        <f t="shared" si="4"/>
        <v/>
      </c>
      <c r="P15" s="149" t="str">
        <f t="shared" si="4"/>
        <v/>
      </c>
      <c r="Q15" s="149" t="str">
        <f t="shared" si="4"/>
        <v/>
      </c>
      <c r="R15" s="149" t="str">
        <f t="shared" si="4"/>
        <v/>
      </c>
      <c r="S15" s="149" t="str">
        <f t="shared" si="4"/>
        <v/>
      </c>
      <c r="T15" s="149" t="str">
        <f t="shared" si="4"/>
        <v/>
      </c>
      <c r="U15" s="149" t="str">
        <f t="shared" si="4"/>
        <v/>
      </c>
      <c r="V15" s="149" t="str">
        <f t="shared" si="4"/>
        <v/>
      </c>
      <c r="W15" s="149" t="str">
        <f t="shared" si="4"/>
        <v/>
      </c>
      <c r="X15" s="149" t="str">
        <f t="shared" si="4"/>
        <v/>
      </c>
      <c r="Y15" s="149" t="str">
        <f t="shared" si="4"/>
        <v/>
      </c>
      <c r="Z15" s="149" t="str">
        <f t="shared" si="4"/>
        <v/>
      </c>
      <c r="AA15" s="149" t="str">
        <f t="shared" si="4"/>
        <v/>
      </c>
      <c r="AB15" s="150" t="str">
        <f t="shared" si="4"/>
        <v/>
      </c>
      <c r="AC15" s="151" t="e">
        <f>+SUM(E15:AB15)*D15</f>
        <v>#REF!</v>
      </c>
      <c r="AD15" s="1" t="e">
        <f>+SUM(L15:U15)*D15</f>
        <v>#REF!</v>
      </c>
      <c r="AF15" s="1" t="str">
        <f>AF11</f>
        <v>ORD</v>
      </c>
      <c r="AG15" s="1">
        <f>AG11+1</f>
        <v>2</v>
      </c>
    </row>
    <row r="16" spans="1:33" ht="15" x14ac:dyDescent="0.2">
      <c r="A16" s="191"/>
      <c r="B16" s="194"/>
      <c r="C16" s="100" t="s">
        <v>36</v>
      </c>
      <c r="D16" s="101" t="e">
        <f>#REF!</f>
        <v>#REF!</v>
      </c>
      <c r="E16" s="145" t="str">
        <f t="shared" ref="E16:AB16" si="5">IF(ISERROR(E69/$AC71*$B15),"",(E69/$AC71*$B15))</f>
        <v/>
      </c>
      <c r="F16" s="146" t="str">
        <f t="shared" si="5"/>
        <v/>
      </c>
      <c r="G16" s="146" t="str">
        <f t="shared" si="5"/>
        <v/>
      </c>
      <c r="H16" s="146" t="str">
        <f t="shared" si="5"/>
        <v/>
      </c>
      <c r="I16" s="146" t="str">
        <f t="shared" si="5"/>
        <v/>
      </c>
      <c r="J16" s="146" t="str">
        <f t="shared" si="5"/>
        <v/>
      </c>
      <c r="K16" s="146" t="str">
        <f t="shared" si="5"/>
        <v/>
      </c>
      <c r="L16" s="146" t="str">
        <f t="shared" si="5"/>
        <v/>
      </c>
      <c r="M16" s="146" t="str">
        <f t="shared" si="5"/>
        <v/>
      </c>
      <c r="N16" s="146" t="str">
        <f t="shared" si="5"/>
        <v/>
      </c>
      <c r="O16" s="146" t="str">
        <f t="shared" si="5"/>
        <v/>
      </c>
      <c r="P16" s="146" t="str">
        <f t="shared" si="5"/>
        <v/>
      </c>
      <c r="Q16" s="146" t="str">
        <f t="shared" si="5"/>
        <v/>
      </c>
      <c r="R16" s="146" t="str">
        <f t="shared" si="5"/>
        <v/>
      </c>
      <c r="S16" s="146" t="str">
        <f t="shared" si="5"/>
        <v/>
      </c>
      <c r="T16" s="146" t="str">
        <f t="shared" si="5"/>
        <v/>
      </c>
      <c r="U16" s="146" t="str">
        <f t="shared" si="5"/>
        <v/>
      </c>
      <c r="V16" s="146" t="str">
        <f t="shared" si="5"/>
        <v/>
      </c>
      <c r="W16" s="146" t="str">
        <f t="shared" si="5"/>
        <v/>
      </c>
      <c r="X16" s="146" t="str">
        <f t="shared" si="5"/>
        <v/>
      </c>
      <c r="Y16" s="146" t="str">
        <f t="shared" si="5"/>
        <v/>
      </c>
      <c r="Z16" s="146" t="str">
        <f t="shared" si="5"/>
        <v/>
      </c>
      <c r="AA16" s="146" t="str">
        <f t="shared" si="5"/>
        <v/>
      </c>
      <c r="AB16" s="147" t="str">
        <f t="shared" si="5"/>
        <v/>
      </c>
      <c r="AC16" s="152" t="e">
        <f>+SUM(E16:AB16)*D16</f>
        <v>#REF!</v>
      </c>
      <c r="AD16" s="1" t="e">
        <f>+SUM(L16:U16)*D16</f>
        <v>#REF!</v>
      </c>
      <c r="AF16" s="1" t="str">
        <f>AF12</f>
        <v>SÁB</v>
      </c>
      <c r="AG16" s="1">
        <f>AG15</f>
        <v>2</v>
      </c>
    </row>
    <row r="17" spans="1:33" ht="15" x14ac:dyDescent="0.2">
      <c r="A17" s="191"/>
      <c r="B17" s="194"/>
      <c r="C17" s="106" t="s">
        <v>37</v>
      </c>
      <c r="D17" s="107" t="e">
        <f>#REF!</f>
        <v>#REF!</v>
      </c>
      <c r="E17" s="143" t="str">
        <f t="shared" ref="E17:AB17" si="6">IF(ISERROR(E70/$AC71*$B15),"",(E70/$AC71*$B15))</f>
        <v/>
      </c>
      <c r="F17" s="143" t="str">
        <f t="shared" si="6"/>
        <v/>
      </c>
      <c r="G17" s="143" t="str">
        <f t="shared" si="6"/>
        <v/>
      </c>
      <c r="H17" s="143" t="str">
        <f t="shared" si="6"/>
        <v/>
      </c>
      <c r="I17" s="143" t="str">
        <f t="shared" si="6"/>
        <v/>
      </c>
      <c r="J17" s="143" t="str">
        <f t="shared" si="6"/>
        <v/>
      </c>
      <c r="K17" s="143" t="str">
        <f t="shared" si="6"/>
        <v/>
      </c>
      <c r="L17" s="143" t="str">
        <f t="shared" si="6"/>
        <v/>
      </c>
      <c r="M17" s="143" t="str">
        <f t="shared" si="6"/>
        <v/>
      </c>
      <c r="N17" s="143" t="str">
        <f t="shared" si="6"/>
        <v/>
      </c>
      <c r="O17" s="143" t="str">
        <f t="shared" si="6"/>
        <v/>
      </c>
      <c r="P17" s="143" t="str">
        <f t="shared" si="6"/>
        <v/>
      </c>
      <c r="Q17" s="143" t="str">
        <f t="shared" si="6"/>
        <v/>
      </c>
      <c r="R17" s="143" t="str">
        <f t="shared" si="6"/>
        <v/>
      </c>
      <c r="S17" s="143" t="str">
        <f t="shared" si="6"/>
        <v/>
      </c>
      <c r="T17" s="143" t="str">
        <f t="shared" si="6"/>
        <v/>
      </c>
      <c r="U17" s="143" t="str">
        <f t="shared" si="6"/>
        <v/>
      </c>
      <c r="V17" s="143" t="str">
        <f t="shared" si="6"/>
        <v/>
      </c>
      <c r="W17" s="143" t="str">
        <f t="shared" si="6"/>
        <v/>
      </c>
      <c r="X17" s="143" t="str">
        <f t="shared" si="6"/>
        <v/>
      </c>
      <c r="Y17" s="143" t="str">
        <f t="shared" si="6"/>
        <v/>
      </c>
      <c r="Z17" s="143" t="str">
        <f t="shared" si="6"/>
        <v/>
      </c>
      <c r="AA17" s="143" t="str">
        <f t="shared" si="6"/>
        <v/>
      </c>
      <c r="AB17" s="144" t="str">
        <f t="shared" si="6"/>
        <v/>
      </c>
      <c r="AC17" s="153" t="e">
        <f>+SUM(E17:AB17)*D17</f>
        <v>#REF!</v>
      </c>
      <c r="AD17" s="1" t="e">
        <f>+SUM(L17:U17)*D17</f>
        <v>#REF!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92"/>
      <c r="B18" s="195"/>
      <c r="C18" s="112" t="s">
        <v>34</v>
      </c>
      <c r="D18" s="113" t="e">
        <f>+SUM(D15:D17)</f>
        <v>#REF!</v>
      </c>
      <c r="E18" s="109" t="str">
        <f t="shared" ref="E18:AB18" si="7">IF(ISERROR(E15*$D15+E16*$D16+E17*$D17),"",(E15*$D15+E16*$D16+E17*$D17))</f>
        <v/>
      </c>
      <c r="F18" s="109" t="str">
        <f t="shared" si="7"/>
        <v/>
      </c>
      <c r="G18" s="109" t="str">
        <f t="shared" si="7"/>
        <v/>
      </c>
      <c r="H18" s="109" t="str">
        <f t="shared" si="7"/>
        <v/>
      </c>
      <c r="I18" s="109" t="str">
        <f t="shared" si="7"/>
        <v/>
      </c>
      <c r="J18" s="109" t="str">
        <f t="shared" si="7"/>
        <v/>
      </c>
      <c r="K18" s="109" t="str">
        <f t="shared" si="7"/>
        <v/>
      </c>
      <c r="L18" s="109" t="str">
        <f t="shared" si="7"/>
        <v/>
      </c>
      <c r="M18" s="109" t="str">
        <f t="shared" si="7"/>
        <v/>
      </c>
      <c r="N18" s="109" t="str">
        <f t="shared" si="7"/>
        <v/>
      </c>
      <c r="O18" s="109" t="str">
        <f t="shared" si="7"/>
        <v/>
      </c>
      <c r="P18" s="109" t="str">
        <f t="shared" si="7"/>
        <v/>
      </c>
      <c r="Q18" s="109" t="str">
        <f t="shared" si="7"/>
        <v/>
      </c>
      <c r="R18" s="109" t="str">
        <f t="shared" si="7"/>
        <v/>
      </c>
      <c r="S18" s="109" t="str">
        <f t="shared" si="7"/>
        <v/>
      </c>
      <c r="T18" s="109" t="str">
        <f t="shared" si="7"/>
        <v/>
      </c>
      <c r="U18" s="109" t="str">
        <f t="shared" si="7"/>
        <v/>
      </c>
      <c r="V18" s="109" t="str">
        <f t="shared" si="7"/>
        <v/>
      </c>
      <c r="W18" s="109" t="str">
        <f t="shared" si="7"/>
        <v/>
      </c>
      <c r="X18" s="109" t="str">
        <f t="shared" si="7"/>
        <v/>
      </c>
      <c r="Y18" s="109" t="str">
        <f t="shared" si="7"/>
        <v/>
      </c>
      <c r="Z18" s="109" t="str">
        <f t="shared" si="7"/>
        <v/>
      </c>
      <c r="AA18" s="109" t="str">
        <f t="shared" si="7"/>
        <v/>
      </c>
      <c r="AB18" s="142" t="str">
        <f t="shared" si="7"/>
        <v/>
      </c>
      <c r="AC18" s="152" t="e">
        <f>+SUM(AC15:AC17)</f>
        <v>#REF!</v>
      </c>
      <c r="AD18" s="152" t="e">
        <f>+SUM(AD15:AD17)</f>
        <v>#REF!</v>
      </c>
    </row>
    <row r="19" spans="1:33" ht="15" x14ac:dyDescent="0.2">
      <c r="A19" s="193" t="e">
        <f>+DATE(#REF!,3,1)</f>
        <v>#REF!</v>
      </c>
      <c r="B19" s="194">
        <f>+'Formato Resumen 31'!E17</f>
        <v>87256629.7485971</v>
      </c>
      <c r="C19" s="94" t="s">
        <v>35</v>
      </c>
      <c r="D19" s="95" t="e">
        <f>#REF!</f>
        <v>#REF!</v>
      </c>
      <c r="E19" s="148" t="str">
        <f t="shared" ref="E19:AB19" si="8">IF(ISERROR(E72/$AC75*$B19),"",(E72/$AC75*$B19))</f>
        <v/>
      </c>
      <c r="F19" s="149" t="str">
        <f t="shared" si="8"/>
        <v/>
      </c>
      <c r="G19" s="149" t="str">
        <f t="shared" si="8"/>
        <v/>
      </c>
      <c r="H19" s="149" t="str">
        <f t="shared" si="8"/>
        <v/>
      </c>
      <c r="I19" s="149" t="str">
        <f t="shared" si="8"/>
        <v/>
      </c>
      <c r="J19" s="149" t="str">
        <f t="shared" si="8"/>
        <v/>
      </c>
      <c r="K19" s="149" t="str">
        <f t="shared" si="8"/>
        <v/>
      </c>
      <c r="L19" s="149" t="str">
        <f t="shared" si="8"/>
        <v/>
      </c>
      <c r="M19" s="149" t="str">
        <f t="shared" si="8"/>
        <v/>
      </c>
      <c r="N19" s="149" t="str">
        <f t="shared" si="8"/>
        <v/>
      </c>
      <c r="O19" s="149" t="str">
        <f t="shared" si="8"/>
        <v/>
      </c>
      <c r="P19" s="149" t="str">
        <f t="shared" si="8"/>
        <v/>
      </c>
      <c r="Q19" s="149" t="str">
        <f t="shared" si="8"/>
        <v/>
      </c>
      <c r="R19" s="149" t="str">
        <f t="shared" si="8"/>
        <v/>
      </c>
      <c r="S19" s="149" t="str">
        <f t="shared" si="8"/>
        <v/>
      </c>
      <c r="T19" s="149" t="str">
        <f t="shared" si="8"/>
        <v/>
      </c>
      <c r="U19" s="149" t="str">
        <f t="shared" si="8"/>
        <v/>
      </c>
      <c r="V19" s="149" t="str">
        <f t="shared" si="8"/>
        <v/>
      </c>
      <c r="W19" s="149" t="str">
        <f t="shared" si="8"/>
        <v/>
      </c>
      <c r="X19" s="149" t="str">
        <f t="shared" si="8"/>
        <v/>
      </c>
      <c r="Y19" s="149" t="str">
        <f t="shared" si="8"/>
        <v/>
      </c>
      <c r="Z19" s="149" t="str">
        <f t="shared" si="8"/>
        <v/>
      </c>
      <c r="AA19" s="149" t="str">
        <f t="shared" si="8"/>
        <v/>
      </c>
      <c r="AB19" s="150" t="str">
        <f t="shared" si="8"/>
        <v/>
      </c>
      <c r="AC19" s="151" t="e">
        <f>+SUM(E19:AB19)*D19</f>
        <v>#REF!</v>
      </c>
      <c r="AD19" s="1" t="e">
        <f>+SUM(L19:U19)*D19</f>
        <v>#REF!</v>
      </c>
      <c r="AF19" s="1" t="str">
        <f>AF15</f>
        <v>ORD</v>
      </c>
      <c r="AG19" s="1">
        <f>AG15+1</f>
        <v>3</v>
      </c>
    </row>
    <row r="20" spans="1:33" ht="15" x14ac:dyDescent="0.2">
      <c r="A20" s="191"/>
      <c r="B20" s="194"/>
      <c r="C20" s="100" t="s">
        <v>36</v>
      </c>
      <c r="D20" s="101" t="e">
        <f>#REF!</f>
        <v>#REF!</v>
      </c>
      <c r="E20" s="145" t="str">
        <f t="shared" ref="E20:AB20" si="9">IF(ISERROR(E73/$AC75*$B19),"",(E73/$AC75*$B19))</f>
        <v/>
      </c>
      <c r="F20" s="146" t="str">
        <f t="shared" si="9"/>
        <v/>
      </c>
      <c r="G20" s="146" t="str">
        <f t="shared" si="9"/>
        <v/>
      </c>
      <c r="H20" s="146" t="str">
        <f t="shared" si="9"/>
        <v/>
      </c>
      <c r="I20" s="146" t="str">
        <f t="shared" si="9"/>
        <v/>
      </c>
      <c r="J20" s="146" t="str">
        <f t="shared" si="9"/>
        <v/>
      </c>
      <c r="K20" s="146" t="str">
        <f t="shared" si="9"/>
        <v/>
      </c>
      <c r="L20" s="146" t="str">
        <f t="shared" si="9"/>
        <v/>
      </c>
      <c r="M20" s="146" t="str">
        <f t="shared" si="9"/>
        <v/>
      </c>
      <c r="N20" s="146" t="str">
        <f t="shared" si="9"/>
        <v/>
      </c>
      <c r="O20" s="146" t="str">
        <f t="shared" si="9"/>
        <v/>
      </c>
      <c r="P20" s="146" t="str">
        <f t="shared" si="9"/>
        <v/>
      </c>
      <c r="Q20" s="146" t="str">
        <f t="shared" si="9"/>
        <v/>
      </c>
      <c r="R20" s="146" t="str">
        <f t="shared" si="9"/>
        <v/>
      </c>
      <c r="S20" s="146" t="str">
        <f t="shared" si="9"/>
        <v/>
      </c>
      <c r="T20" s="146" t="str">
        <f t="shared" si="9"/>
        <v/>
      </c>
      <c r="U20" s="146" t="str">
        <f t="shared" si="9"/>
        <v/>
      </c>
      <c r="V20" s="146" t="str">
        <f t="shared" si="9"/>
        <v/>
      </c>
      <c r="W20" s="146" t="str">
        <f t="shared" si="9"/>
        <v/>
      </c>
      <c r="X20" s="146" t="str">
        <f t="shared" si="9"/>
        <v/>
      </c>
      <c r="Y20" s="146" t="str">
        <f t="shared" si="9"/>
        <v/>
      </c>
      <c r="Z20" s="146" t="str">
        <f t="shared" si="9"/>
        <v/>
      </c>
      <c r="AA20" s="146" t="str">
        <f t="shared" si="9"/>
        <v/>
      </c>
      <c r="AB20" s="147" t="str">
        <f t="shared" si="9"/>
        <v/>
      </c>
      <c r="AC20" s="152" t="e">
        <f>+SUM(E20:AB20)*D20</f>
        <v>#REF!</v>
      </c>
      <c r="AD20" s="1" t="e">
        <f>+SUM(L20:U20)*D20</f>
        <v>#REF!</v>
      </c>
      <c r="AF20" s="1" t="str">
        <f>AF16</f>
        <v>SÁB</v>
      </c>
      <c r="AG20" s="1">
        <f>AG19</f>
        <v>3</v>
      </c>
    </row>
    <row r="21" spans="1:33" ht="15" x14ac:dyDescent="0.2">
      <c r="A21" s="191"/>
      <c r="B21" s="194"/>
      <c r="C21" s="106" t="s">
        <v>37</v>
      </c>
      <c r="D21" s="107" t="e">
        <f>#REF!</f>
        <v>#REF!</v>
      </c>
      <c r="E21" s="143" t="str">
        <f t="shared" ref="E21:AB21" si="10">IF(ISERROR(E74/$AC75*$B19),"",(E74/$AC75*$B19))</f>
        <v/>
      </c>
      <c r="F21" s="143" t="str">
        <f t="shared" si="10"/>
        <v/>
      </c>
      <c r="G21" s="143" t="str">
        <f t="shared" si="10"/>
        <v/>
      </c>
      <c r="H21" s="143" t="str">
        <f t="shared" si="10"/>
        <v/>
      </c>
      <c r="I21" s="143" t="str">
        <f t="shared" si="10"/>
        <v/>
      </c>
      <c r="J21" s="143" t="str">
        <f t="shared" si="10"/>
        <v/>
      </c>
      <c r="K21" s="143" t="str">
        <f t="shared" si="10"/>
        <v/>
      </c>
      <c r="L21" s="143" t="str">
        <f t="shared" si="10"/>
        <v/>
      </c>
      <c r="M21" s="143" t="str">
        <f t="shared" si="10"/>
        <v/>
      </c>
      <c r="N21" s="143" t="str">
        <f t="shared" si="10"/>
        <v/>
      </c>
      <c r="O21" s="143" t="str">
        <f t="shared" si="10"/>
        <v/>
      </c>
      <c r="P21" s="143" t="str">
        <f t="shared" si="10"/>
        <v/>
      </c>
      <c r="Q21" s="143" t="str">
        <f t="shared" si="10"/>
        <v/>
      </c>
      <c r="R21" s="143" t="str">
        <f t="shared" si="10"/>
        <v/>
      </c>
      <c r="S21" s="143" t="str">
        <f t="shared" si="10"/>
        <v/>
      </c>
      <c r="T21" s="143" t="str">
        <f t="shared" si="10"/>
        <v/>
      </c>
      <c r="U21" s="143" t="str">
        <f t="shared" si="10"/>
        <v/>
      </c>
      <c r="V21" s="143" t="str">
        <f t="shared" si="10"/>
        <v/>
      </c>
      <c r="W21" s="143" t="str">
        <f t="shared" si="10"/>
        <v/>
      </c>
      <c r="X21" s="143" t="str">
        <f t="shared" si="10"/>
        <v/>
      </c>
      <c r="Y21" s="143" t="str">
        <f t="shared" si="10"/>
        <v/>
      </c>
      <c r="Z21" s="143" t="str">
        <f t="shared" si="10"/>
        <v/>
      </c>
      <c r="AA21" s="143" t="str">
        <f t="shared" si="10"/>
        <v/>
      </c>
      <c r="AB21" s="144" t="str">
        <f t="shared" si="10"/>
        <v/>
      </c>
      <c r="AC21" s="153" t="e">
        <f>+SUM(E21:AB21)*D21</f>
        <v>#REF!</v>
      </c>
      <c r="AD21" s="1" t="e">
        <f>+SUM(L21:U21)*D21</f>
        <v>#REF!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92"/>
      <c r="B22" s="195"/>
      <c r="C22" s="112" t="s">
        <v>34</v>
      </c>
      <c r="D22" s="113" t="e">
        <f>+SUM(D19:D21)</f>
        <v>#REF!</v>
      </c>
      <c r="E22" s="109" t="str">
        <f t="shared" ref="E22:AB22" si="11">IF(ISERROR(E19*$D19+E20*$D20+E21*$D21),"",(E19*$D19+E20*$D20+E21*$D21))</f>
        <v/>
      </c>
      <c r="F22" s="109" t="str">
        <f t="shared" si="11"/>
        <v/>
      </c>
      <c r="G22" s="109" t="str">
        <f t="shared" si="11"/>
        <v/>
      </c>
      <c r="H22" s="109" t="str">
        <f t="shared" si="11"/>
        <v/>
      </c>
      <c r="I22" s="109" t="str">
        <f t="shared" si="11"/>
        <v/>
      </c>
      <c r="J22" s="109" t="str">
        <f t="shared" si="11"/>
        <v/>
      </c>
      <c r="K22" s="109" t="str">
        <f t="shared" si="11"/>
        <v/>
      </c>
      <c r="L22" s="109" t="str">
        <f t="shared" si="11"/>
        <v/>
      </c>
      <c r="M22" s="109" t="str">
        <f t="shared" si="11"/>
        <v/>
      </c>
      <c r="N22" s="109" t="str">
        <f t="shared" si="11"/>
        <v/>
      </c>
      <c r="O22" s="109" t="str">
        <f t="shared" si="11"/>
        <v/>
      </c>
      <c r="P22" s="109" t="str">
        <f t="shared" si="11"/>
        <v/>
      </c>
      <c r="Q22" s="109" t="str">
        <f t="shared" si="11"/>
        <v/>
      </c>
      <c r="R22" s="109" t="str">
        <f t="shared" si="11"/>
        <v/>
      </c>
      <c r="S22" s="109" t="str">
        <f t="shared" si="11"/>
        <v/>
      </c>
      <c r="T22" s="109" t="str">
        <f t="shared" si="11"/>
        <v/>
      </c>
      <c r="U22" s="109" t="str">
        <f t="shared" si="11"/>
        <v/>
      </c>
      <c r="V22" s="109" t="str">
        <f t="shared" si="11"/>
        <v/>
      </c>
      <c r="W22" s="109" t="str">
        <f t="shared" si="11"/>
        <v/>
      </c>
      <c r="X22" s="109" t="str">
        <f t="shared" si="11"/>
        <v/>
      </c>
      <c r="Y22" s="109" t="str">
        <f t="shared" si="11"/>
        <v/>
      </c>
      <c r="Z22" s="109" t="str">
        <f t="shared" si="11"/>
        <v/>
      </c>
      <c r="AA22" s="109" t="str">
        <f t="shared" si="11"/>
        <v/>
      </c>
      <c r="AB22" s="142" t="str">
        <f t="shared" si="11"/>
        <v/>
      </c>
      <c r="AC22" s="152" t="e">
        <f>+SUM(AC19:AC21)</f>
        <v>#REF!</v>
      </c>
      <c r="AD22" s="152" t="e">
        <f>+SUM(AD19:AD21)</f>
        <v>#REF!</v>
      </c>
    </row>
    <row r="23" spans="1:33" ht="15" x14ac:dyDescent="0.2">
      <c r="A23" s="193" t="e">
        <f>+DATE(#REF!,4,1)</f>
        <v>#REF!</v>
      </c>
      <c r="B23" s="194">
        <f>+'Formato Resumen 31'!E18</f>
        <v>90619402.940545648</v>
      </c>
      <c r="C23" s="94" t="s">
        <v>35</v>
      </c>
      <c r="D23" s="95" t="e">
        <f>#REF!</f>
        <v>#REF!</v>
      </c>
      <c r="E23" s="148" t="str">
        <f t="shared" ref="E23:AB23" si="12">IF(ISERROR(E76/$AC79*$B23),"",(E76/$AC79*$B23))</f>
        <v/>
      </c>
      <c r="F23" s="149" t="str">
        <f t="shared" si="12"/>
        <v/>
      </c>
      <c r="G23" s="149" t="str">
        <f t="shared" si="12"/>
        <v/>
      </c>
      <c r="H23" s="149" t="str">
        <f t="shared" si="12"/>
        <v/>
      </c>
      <c r="I23" s="149" t="str">
        <f t="shared" si="12"/>
        <v/>
      </c>
      <c r="J23" s="149" t="str">
        <f t="shared" si="12"/>
        <v/>
      </c>
      <c r="K23" s="149" t="str">
        <f t="shared" si="12"/>
        <v/>
      </c>
      <c r="L23" s="149" t="str">
        <f t="shared" si="12"/>
        <v/>
      </c>
      <c r="M23" s="149" t="str">
        <f t="shared" si="12"/>
        <v/>
      </c>
      <c r="N23" s="149" t="str">
        <f t="shared" si="12"/>
        <v/>
      </c>
      <c r="O23" s="149" t="str">
        <f t="shared" si="12"/>
        <v/>
      </c>
      <c r="P23" s="149" t="str">
        <f t="shared" si="12"/>
        <v/>
      </c>
      <c r="Q23" s="149" t="str">
        <f t="shared" si="12"/>
        <v/>
      </c>
      <c r="R23" s="149" t="str">
        <f t="shared" si="12"/>
        <v/>
      </c>
      <c r="S23" s="149" t="str">
        <f t="shared" si="12"/>
        <v/>
      </c>
      <c r="T23" s="149" t="str">
        <f t="shared" si="12"/>
        <v/>
      </c>
      <c r="U23" s="149" t="str">
        <f t="shared" si="12"/>
        <v/>
      </c>
      <c r="V23" s="149" t="str">
        <f t="shared" si="12"/>
        <v/>
      </c>
      <c r="W23" s="149" t="str">
        <f t="shared" si="12"/>
        <v/>
      </c>
      <c r="X23" s="149" t="str">
        <f t="shared" si="12"/>
        <v/>
      </c>
      <c r="Y23" s="149" t="str">
        <f t="shared" si="12"/>
        <v/>
      </c>
      <c r="Z23" s="149" t="str">
        <f t="shared" si="12"/>
        <v/>
      </c>
      <c r="AA23" s="149" t="str">
        <f t="shared" si="12"/>
        <v/>
      </c>
      <c r="AB23" s="150" t="str">
        <f t="shared" si="12"/>
        <v/>
      </c>
      <c r="AC23" s="151" t="e">
        <f>+SUM(E23:AB23)*D23</f>
        <v>#REF!</v>
      </c>
      <c r="AD23" s="1" t="e">
        <f>+SUM(L23:U23)*D23</f>
        <v>#REF!</v>
      </c>
      <c r="AF23" s="1" t="str">
        <f>AF19</f>
        <v>ORD</v>
      </c>
      <c r="AG23" s="1">
        <f>AG19+1</f>
        <v>4</v>
      </c>
    </row>
    <row r="24" spans="1:33" ht="15" x14ac:dyDescent="0.2">
      <c r="A24" s="191"/>
      <c r="B24" s="194"/>
      <c r="C24" s="100" t="s">
        <v>36</v>
      </c>
      <c r="D24" s="101" t="e">
        <f>#REF!</f>
        <v>#REF!</v>
      </c>
      <c r="E24" s="145" t="str">
        <f t="shared" ref="E24:AB24" si="13">IF(ISERROR(E77/$AC79*$B23),"",(E77/$AC79*$B23))</f>
        <v/>
      </c>
      <c r="F24" s="146" t="str">
        <f t="shared" si="13"/>
        <v/>
      </c>
      <c r="G24" s="146" t="str">
        <f t="shared" si="13"/>
        <v/>
      </c>
      <c r="H24" s="146" t="str">
        <f t="shared" si="13"/>
        <v/>
      </c>
      <c r="I24" s="146" t="str">
        <f t="shared" si="13"/>
        <v/>
      </c>
      <c r="J24" s="146" t="str">
        <f t="shared" si="13"/>
        <v/>
      </c>
      <c r="K24" s="146" t="str">
        <f t="shared" si="13"/>
        <v/>
      </c>
      <c r="L24" s="146" t="str">
        <f t="shared" si="13"/>
        <v/>
      </c>
      <c r="M24" s="146" t="str">
        <f t="shared" si="13"/>
        <v/>
      </c>
      <c r="N24" s="146" t="str">
        <f t="shared" si="13"/>
        <v/>
      </c>
      <c r="O24" s="146" t="str">
        <f t="shared" si="13"/>
        <v/>
      </c>
      <c r="P24" s="146" t="str">
        <f t="shared" si="13"/>
        <v/>
      </c>
      <c r="Q24" s="146" t="str">
        <f t="shared" si="13"/>
        <v/>
      </c>
      <c r="R24" s="146" t="str">
        <f t="shared" si="13"/>
        <v/>
      </c>
      <c r="S24" s="146" t="str">
        <f t="shared" si="13"/>
        <v/>
      </c>
      <c r="T24" s="146" t="str">
        <f t="shared" si="13"/>
        <v/>
      </c>
      <c r="U24" s="146" t="str">
        <f t="shared" si="13"/>
        <v/>
      </c>
      <c r="V24" s="146" t="str">
        <f t="shared" si="13"/>
        <v/>
      </c>
      <c r="W24" s="146" t="str">
        <f t="shared" si="13"/>
        <v/>
      </c>
      <c r="X24" s="146" t="str">
        <f t="shared" si="13"/>
        <v/>
      </c>
      <c r="Y24" s="146" t="str">
        <f t="shared" si="13"/>
        <v/>
      </c>
      <c r="Z24" s="146" t="str">
        <f t="shared" si="13"/>
        <v/>
      </c>
      <c r="AA24" s="146" t="str">
        <f t="shared" si="13"/>
        <v/>
      </c>
      <c r="AB24" s="147" t="str">
        <f t="shared" si="13"/>
        <v/>
      </c>
      <c r="AC24" s="152" t="e">
        <f>+SUM(E24:AB24)*D24</f>
        <v>#REF!</v>
      </c>
      <c r="AD24" s="1" t="e">
        <f>+SUM(L24:U24)*D24</f>
        <v>#REF!</v>
      </c>
      <c r="AF24" s="1" t="str">
        <f>AF20</f>
        <v>SÁB</v>
      </c>
      <c r="AG24" s="1">
        <f>AG23</f>
        <v>4</v>
      </c>
    </row>
    <row r="25" spans="1:33" ht="15" x14ac:dyDescent="0.2">
      <c r="A25" s="191"/>
      <c r="B25" s="194"/>
      <c r="C25" s="106" t="s">
        <v>37</v>
      </c>
      <c r="D25" s="107" t="e">
        <f>#REF!</f>
        <v>#REF!</v>
      </c>
      <c r="E25" s="143" t="str">
        <f t="shared" ref="E25:AB25" si="14">IF(ISERROR(E78/$AC79*$B23),"",(E78/$AC79*$B23))</f>
        <v/>
      </c>
      <c r="F25" s="143" t="str">
        <f t="shared" si="14"/>
        <v/>
      </c>
      <c r="G25" s="143" t="str">
        <f t="shared" si="14"/>
        <v/>
      </c>
      <c r="H25" s="143" t="str">
        <f t="shared" si="14"/>
        <v/>
      </c>
      <c r="I25" s="143" t="str">
        <f t="shared" si="14"/>
        <v/>
      </c>
      <c r="J25" s="143" t="str">
        <f t="shared" si="14"/>
        <v/>
      </c>
      <c r="K25" s="143" t="str">
        <f t="shared" si="14"/>
        <v/>
      </c>
      <c r="L25" s="143" t="str">
        <f t="shared" si="14"/>
        <v/>
      </c>
      <c r="M25" s="143" t="str">
        <f t="shared" si="14"/>
        <v/>
      </c>
      <c r="N25" s="143" t="str">
        <f t="shared" si="14"/>
        <v/>
      </c>
      <c r="O25" s="143" t="str">
        <f t="shared" si="14"/>
        <v/>
      </c>
      <c r="P25" s="143" t="str">
        <f t="shared" si="14"/>
        <v/>
      </c>
      <c r="Q25" s="143" t="str">
        <f t="shared" si="14"/>
        <v/>
      </c>
      <c r="R25" s="143" t="str">
        <f t="shared" si="14"/>
        <v/>
      </c>
      <c r="S25" s="143" t="str">
        <f t="shared" si="14"/>
        <v/>
      </c>
      <c r="T25" s="143" t="str">
        <f t="shared" si="14"/>
        <v/>
      </c>
      <c r="U25" s="143" t="str">
        <f t="shared" si="14"/>
        <v/>
      </c>
      <c r="V25" s="143" t="str">
        <f t="shared" si="14"/>
        <v/>
      </c>
      <c r="W25" s="143" t="str">
        <f t="shared" si="14"/>
        <v/>
      </c>
      <c r="X25" s="143" t="str">
        <f t="shared" si="14"/>
        <v/>
      </c>
      <c r="Y25" s="143" t="str">
        <f t="shared" si="14"/>
        <v/>
      </c>
      <c r="Z25" s="143" t="str">
        <f t="shared" si="14"/>
        <v/>
      </c>
      <c r="AA25" s="143" t="str">
        <f t="shared" si="14"/>
        <v/>
      </c>
      <c r="AB25" s="144" t="str">
        <f t="shared" si="14"/>
        <v/>
      </c>
      <c r="AC25" s="153" t="e">
        <f>+SUM(E25:AB25)*D25</f>
        <v>#REF!</v>
      </c>
      <c r="AD25" s="1" t="e">
        <f>+SUM(L25:U25)*D25</f>
        <v>#REF!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92"/>
      <c r="B26" s="195"/>
      <c r="C26" s="112" t="s">
        <v>34</v>
      </c>
      <c r="D26" s="113" t="e">
        <f>+SUM(D23:D25)</f>
        <v>#REF!</v>
      </c>
      <c r="E26" s="109" t="str">
        <f t="shared" ref="E26:AB26" si="15">IF(ISERROR(E23*$D23+E24*$D24+E25*$D25),"",(E23*$D23+E24*$D24+E25*$D25))</f>
        <v/>
      </c>
      <c r="F26" s="109" t="str">
        <f t="shared" si="15"/>
        <v/>
      </c>
      <c r="G26" s="109" t="str">
        <f t="shared" si="15"/>
        <v/>
      </c>
      <c r="H26" s="109" t="str">
        <f t="shared" si="15"/>
        <v/>
      </c>
      <c r="I26" s="109" t="str">
        <f t="shared" si="15"/>
        <v/>
      </c>
      <c r="J26" s="109" t="str">
        <f t="shared" si="15"/>
        <v/>
      </c>
      <c r="K26" s="109" t="str">
        <f t="shared" si="15"/>
        <v/>
      </c>
      <c r="L26" s="109" t="str">
        <f t="shared" si="15"/>
        <v/>
      </c>
      <c r="M26" s="109" t="str">
        <f t="shared" si="15"/>
        <v/>
      </c>
      <c r="N26" s="109" t="str">
        <f t="shared" si="15"/>
        <v/>
      </c>
      <c r="O26" s="109" t="str">
        <f t="shared" si="15"/>
        <v/>
      </c>
      <c r="P26" s="109" t="str">
        <f t="shared" si="15"/>
        <v/>
      </c>
      <c r="Q26" s="109" t="str">
        <f t="shared" si="15"/>
        <v/>
      </c>
      <c r="R26" s="109" t="str">
        <f t="shared" si="15"/>
        <v/>
      </c>
      <c r="S26" s="109" t="str">
        <f t="shared" si="15"/>
        <v/>
      </c>
      <c r="T26" s="109" t="str">
        <f t="shared" si="15"/>
        <v/>
      </c>
      <c r="U26" s="109" t="str">
        <f t="shared" si="15"/>
        <v/>
      </c>
      <c r="V26" s="109" t="str">
        <f t="shared" si="15"/>
        <v/>
      </c>
      <c r="W26" s="109" t="str">
        <f t="shared" si="15"/>
        <v/>
      </c>
      <c r="X26" s="109" t="str">
        <f t="shared" si="15"/>
        <v/>
      </c>
      <c r="Y26" s="109" t="str">
        <f t="shared" si="15"/>
        <v/>
      </c>
      <c r="Z26" s="109" t="str">
        <f t="shared" si="15"/>
        <v/>
      </c>
      <c r="AA26" s="109" t="str">
        <f t="shared" si="15"/>
        <v/>
      </c>
      <c r="AB26" s="142" t="str">
        <f t="shared" si="15"/>
        <v/>
      </c>
      <c r="AC26" s="152" t="e">
        <f>+SUM(AC23:AC25)</f>
        <v>#REF!</v>
      </c>
      <c r="AD26" s="152" t="e">
        <f>+SUM(AD23:AD25)</f>
        <v>#REF!</v>
      </c>
    </row>
    <row r="27" spans="1:33" ht="15" x14ac:dyDescent="0.2">
      <c r="A27" s="193" t="e">
        <f>+DATE(#REF!,5,1)</f>
        <v>#REF!</v>
      </c>
      <c r="B27" s="194">
        <f>+'Formato Resumen 31'!E19</f>
        <v>98755582.008484676</v>
      </c>
      <c r="C27" s="94" t="s">
        <v>35</v>
      </c>
      <c r="D27" s="95" t="e">
        <f>#REF!</f>
        <v>#REF!</v>
      </c>
      <c r="E27" s="148" t="str">
        <f t="shared" ref="E27:AB27" si="16">IF(ISERROR(E80/$AC83*$B27),"",(E80/$AC83*$B27))</f>
        <v/>
      </c>
      <c r="F27" s="149" t="str">
        <f t="shared" si="16"/>
        <v/>
      </c>
      <c r="G27" s="149" t="str">
        <f t="shared" si="16"/>
        <v/>
      </c>
      <c r="H27" s="149" t="str">
        <f t="shared" si="16"/>
        <v/>
      </c>
      <c r="I27" s="149" t="str">
        <f t="shared" si="16"/>
        <v/>
      </c>
      <c r="J27" s="149" t="str">
        <f t="shared" si="16"/>
        <v/>
      </c>
      <c r="K27" s="149" t="str">
        <f t="shared" si="16"/>
        <v/>
      </c>
      <c r="L27" s="149" t="str">
        <f t="shared" si="16"/>
        <v/>
      </c>
      <c r="M27" s="149" t="str">
        <f t="shared" si="16"/>
        <v/>
      </c>
      <c r="N27" s="149" t="str">
        <f t="shared" si="16"/>
        <v/>
      </c>
      <c r="O27" s="149" t="str">
        <f t="shared" si="16"/>
        <v/>
      </c>
      <c r="P27" s="149" t="str">
        <f t="shared" si="16"/>
        <v/>
      </c>
      <c r="Q27" s="149" t="str">
        <f t="shared" si="16"/>
        <v/>
      </c>
      <c r="R27" s="149" t="str">
        <f t="shared" si="16"/>
        <v/>
      </c>
      <c r="S27" s="149" t="str">
        <f t="shared" si="16"/>
        <v/>
      </c>
      <c r="T27" s="149" t="str">
        <f t="shared" si="16"/>
        <v/>
      </c>
      <c r="U27" s="149" t="str">
        <f t="shared" si="16"/>
        <v/>
      </c>
      <c r="V27" s="149" t="str">
        <f t="shared" si="16"/>
        <v/>
      </c>
      <c r="W27" s="149" t="str">
        <f t="shared" si="16"/>
        <v/>
      </c>
      <c r="X27" s="149" t="str">
        <f t="shared" si="16"/>
        <v/>
      </c>
      <c r="Y27" s="149" t="str">
        <f t="shared" si="16"/>
        <v/>
      </c>
      <c r="Z27" s="149" t="str">
        <f t="shared" si="16"/>
        <v/>
      </c>
      <c r="AA27" s="149" t="str">
        <f t="shared" si="16"/>
        <v/>
      </c>
      <c r="AB27" s="150" t="str">
        <f t="shared" si="16"/>
        <v/>
      </c>
      <c r="AC27" s="151" t="e">
        <f>+SUM(E27:AB27)*D27</f>
        <v>#REF!</v>
      </c>
      <c r="AD27" s="1" t="e">
        <f>+SUM(L27:U27)*D27</f>
        <v>#REF!</v>
      </c>
      <c r="AF27" s="1" t="str">
        <f>AF23</f>
        <v>ORD</v>
      </c>
      <c r="AG27" s="1">
        <f>AG23+1</f>
        <v>5</v>
      </c>
    </row>
    <row r="28" spans="1:33" ht="15" x14ac:dyDescent="0.2">
      <c r="A28" s="191"/>
      <c r="B28" s="194"/>
      <c r="C28" s="100" t="s">
        <v>36</v>
      </c>
      <c r="D28" s="101" t="e">
        <f>#REF!</f>
        <v>#REF!</v>
      </c>
      <c r="E28" s="145" t="str">
        <f t="shared" ref="E28:AB28" si="17">IF(ISERROR(E81/$AC83*$B27),"",(E81/$AC83*$B27))</f>
        <v/>
      </c>
      <c r="F28" s="146" t="str">
        <f t="shared" si="17"/>
        <v/>
      </c>
      <c r="G28" s="146" t="str">
        <f t="shared" si="17"/>
        <v/>
      </c>
      <c r="H28" s="146" t="str">
        <f t="shared" si="17"/>
        <v/>
      </c>
      <c r="I28" s="146" t="str">
        <f t="shared" si="17"/>
        <v/>
      </c>
      <c r="J28" s="146" t="str">
        <f t="shared" si="17"/>
        <v/>
      </c>
      <c r="K28" s="146" t="str">
        <f t="shared" si="17"/>
        <v/>
      </c>
      <c r="L28" s="146" t="str">
        <f t="shared" si="17"/>
        <v/>
      </c>
      <c r="M28" s="146" t="str">
        <f t="shared" si="17"/>
        <v/>
      </c>
      <c r="N28" s="146" t="str">
        <f t="shared" si="17"/>
        <v/>
      </c>
      <c r="O28" s="146" t="str">
        <f t="shared" si="17"/>
        <v/>
      </c>
      <c r="P28" s="146" t="str">
        <f t="shared" si="17"/>
        <v/>
      </c>
      <c r="Q28" s="146" t="str">
        <f t="shared" si="17"/>
        <v/>
      </c>
      <c r="R28" s="146" t="str">
        <f t="shared" si="17"/>
        <v/>
      </c>
      <c r="S28" s="146" t="str">
        <f t="shared" si="17"/>
        <v/>
      </c>
      <c r="T28" s="146" t="str">
        <f t="shared" si="17"/>
        <v/>
      </c>
      <c r="U28" s="146" t="str">
        <f t="shared" si="17"/>
        <v/>
      </c>
      <c r="V28" s="146" t="str">
        <f t="shared" si="17"/>
        <v/>
      </c>
      <c r="W28" s="146" t="str">
        <f t="shared" si="17"/>
        <v/>
      </c>
      <c r="X28" s="146" t="str">
        <f t="shared" si="17"/>
        <v/>
      </c>
      <c r="Y28" s="146" t="str">
        <f t="shared" si="17"/>
        <v/>
      </c>
      <c r="Z28" s="146" t="str">
        <f t="shared" si="17"/>
        <v/>
      </c>
      <c r="AA28" s="146" t="str">
        <f t="shared" si="17"/>
        <v/>
      </c>
      <c r="AB28" s="147" t="str">
        <f t="shared" si="17"/>
        <v/>
      </c>
      <c r="AC28" s="152" t="e">
        <f>+SUM(E28:AB28)*D28</f>
        <v>#REF!</v>
      </c>
      <c r="AD28" s="1" t="e">
        <f>+SUM(L28:U28)*D28</f>
        <v>#REF!</v>
      </c>
      <c r="AF28" s="1" t="str">
        <f>AF24</f>
        <v>SÁB</v>
      </c>
      <c r="AG28" s="1">
        <f>AG27</f>
        <v>5</v>
      </c>
    </row>
    <row r="29" spans="1:33" ht="15" x14ac:dyDescent="0.2">
      <c r="A29" s="191"/>
      <c r="B29" s="194"/>
      <c r="C29" s="106" t="s">
        <v>37</v>
      </c>
      <c r="D29" s="107" t="e">
        <f>#REF!</f>
        <v>#REF!</v>
      </c>
      <c r="E29" s="143" t="str">
        <f t="shared" ref="E29:AB29" si="18">IF(ISERROR(E82/$AC83*$B27),"",(E82/$AC83*$B27))</f>
        <v/>
      </c>
      <c r="F29" s="143" t="str">
        <f t="shared" si="18"/>
        <v/>
      </c>
      <c r="G29" s="143" t="str">
        <f t="shared" si="18"/>
        <v/>
      </c>
      <c r="H29" s="143" t="str">
        <f t="shared" si="18"/>
        <v/>
      </c>
      <c r="I29" s="143" t="str">
        <f t="shared" si="18"/>
        <v/>
      </c>
      <c r="J29" s="143" t="str">
        <f t="shared" si="18"/>
        <v/>
      </c>
      <c r="K29" s="143" t="str">
        <f t="shared" si="18"/>
        <v/>
      </c>
      <c r="L29" s="143" t="str">
        <f t="shared" si="18"/>
        <v/>
      </c>
      <c r="M29" s="143" t="str">
        <f t="shared" si="18"/>
        <v/>
      </c>
      <c r="N29" s="143" t="str">
        <f t="shared" si="18"/>
        <v/>
      </c>
      <c r="O29" s="143" t="str">
        <f t="shared" si="18"/>
        <v/>
      </c>
      <c r="P29" s="143" t="str">
        <f t="shared" si="18"/>
        <v/>
      </c>
      <c r="Q29" s="143" t="str">
        <f t="shared" si="18"/>
        <v/>
      </c>
      <c r="R29" s="143" t="str">
        <f t="shared" si="18"/>
        <v/>
      </c>
      <c r="S29" s="143" t="str">
        <f t="shared" si="18"/>
        <v/>
      </c>
      <c r="T29" s="143" t="str">
        <f t="shared" si="18"/>
        <v/>
      </c>
      <c r="U29" s="143" t="str">
        <f t="shared" si="18"/>
        <v/>
      </c>
      <c r="V29" s="143" t="str">
        <f t="shared" si="18"/>
        <v/>
      </c>
      <c r="W29" s="143" t="str">
        <f t="shared" si="18"/>
        <v/>
      </c>
      <c r="X29" s="143" t="str">
        <f t="shared" si="18"/>
        <v/>
      </c>
      <c r="Y29" s="143" t="str">
        <f t="shared" si="18"/>
        <v/>
      </c>
      <c r="Z29" s="143" t="str">
        <f t="shared" si="18"/>
        <v/>
      </c>
      <c r="AA29" s="143" t="str">
        <f t="shared" si="18"/>
        <v/>
      </c>
      <c r="AB29" s="144" t="str">
        <f t="shared" si="18"/>
        <v/>
      </c>
      <c r="AC29" s="153" t="e">
        <f>+SUM(E29:AB29)*D29</f>
        <v>#REF!</v>
      </c>
      <c r="AD29" s="1" t="e">
        <f>+SUM(L29:U29)*D29</f>
        <v>#REF!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92"/>
      <c r="B30" s="195"/>
      <c r="C30" s="112" t="s">
        <v>34</v>
      </c>
      <c r="D30" s="113" t="e">
        <f>+SUM(D27:D29)</f>
        <v>#REF!</v>
      </c>
      <c r="E30" s="109" t="str">
        <f t="shared" ref="E30:AB30" si="19">IF(ISERROR(E27*$D27+E28*$D28+E29*$D29),"",(E27*$D27+E28*$D28+E29*$D29))</f>
        <v/>
      </c>
      <c r="F30" s="109" t="str">
        <f t="shared" si="19"/>
        <v/>
      </c>
      <c r="G30" s="109" t="str">
        <f t="shared" si="19"/>
        <v/>
      </c>
      <c r="H30" s="109" t="str">
        <f t="shared" si="19"/>
        <v/>
      </c>
      <c r="I30" s="109" t="str">
        <f t="shared" si="19"/>
        <v/>
      </c>
      <c r="J30" s="109" t="str">
        <f t="shared" si="19"/>
        <v/>
      </c>
      <c r="K30" s="109" t="str">
        <f t="shared" si="19"/>
        <v/>
      </c>
      <c r="L30" s="109" t="str">
        <f t="shared" si="19"/>
        <v/>
      </c>
      <c r="M30" s="109" t="str">
        <f t="shared" si="19"/>
        <v/>
      </c>
      <c r="N30" s="109" t="str">
        <f t="shared" si="19"/>
        <v/>
      </c>
      <c r="O30" s="109" t="str">
        <f t="shared" si="19"/>
        <v/>
      </c>
      <c r="P30" s="109" t="str">
        <f t="shared" si="19"/>
        <v/>
      </c>
      <c r="Q30" s="109" t="str">
        <f t="shared" si="19"/>
        <v/>
      </c>
      <c r="R30" s="109" t="str">
        <f t="shared" si="19"/>
        <v/>
      </c>
      <c r="S30" s="109" t="str">
        <f t="shared" si="19"/>
        <v/>
      </c>
      <c r="T30" s="109" t="str">
        <f t="shared" si="19"/>
        <v/>
      </c>
      <c r="U30" s="109" t="str">
        <f t="shared" si="19"/>
        <v/>
      </c>
      <c r="V30" s="109" t="str">
        <f t="shared" si="19"/>
        <v/>
      </c>
      <c r="W30" s="109" t="str">
        <f t="shared" si="19"/>
        <v/>
      </c>
      <c r="X30" s="109" t="str">
        <f t="shared" si="19"/>
        <v/>
      </c>
      <c r="Y30" s="109" t="str">
        <f t="shared" si="19"/>
        <v/>
      </c>
      <c r="Z30" s="109" t="str">
        <f t="shared" si="19"/>
        <v/>
      </c>
      <c r="AA30" s="109" t="str">
        <f t="shared" si="19"/>
        <v/>
      </c>
      <c r="AB30" s="142" t="str">
        <f t="shared" si="19"/>
        <v/>
      </c>
      <c r="AC30" s="152" t="e">
        <f>+SUM(AC27:AC29)</f>
        <v>#REF!</v>
      </c>
      <c r="AD30" s="152" t="e">
        <f>+SUM(AD27:AD29)</f>
        <v>#REF!</v>
      </c>
    </row>
    <row r="31" spans="1:33" ht="15" x14ac:dyDescent="0.2">
      <c r="A31" s="193" t="e">
        <f>+DATE(#REF!,6,1)</f>
        <v>#REF!</v>
      </c>
      <c r="B31" s="194">
        <f>+'Formato Resumen 31'!E20</f>
        <v>89345821.095654249</v>
      </c>
      <c r="C31" s="94" t="s">
        <v>35</v>
      </c>
      <c r="D31" s="95" t="e">
        <f>#REF!</f>
        <v>#REF!</v>
      </c>
      <c r="E31" s="148" t="str">
        <f t="shared" ref="E31:AB31" si="20">IF(ISERROR(E84/$AC87*$B31),"",(E84/$AC87*$B31))</f>
        <v/>
      </c>
      <c r="F31" s="149" t="str">
        <f t="shared" si="20"/>
        <v/>
      </c>
      <c r="G31" s="149" t="str">
        <f t="shared" si="20"/>
        <v/>
      </c>
      <c r="H31" s="149" t="str">
        <f t="shared" si="20"/>
        <v/>
      </c>
      <c r="I31" s="149" t="str">
        <f t="shared" si="20"/>
        <v/>
      </c>
      <c r="J31" s="149" t="str">
        <f t="shared" si="20"/>
        <v/>
      </c>
      <c r="K31" s="149" t="str">
        <f t="shared" si="20"/>
        <v/>
      </c>
      <c r="L31" s="149" t="str">
        <f t="shared" si="20"/>
        <v/>
      </c>
      <c r="M31" s="149" t="str">
        <f t="shared" si="20"/>
        <v/>
      </c>
      <c r="N31" s="149" t="str">
        <f t="shared" si="20"/>
        <v/>
      </c>
      <c r="O31" s="149" t="str">
        <f t="shared" si="20"/>
        <v/>
      </c>
      <c r="P31" s="149" t="str">
        <f t="shared" si="20"/>
        <v/>
      </c>
      <c r="Q31" s="149" t="str">
        <f t="shared" si="20"/>
        <v/>
      </c>
      <c r="R31" s="149" t="str">
        <f t="shared" si="20"/>
        <v/>
      </c>
      <c r="S31" s="149" t="str">
        <f t="shared" si="20"/>
        <v/>
      </c>
      <c r="T31" s="149" t="str">
        <f t="shared" si="20"/>
        <v/>
      </c>
      <c r="U31" s="149" t="str">
        <f t="shared" si="20"/>
        <v/>
      </c>
      <c r="V31" s="149" t="str">
        <f t="shared" si="20"/>
        <v/>
      </c>
      <c r="W31" s="149" t="str">
        <f t="shared" si="20"/>
        <v/>
      </c>
      <c r="X31" s="149" t="str">
        <f t="shared" si="20"/>
        <v/>
      </c>
      <c r="Y31" s="149" t="str">
        <f t="shared" si="20"/>
        <v/>
      </c>
      <c r="Z31" s="149" t="str">
        <f t="shared" si="20"/>
        <v/>
      </c>
      <c r="AA31" s="149" t="str">
        <f t="shared" si="20"/>
        <v/>
      </c>
      <c r="AB31" s="150" t="str">
        <f t="shared" si="20"/>
        <v/>
      </c>
      <c r="AC31" s="151" t="e">
        <f>+SUM(E31:AB31)*D31</f>
        <v>#REF!</v>
      </c>
      <c r="AD31" s="1" t="e">
        <f>+SUM(L31:U31)*D31</f>
        <v>#REF!</v>
      </c>
      <c r="AF31" s="1" t="str">
        <f>AF27</f>
        <v>ORD</v>
      </c>
      <c r="AG31" s="1">
        <f>AG27+1</f>
        <v>6</v>
      </c>
    </row>
    <row r="32" spans="1:33" ht="15" x14ac:dyDescent="0.2">
      <c r="A32" s="191"/>
      <c r="B32" s="194"/>
      <c r="C32" s="100" t="s">
        <v>36</v>
      </c>
      <c r="D32" s="101" t="e">
        <f>#REF!</f>
        <v>#REF!</v>
      </c>
      <c r="E32" s="145" t="str">
        <f t="shared" ref="E32:AB32" si="21">IF(ISERROR(E85/$AC87*$B31),"",(E85/$AC87*$B31))</f>
        <v/>
      </c>
      <c r="F32" s="146" t="str">
        <f t="shared" si="21"/>
        <v/>
      </c>
      <c r="G32" s="146" t="str">
        <f t="shared" si="21"/>
        <v/>
      </c>
      <c r="H32" s="146" t="str">
        <f t="shared" si="21"/>
        <v/>
      </c>
      <c r="I32" s="146" t="str">
        <f t="shared" si="21"/>
        <v/>
      </c>
      <c r="J32" s="146" t="str">
        <f t="shared" si="21"/>
        <v/>
      </c>
      <c r="K32" s="146" t="str">
        <f t="shared" si="21"/>
        <v/>
      </c>
      <c r="L32" s="146" t="str">
        <f t="shared" si="21"/>
        <v/>
      </c>
      <c r="M32" s="146" t="str">
        <f t="shared" si="21"/>
        <v/>
      </c>
      <c r="N32" s="146" t="str">
        <f t="shared" si="21"/>
        <v/>
      </c>
      <c r="O32" s="146" t="str">
        <f t="shared" si="21"/>
        <v/>
      </c>
      <c r="P32" s="146" t="str">
        <f t="shared" si="21"/>
        <v/>
      </c>
      <c r="Q32" s="146" t="str">
        <f t="shared" si="21"/>
        <v/>
      </c>
      <c r="R32" s="146" t="str">
        <f t="shared" si="21"/>
        <v/>
      </c>
      <c r="S32" s="146" t="str">
        <f t="shared" si="21"/>
        <v/>
      </c>
      <c r="T32" s="146" t="str">
        <f t="shared" si="21"/>
        <v/>
      </c>
      <c r="U32" s="146" t="str">
        <f t="shared" si="21"/>
        <v/>
      </c>
      <c r="V32" s="146" t="str">
        <f t="shared" si="21"/>
        <v/>
      </c>
      <c r="W32" s="146" t="str">
        <f t="shared" si="21"/>
        <v/>
      </c>
      <c r="X32" s="146" t="str">
        <f t="shared" si="21"/>
        <v/>
      </c>
      <c r="Y32" s="146" t="str">
        <f t="shared" si="21"/>
        <v/>
      </c>
      <c r="Z32" s="146" t="str">
        <f t="shared" si="21"/>
        <v/>
      </c>
      <c r="AA32" s="146" t="str">
        <f t="shared" si="21"/>
        <v/>
      </c>
      <c r="AB32" s="147" t="str">
        <f t="shared" si="21"/>
        <v/>
      </c>
      <c r="AC32" s="152" t="e">
        <f>+SUM(E32:AB32)*D32</f>
        <v>#REF!</v>
      </c>
      <c r="AD32" s="1" t="e">
        <f>+SUM(L32:U32)*D32</f>
        <v>#REF!</v>
      </c>
      <c r="AF32" s="1" t="str">
        <f>AF28</f>
        <v>SÁB</v>
      </c>
      <c r="AG32" s="1">
        <f>AG31</f>
        <v>6</v>
      </c>
    </row>
    <row r="33" spans="1:33" ht="15" x14ac:dyDescent="0.2">
      <c r="A33" s="191"/>
      <c r="B33" s="194"/>
      <c r="C33" s="106" t="s">
        <v>37</v>
      </c>
      <c r="D33" s="107" t="e">
        <f>#REF!</f>
        <v>#REF!</v>
      </c>
      <c r="E33" s="143" t="str">
        <f t="shared" ref="E33:AB33" si="22">IF(ISERROR(E86/$AC87*$B31),"",(E86/$AC87*$B31))</f>
        <v/>
      </c>
      <c r="F33" s="143" t="str">
        <f t="shared" si="22"/>
        <v/>
      </c>
      <c r="G33" s="143" t="str">
        <f t="shared" si="22"/>
        <v/>
      </c>
      <c r="H33" s="143" t="str">
        <f t="shared" si="22"/>
        <v/>
      </c>
      <c r="I33" s="143" t="str">
        <f t="shared" si="22"/>
        <v/>
      </c>
      <c r="J33" s="143" t="str">
        <f t="shared" si="22"/>
        <v/>
      </c>
      <c r="K33" s="143" t="str">
        <f t="shared" si="22"/>
        <v/>
      </c>
      <c r="L33" s="143" t="str">
        <f t="shared" si="22"/>
        <v/>
      </c>
      <c r="M33" s="143" t="str">
        <f t="shared" si="22"/>
        <v/>
      </c>
      <c r="N33" s="143" t="str">
        <f t="shared" si="22"/>
        <v/>
      </c>
      <c r="O33" s="143" t="str">
        <f t="shared" si="22"/>
        <v/>
      </c>
      <c r="P33" s="143" t="str">
        <f t="shared" si="22"/>
        <v/>
      </c>
      <c r="Q33" s="143" t="str">
        <f t="shared" si="22"/>
        <v/>
      </c>
      <c r="R33" s="143" t="str">
        <f t="shared" si="22"/>
        <v/>
      </c>
      <c r="S33" s="143" t="str">
        <f t="shared" si="22"/>
        <v/>
      </c>
      <c r="T33" s="143" t="str">
        <f t="shared" si="22"/>
        <v/>
      </c>
      <c r="U33" s="143" t="str">
        <f t="shared" si="22"/>
        <v/>
      </c>
      <c r="V33" s="143" t="str">
        <f t="shared" si="22"/>
        <v/>
      </c>
      <c r="W33" s="143" t="str">
        <f t="shared" si="22"/>
        <v/>
      </c>
      <c r="X33" s="143" t="str">
        <f t="shared" si="22"/>
        <v/>
      </c>
      <c r="Y33" s="143" t="str">
        <f t="shared" si="22"/>
        <v/>
      </c>
      <c r="Z33" s="143" t="str">
        <f t="shared" si="22"/>
        <v/>
      </c>
      <c r="AA33" s="143" t="str">
        <f t="shared" si="22"/>
        <v/>
      </c>
      <c r="AB33" s="144" t="str">
        <f t="shared" si="22"/>
        <v/>
      </c>
      <c r="AC33" s="153" t="e">
        <f>+SUM(E33:AB33)*D33</f>
        <v>#REF!</v>
      </c>
      <c r="AD33" s="1" t="e">
        <f>+SUM(L33:U33)*D33</f>
        <v>#REF!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92"/>
      <c r="B34" s="195"/>
      <c r="C34" s="112" t="s">
        <v>34</v>
      </c>
      <c r="D34" s="113" t="e">
        <f>+SUM(D31:D33)</f>
        <v>#REF!</v>
      </c>
      <c r="E34" s="109" t="str">
        <f t="shared" ref="E34:AB34" si="23">IF(ISERROR(E31*$D31+E32*$D32+E33*$D33),"",(E31*$D31+E32*$D32+E33*$D33))</f>
        <v/>
      </c>
      <c r="F34" s="109" t="str">
        <f t="shared" si="23"/>
        <v/>
      </c>
      <c r="G34" s="109" t="str">
        <f t="shared" si="23"/>
        <v/>
      </c>
      <c r="H34" s="109" t="str">
        <f t="shared" si="23"/>
        <v/>
      </c>
      <c r="I34" s="109" t="str">
        <f t="shared" si="23"/>
        <v/>
      </c>
      <c r="J34" s="109" t="str">
        <f t="shared" si="23"/>
        <v/>
      </c>
      <c r="K34" s="109" t="str">
        <f t="shared" si="23"/>
        <v/>
      </c>
      <c r="L34" s="109" t="str">
        <f t="shared" si="23"/>
        <v/>
      </c>
      <c r="M34" s="109" t="str">
        <f t="shared" si="23"/>
        <v/>
      </c>
      <c r="N34" s="109" t="str">
        <f t="shared" si="23"/>
        <v/>
      </c>
      <c r="O34" s="109" t="str">
        <f t="shared" si="23"/>
        <v/>
      </c>
      <c r="P34" s="109" t="str">
        <f t="shared" si="23"/>
        <v/>
      </c>
      <c r="Q34" s="109" t="str">
        <f t="shared" si="23"/>
        <v/>
      </c>
      <c r="R34" s="109" t="str">
        <f t="shared" si="23"/>
        <v/>
      </c>
      <c r="S34" s="109" t="str">
        <f t="shared" si="23"/>
        <v/>
      </c>
      <c r="T34" s="109" t="str">
        <f t="shared" si="23"/>
        <v/>
      </c>
      <c r="U34" s="109" t="str">
        <f t="shared" si="23"/>
        <v/>
      </c>
      <c r="V34" s="109" t="str">
        <f t="shared" si="23"/>
        <v/>
      </c>
      <c r="W34" s="109" t="str">
        <f t="shared" si="23"/>
        <v/>
      </c>
      <c r="X34" s="109" t="str">
        <f t="shared" si="23"/>
        <v/>
      </c>
      <c r="Y34" s="109" t="str">
        <f t="shared" si="23"/>
        <v/>
      </c>
      <c r="Z34" s="109" t="str">
        <f t="shared" si="23"/>
        <v/>
      </c>
      <c r="AA34" s="109" t="str">
        <f t="shared" si="23"/>
        <v/>
      </c>
      <c r="AB34" s="142" t="str">
        <f t="shared" si="23"/>
        <v/>
      </c>
      <c r="AC34" s="152" t="e">
        <f>+SUM(AC31:AC33)</f>
        <v>#REF!</v>
      </c>
      <c r="AD34" s="152" t="e">
        <f>+SUM(AD31:AD33)</f>
        <v>#REF!</v>
      </c>
    </row>
    <row r="35" spans="1:33" ht="15" x14ac:dyDescent="0.2">
      <c r="A35" s="193" t="e">
        <f>+DATE(#REF!,7,1)</f>
        <v>#REF!</v>
      </c>
      <c r="B35" s="194">
        <f>+'Formato Resumen 31'!E21</f>
        <v>83955120.640496343</v>
      </c>
      <c r="C35" s="94" t="s">
        <v>35</v>
      </c>
      <c r="D35" s="95" t="e">
        <f>#REF!</f>
        <v>#REF!</v>
      </c>
      <c r="E35" s="148" t="str">
        <f t="shared" ref="E35:AB35" si="24">IF(ISERROR(E88/$AC91*$B35),"",(E88/$AC91*$B35))</f>
        <v/>
      </c>
      <c r="F35" s="149" t="str">
        <f t="shared" si="24"/>
        <v/>
      </c>
      <c r="G35" s="149" t="str">
        <f t="shared" si="24"/>
        <v/>
      </c>
      <c r="H35" s="149" t="str">
        <f t="shared" si="24"/>
        <v/>
      </c>
      <c r="I35" s="149" t="str">
        <f t="shared" si="24"/>
        <v/>
      </c>
      <c r="J35" s="149" t="str">
        <f t="shared" si="24"/>
        <v/>
      </c>
      <c r="K35" s="149" t="str">
        <f t="shared" si="24"/>
        <v/>
      </c>
      <c r="L35" s="149" t="str">
        <f t="shared" si="24"/>
        <v/>
      </c>
      <c r="M35" s="149" t="str">
        <f t="shared" si="24"/>
        <v/>
      </c>
      <c r="N35" s="149" t="str">
        <f t="shared" si="24"/>
        <v/>
      </c>
      <c r="O35" s="149" t="str">
        <f t="shared" si="24"/>
        <v/>
      </c>
      <c r="P35" s="149" t="str">
        <f t="shared" si="24"/>
        <v/>
      </c>
      <c r="Q35" s="149" t="str">
        <f t="shared" si="24"/>
        <v/>
      </c>
      <c r="R35" s="149" t="str">
        <f t="shared" si="24"/>
        <v/>
      </c>
      <c r="S35" s="149" t="str">
        <f t="shared" si="24"/>
        <v/>
      </c>
      <c r="T35" s="149" t="str">
        <f t="shared" si="24"/>
        <v/>
      </c>
      <c r="U35" s="149" t="str">
        <f t="shared" si="24"/>
        <v/>
      </c>
      <c r="V35" s="149" t="str">
        <f t="shared" si="24"/>
        <v/>
      </c>
      <c r="W35" s="149" t="str">
        <f t="shared" si="24"/>
        <v/>
      </c>
      <c r="X35" s="149" t="str">
        <f t="shared" si="24"/>
        <v/>
      </c>
      <c r="Y35" s="149" t="str">
        <f t="shared" si="24"/>
        <v/>
      </c>
      <c r="Z35" s="149" t="str">
        <f t="shared" si="24"/>
        <v/>
      </c>
      <c r="AA35" s="149" t="str">
        <f t="shared" si="24"/>
        <v/>
      </c>
      <c r="AB35" s="150" t="str">
        <f t="shared" si="24"/>
        <v/>
      </c>
      <c r="AC35" s="151" t="e">
        <f>+SUM(E35:AB35)*D35</f>
        <v>#REF!</v>
      </c>
      <c r="AD35" s="1" t="e">
        <f>+SUM(L35:U35)*D35</f>
        <v>#REF!</v>
      </c>
      <c r="AF35" s="1" t="str">
        <f>AF31</f>
        <v>ORD</v>
      </c>
      <c r="AG35" s="1">
        <f>AG31+1</f>
        <v>7</v>
      </c>
    </row>
    <row r="36" spans="1:33" ht="15" x14ac:dyDescent="0.2">
      <c r="A36" s="191"/>
      <c r="B36" s="194"/>
      <c r="C36" s="100" t="s">
        <v>36</v>
      </c>
      <c r="D36" s="101" t="e">
        <f>#REF!</f>
        <v>#REF!</v>
      </c>
      <c r="E36" s="145" t="str">
        <f t="shared" ref="E36:AB36" si="25">IF(ISERROR(E89/$AC91*$B35),"",(E89/$AC91*$B35))</f>
        <v/>
      </c>
      <c r="F36" s="146" t="str">
        <f t="shared" si="25"/>
        <v/>
      </c>
      <c r="G36" s="146" t="str">
        <f t="shared" si="25"/>
        <v/>
      </c>
      <c r="H36" s="146" t="str">
        <f t="shared" si="25"/>
        <v/>
      </c>
      <c r="I36" s="146" t="str">
        <f t="shared" si="25"/>
        <v/>
      </c>
      <c r="J36" s="146" t="str">
        <f t="shared" si="25"/>
        <v/>
      </c>
      <c r="K36" s="146" t="str">
        <f t="shared" si="25"/>
        <v/>
      </c>
      <c r="L36" s="146" t="str">
        <f t="shared" si="25"/>
        <v/>
      </c>
      <c r="M36" s="146" t="str">
        <f t="shared" si="25"/>
        <v/>
      </c>
      <c r="N36" s="146" t="str">
        <f t="shared" si="25"/>
        <v/>
      </c>
      <c r="O36" s="146" t="str">
        <f t="shared" si="25"/>
        <v/>
      </c>
      <c r="P36" s="146" t="str">
        <f t="shared" si="25"/>
        <v/>
      </c>
      <c r="Q36" s="146" t="str">
        <f t="shared" si="25"/>
        <v/>
      </c>
      <c r="R36" s="146" t="str">
        <f t="shared" si="25"/>
        <v/>
      </c>
      <c r="S36" s="146" t="str">
        <f t="shared" si="25"/>
        <v/>
      </c>
      <c r="T36" s="146" t="str">
        <f t="shared" si="25"/>
        <v/>
      </c>
      <c r="U36" s="146" t="str">
        <f t="shared" si="25"/>
        <v/>
      </c>
      <c r="V36" s="146" t="str">
        <f t="shared" si="25"/>
        <v/>
      </c>
      <c r="W36" s="146" t="str">
        <f t="shared" si="25"/>
        <v/>
      </c>
      <c r="X36" s="146" t="str">
        <f t="shared" si="25"/>
        <v/>
      </c>
      <c r="Y36" s="146" t="str">
        <f t="shared" si="25"/>
        <v/>
      </c>
      <c r="Z36" s="146" t="str">
        <f t="shared" si="25"/>
        <v/>
      </c>
      <c r="AA36" s="146" t="str">
        <f t="shared" si="25"/>
        <v/>
      </c>
      <c r="AB36" s="147" t="str">
        <f t="shared" si="25"/>
        <v/>
      </c>
      <c r="AC36" s="152" t="e">
        <f>+SUM(E36:AB36)*D36</f>
        <v>#REF!</v>
      </c>
      <c r="AD36" s="1" t="e">
        <f>+SUM(L36:U36)*D36</f>
        <v>#REF!</v>
      </c>
      <c r="AF36" s="1" t="str">
        <f>AF32</f>
        <v>SÁB</v>
      </c>
      <c r="AG36" s="1">
        <f>AG35</f>
        <v>7</v>
      </c>
    </row>
    <row r="37" spans="1:33" ht="15" x14ac:dyDescent="0.2">
      <c r="A37" s="191"/>
      <c r="B37" s="194"/>
      <c r="C37" s="106" t="s">
        <v>37</v>
      </c>
      <c r="D37" s="107" t="e">
        <f>#REF!</f>
        <v>#REF!</v>
      </c>
      <c r="E37" s="143" t="str">
        <f t="shared" ref="E37:AB37" si="26">IF(ISERROR(E90/$AC91*$B35),"",(E90/$AC91*$B35))</f>
        <v/>
      </c>
      <c r="F37" s="143" t="str">
        <f t="shared" si="26"/>
        <v/>
      </c>
      <c r="G37" s="143" t="str">
        <f t="shared" si="26"/>
        <v/>
      </c>
      <c r="H37" s="143" t="str">
        <f t="shared" si="26"/>
        <v/>
      </c>
      <c r="I37" s="143" t="str">
        <f t="shared" si="26"/>
        <v/>
      </c>
      <c r="J37" s="143" t="str">
        <f t="shared" si="26"/>
        <v/>
      </c>
      <c r="K37" s="143" t="str">
        <f t="shared" si="26"/>
        <v/>
      </c>
      <c r="L37" s="143" t="str">
        <f t="shared" si="26"/>
        <v/>
      </c>
      <c r="M37" s="143" t="str">
        <f t="shared" si="26"/>
        <v/>
      </c>
      <c r="N37" s="143" t="str">
        <f t="shared" si="26"/>
        <v/>
      </c>
      <c r="O37" s="143" t="str">
        <f t="shared" si="26"/>
        <v/>
      </c>
      <c r="P37" s="143" t="str">
        <f t="shared" si="26"/>
        <v/>
      </c>
      <c r="Q37" s="143" t="str">
        <f t="shared" si="26"/>
        <v/>
      </c>
      <c r="R37" s="143" t="str">
        <f t="shared" si="26"/>
        <v/>
      </c>
      <c r="S37" s="143" t="str">
        <f t="shared" si="26"/>
        <v/>
      </c>
      <c r="T37" s="143" t="str">
        <f t="shared" si="26"/>
        <v/>
      </c>
      <c r="U37" s="143" t="str">
        <f t="shared" si="26"/>
        <v/>
      </c>
      <c r="V37" s="143" t="str">
        <f t="shared" si="26"/>
        <v/>
      </c>
      <c r="W37" s="143" t="str">
        <f t="shared" si="26"/>
        <v/>
      </c>
      <c r="X37" s="143" t="str">
        <f t="shared" si="26"/>
        <v/>
      </c>
      <c r="Y37" s="143" t="str">
        <f t="shared" si="26"/>
        <v/>
      </c>
      <c r="Z37" s="143" t="str">
        <f t="shared" si="26"/>
        <v/>
      </c>
      <c r="AA37" s="143" t="str">
        <f t="shared" si="26"/>
        <v/>
      </c>
      <c r="AB37" s="144" t="str">
        <f t="shared" si="26"/>
        <v/>
      </c>
      <c r="AC37" s="153" t="e">
        <f>+SUM(E37:AB37)*D37</f>
        <v>#REF!</v>
      </c>
      <c r="AD37" s="1" t="e">
        <f>+SUM(L37:U37)*D37</f>
        <v>#REF!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92"/>
      <c r="B38" s="195"/>
      <c r="C38" s="112" t="s">
        <v>34</v>
      </c>
      <c r="D38" s="113" t="e">
        <f>+SUM(D35:D37)</f>
        <v>#REF!</v>
      </c>
      <c r="E38" s="109" t="str">
        <f t="shared" ref="E38:AB38" si="27">IF(ISERROR(E35*$D35+E36*$D36+E37*$D37),"",(E35*$D35+E36*$D36+E37*$D37))</f>
        <v/>
      </c>
      <c r="F38" s="109" t="str">
        <f t="shared" si="27"/>
        <v/>
      </c>
      <c r="G38" s="109" t="str">
        <f t="shared" si="27"/>
        <v/>
      </c>
      <c r="H38" s="109" t="str">
        <f t="shared" si="27"/>
        <v/>
      </c>
      <c r="I38" s="109" t="str">
        <f t="shared" si="27"/>
        <v/>
      </c>
      <c r="J38" s="109" t="str">
        <f t="shared" si="27"/>
        <v/>
      </c>
      <c r="K38" s="109" t="str">
        <f t="shared" si="27"/>
        <v/>
      </c>
      <c r="L38" s="109" t="str">
        <f t="shared" si="27"/>
        <v/>
      </c>
      <c r="M38" s="109" t="str">
        <f t="shared" si="27"/>
        <v/>
      </c>
      <c r="N38" s="109" t="str">
        <f t="shared" si="27"/>
        <v/>
      </c>
      <c r="O38" s="109" t="str">
        <f t="shared" si="27"/>
        <v/>
      </c>
      <c r="P38" s="109" t="str">
        <f t="shared" si="27"/>
        <v/>
      </c>
      <c r="Q38" s="109" t="str">
        <f t="shared" si="27"/>
        <v/>
      </c>
      <c r="R38" s="109" t="str">
        <f t="shared" si="27"/>
        <v/>
      </c>
      <c r="S38" s="109" t="str">
        <f t="shared" si="27"/>
        <v/>
      </c>
      <c r="T38" s="109" t="str">
        <f t="shared" si="27"/>
        <v/>
      </c>
      <c r="U38" s="109" t="str">
        <f t="shared" si="27"/>
        <v/>
      </c>
      <c r="V38" s="109" t="str">
        <f t="shared" si="27"/>
        <v/>
      </c>
      <c r="W38" s="109" t="str">
        <f t="shared" si="27"/>
        <v/>
      </c>
      <c r="X38" s="109" t="str">
        <f t="shared" si="27"/>
        <v/>
      </c>
      <c r="Y38" s="109" t="str">
        <f t="shared" si="27"/>
        <v/>
      </c>
      <c r="Z38" s="109" t="str">
        <f t="shared" si="27"/>
        <v/>
      </c>
      <c r="AA38" s="109" t="str">
        <f t="shared" si="27"/>
        <v/>
      </c>
      <c r="AB38" s="142" t="str">
        <f t="shared" si="27"/>
        <v/>
      </c>
      <c r="AC38" s="152" t="e">
        <f>+SUM(AC35:AC37)</f>
        <v>#REF!</v>
      </c>
      <c r="AD38" s="152" t="e">
        <f>+SUM(AD35:AD37)</f>
        <v>#REF!</v>
      </c>
    </row>
    <row r="39" spans="1:33" ht="15" x14ac:dyDescent="0.2">
      <c r="A39" s="193" t="e">
        <f>+DATE(#REF!,8,1)</f>
        <v>#REF!</v>
      </c>
      <c r="B39" s="194">
        <f>+'Formato Resumen 31'!E22</f>
        <v>94360781.518099993</v>
      </c>
      <c r="C39" s="94" t="s">
        <v>35</v>
      </c>
      <c r="D39" s="95" t="e">
        <f>#REF!</f>
        <v>#REF!</v>
      </c>
      <c r="E39" s="148" t="str">
        <f t="shared" ref="E39:AB39" si="28">IF(ISERROR(E92/$AC95*$B39),"",(E92/$AC95*$B39))</f>
        <v/>
      </c>
      <c r="F39" s="149" t="str">
        <f t="shared" si="28"/>
        <v/>
      </c>
      <c r="G39" s="149" t="str">
        <f t="shared" si="28"/>
        <v/>
      </c>
      <c r="H39" s="149" t="str">
        <f t="shared" si="28"/>
        <v/>
      </c>
      <c r="I39" s="149" t="str">
        <f t="shared" si="28"/>
        <v/>
      </c>
      <c r="J39" s="149" t="str">
        <f t="shared" si="28"/>
        <v/>
      </c>
      <c r="K39" s="149" t="str">
        <f t="shared" si="28"/>
        <v/>
      </c>
      <c r="L39" s="149" t="str">
        <f t="shared" si="28"/>
        <v/>
      </c>
      <c r="M39" s="149" t="str">
        <f t="shared" si="28"/>
        <v/>
      </c>
      <c r="N39" s="149" t="str">
        <f t="shared" si="28"/>
        <v/>
      </c>
      <c r="O39" s="149" t="str">
        <f t="shared" si="28"/>
        <v/>
      </c>
      <c r="P39" s="149" t="str">
        <f t="shared" si="28"/>
        <v/>
      </c>
      <c r="Q39" s="149" t="str">
        <f t="shared" si="28"/>
        <v/>
      </c>
      <c r="R39" s="149" t="str">
        <f t="shared" si="28"/>
        <v/>
      </c>
      <c r="S39" s="149" t="str">
        <f t="shared" si="28"/>
        <v/>
      </c>
      <c r="T39" s="149" t="str">
        <f t="shared" si="28"/>
        <v/>
      </c>
      <c r="U39" s="149" t="str">
        <f t="shared" si="28"/>
        <v/>
      </c>
      <c r="V39" s="149" t="str">
        <f t="shared" si="28"/>
        <v/>
      </c>
      <c r="W39" s="149" t="str">
        <f t="shared" si="28"/>
        <v/>
      </c>
      <c r="X39" s="149" t="str">
        <f t="shared" si="28"/>
        <v/>
      </c>
      <c r="Y39" s="149" t="str">
        <f t="shared" si="28"/>
        <v/>
      </c>
      <c r="Z39" s="149" t="str">
        <f t="shared" si="28"/>
        <v/>
      </c>
      <c r="AA39" s="149" t="str">
        <f t="shared" si="28"/>
        <v/>
      </c>
      <c r="AB39" s="150" t="str">
        <f t="shared" si="28"/>
        <v/>
      </c>
      <c r="AC39" s="151" t="e">
        <f>+SUM(E39:AB39)*D39</f>
        <v>#REF!</v>
      </c>
      <c r="AD39" s="1" t="e">
        <f>+SUM(L39:U39)*D39</f>
        <v>#REF!</v>
      </c>
      <c r="AF39" s="1" t="str">
        <f>AF35</f>
        <v>ORD</v>
      </c>
      <c r="AG39" s="1">
        <f>AG35+1</f>
        <v>8</v>
      </c>
    </row>
    <row r="40" spans="1:33" ht="15" x14ac:dyDescent="0.2">
      <c r="A40" s="191"/>
      <c r="B40" s="194"/>
      <c r="C40" s="100" t="s">
        <v>36</v>
      </c>
      <c r="D40" s="101" t="e">
        <f>#REF!</f>
        <v>#REF!</v>
      </c>
      <c r="E40" s="145" t="str">
        <f t="shared" ref="E40:AB40" si="29">IF(ISERROR(E93/$AC95*$B39),"",(E93/$AC95*$B39))</f>
        <v/>
      </c>
      <c r="F40" s="146" t="str">
        <f t="shared" si="29"/>
        <v/>
      </c>
      <c r="G40" s="146" t="str">
        <f t="shared" si="29"/>
        <v/>
      </c>
      <c r="H40" s="146" t="str">
        <f t="shared" si="29"/>
        <v/>
      </c>
      <c r="I40" s="146" t="str">
        <f t="shared" si="29"/>
        <v/>
      </c>
      <c r="J40" s="146" t="str">
        <f t="shared" si="29"/>
        <v/>
      </c>
      <c r="K40" s="146" t="str">
        <f t="shared" si="29"/>
        <v/>
      </c>
      <c r="L40" s="146" t="str">
        <f t="shared" si="29"/>
        <v/>
      </c>
      <c r="M40" s="146" t="str">
        <f t="shared" si="29"/>
        <v/>
      </c>
      <c r="N40" s="146" t="str">
        <f t="shared" si="29"/>
        <v/>
      </c>
      <c r="O40" s="146" t="str">
        <f t="shared" si="29"/>
        <v/>
      </c>
      <c r="P40" s="146" t="str">
        <f t="shared" si="29"/>
        <v/>
      </c>
      <c r="Q40" s="146" t="str">
        <f t="shared" si="29"/>
        <v/>
      </c>
      <c r="R40" s="146" t="str">
        <f t="shared" si="29"/>
        <v/>
      </c>
      <c r="S40" s="146" t="str">
        <f t="shared" si="29"/>
        <v/>
      </c>
      <c r="T40" s="146" t="str">
        <f t="shared" si="29"/>
        <v/>
      </c>
      <c r="U40" s="146" t="str">
        <f t="shared" si="29"/>
        <v/>
      </c>
      <c r="V40" s="146" t="str">
        <f t="shared" si="29"/>
        <v/>
      </c>
      <c r="W40" s="146" t="str">
        <f t="shared" si="29"/>
        <v/>
      </c>
      <c r="X40" s="146" t="str">
        <f t="shared" si="29"/>
        <v/>
      </c>
      <c r="Y40" s="146" t="str">
        <f t="shared" si="29"/>
        <v/>
      </c>
      <c r="Z40" s="146" t="str">
        <f t="shared" si="29"/>
        <v/>
      </c>
      <c r="AA40" s="146" t="str">
        <f t="shared" si="29"/>
        <v/>
      </c>
      <c r="AB40" s="147" t="str">
        <f t="shared" si="29"/>
        <v/>
      </c>
      <c r="AC40" s="152" t="e">
        <f>+SUM(E40:AB40)*D40</f>
        <v>#REF!</v>
      </c>
      <c r="AD40" s="1" t="e">
        <f>+SUM(L40:U40)*D40</f>
        <v>#REF!</v>
      </c>
      <c r="AF40" s="1" t="str">
        <f>AF36</f>
        <v>SÁB</v>
      </c>
      <c r="AG40" s="1">
        <f>AG39</f>
        <v>8</v>
      </c>
    </row>
    <row r="41" spans="1:33" ht="15" x14ac:dyDescent="0.2">
      <c r="A41" s="191"/>
      <c r="B41" s="194"/>
      <c r="C41" s="106" t="s">
        <v>37</v>
      </c>
      <c r="D41" s="107" t="e">
        <f>#REF!</f>
        <v>#REF!</v>
      </c>
      <c r="E41" s="143" t="str">
        <f t="shared" ref="E41:AB41" si="30">IF(ISERROR(E94/$AC95*$B39),"",(E94/$AC95*$B39))</f>
        <v/>
      </c>
      <c r="F41" s="143" t="str">
        <f t="shared" si="30"/>
        <v/>
      </c>
      <c r="G41" s="143" t="str">
        <f t="shared" si="30"/>
        <v/>
      </c>
      <c r="H41" s="143" t="str">
        <f t="shared" si="30"/>
        <v/>
      </c>
      <c r="I41" s="143" t="str">
        <f t="shared" si="30"/>
        <v/>
      </c>
      <c r="J41" s="143" t="str">
        <f t="shared" si="30"/>
        <v/>
      </c>
      <c r="K41" s="143" t="str">
        <f t="shared" si="30"/>
        <v/>
      </c>
      <c r="L41" s="143" t="str">
        <f t="shared" si="30"/>
        <v/>
      </c>
      <c r="M41" s="143" t="str">
        <f t="shared" si="30"/>
        <v/>
      </c>
      <c r="N41" s="143" t="str">
        <f t="shared" si="30"/>
        <v/>
      </c>
      <c r="O41" s="143" t="str">
        <f t="shared" si="30"/>
        <v/>
      </c>
      <c r="P41" s="143" t="str">
        <f t="shared" si="30"/>
        <v/>
      </c>
      <c r="Q41" s="143" t="str">
        <f t="shared" si="30"/>
        <v/>
      </c>
      <c r="R41" s="143" t="str">
        <f t="shared" si="30"/>
        <v/>
      </c>
      <c r="S41" s="143" t="str">
        <f t="shared" si="30"/>
        <v/>
      </c>
      <c r="T41" s="143" t="str">
        <f t="shared" si="30"/>
        <v/>
      </c>
      <c r="U41" s="143" t="str">
        <f t="shared" si="30"/>
        <v/>
      </c>
      <c r="V41" s="143" t="str">
        <f t="shared" si="30"/>
        <v/>
      </c>
      <c r="W41" s="143" t="str">
        <f t="shared" si="30"/>
        <v/>
      </c>
      <c r="X41" s="143" t="str">
        <f t="shared" si="30"/>
        <v/>
      </c>
      <c r="Y41" s="143" t="str">
        <f t="shared" si="30"/>
        <v/>
      </c>
      <c r="Z41" s="143" t="str">
        <f t="shared" si="30"/>
        <v/>
      </c>
      <c r="AA41" s="143" t="str">
        <f t="shared" si="30"/>
        <v/>
      </c>
      <c r="AB41" s="144" t="str">
        <f t="shared" si="30"/>
        <v/>
      </c>
      <c r="AC41" s="153" t="e">
        <f>+SUM(E41:AB41)*D41</f>
        <v>#REF!</v>
      </c>
      <c r="AD41" s="1" t="e">
        <f>+SUM(L41:U41)*D41</f>
        <v>#REF!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92"/>
      <c r="B42" s="195"/>
      <c r="C42" s="112" t="s">
        <v>34</v>
      </c>
      <c r="D42" s="113" t="e">
        <f>+SUM(D39:D41)</f>
        <v>#REF!</v>
      </c>
      <c r="E42" s="109" t="str">
        <f t="shared" ref="E42:AB42" si="31">IF(ISERROR(E39*$D39+E40*$D40+E41*$D41),"",(E39*$D39+E40*$D40+E41*$D41))</f>
        <v/>
      </c>
      <c r="F42" s="109" t="str">
        <f t="shared" si="31"/>
        <v/>
      </c>
      <c r="G42" s="109" t="str">
        <f t="shared" si="31"/>
        <v/>
      </c>
      <c r="H42" s="109" t="str">
        <f t="shared" si="31"/>
        <v/>
      </c>
      <c r="I42" s="109" t="str">
        <f t="shared" si="31"/>
        <v/>
      </c>
      <c r="J42" s="109" t="str">
        <f t="shared" si="31"/>
        <v/>
      </c>
      <c r="K42" s="109" t="str">
        <f t="shared" si="31"/>
        <v/>
      </c>
      <c r="L42" s="109" t="str">
        <f t="shared" si="31"/>
        <v/>
      </c>
      <c r="M42" s="109" t="str">
        <f t="shared" si="31"/>
        <v/>
      </c>
      <c r="N42" s="109" t="str">
        <f t="shared" si="31"/>
        <v/>
      </c>
      <c r="O42" s="109" t="str">
        <f t="shared" si="31"/>
        <v/>
      </c>
      <c r="P42" s="109" t="str">
        <f t="shared" si="31"/>
        <v/>
      </c>
      <c r="Q42" s="109" t="str">
        <f t="shared" si="31"/>
        <v/>
      </c>
      <c r="R42" s="109" t="str">
        <f t="shared" si="31"/>
        <v/>
      </c>
      <c r="S42" s="109" t="str">
        <f t="shared" si="31"/>
        <v/>
      </c>
      <c r="T42" s="109" t="str">
        <f t="shared" si="31"/>
        <v/>
      </c>
      <c r="U42" s="109" t="str">
        <f t="shared" si="31"/>
        <v/>
      </c>
      <c r="V42" s="109" t="str">
        <f t="shared" si="31"/>
        <v/>
      </c>
      <c r="W42" s="109" t="str">
        <f t="shared" si="31"/>
        <v/>
      </c>
      <c r="X42" s="109" t="str">
        <f t="shared" si="31"/>
        <v/>
      </c>
      <c r="Y42" s="109" t="str">
        <f t="shared" si="31"/>
        <v/>
      </c>
      <c r="Z42" s="109" t="str">
        <f t="shared" si="31"/>
        <v/>
      </c>
      <c r="AA42" s="109" t="str">
        <f t="shared" si="31"/>
        <v/>
      </c>
      <c r="AB42" s="142" t="str">
        <f t="shared" si="31"/>
        <v/>
      </c>
      <c r="AC42" s="152" t="e">
        <f>+SUM(AC39:AC41)</f>
        <v>#REF!</v>
      </c>
      <c r="AD42" s="152" t="e">
        <f>+SUM(AD39:AD41)</f>
        <v>#REF!</v>
      </c>
    </row>
    <row r="43" spans="1:33" ht="15" x14ac:dyDescent="0.2">
      <c r="A43" s="193" t="e">
        <f>+DATE(#REF!,9,1)</f>
        <v>#REF!</v>
      </c>
      <c r="B43" s="194">
        <f>+'Formato Resumen 31'!E23</f>
        <v>83763513.566131651</v>
      </c>
      <c r="C43" s="94" t="s">
        <v>35</v>
      </c>
      <c r="D43" s="95" t="e">
        <f>#REF!</f>
        <v>#REF!</v>
      </c>
      <c r="E43" s="148" t="str">
        <f t="shared" ref="E43:AB43" si="32">IF(ISERROR(E96/$AC99*$B43),"",(E96/$AC99*$B43))</f>
        <v/>
      </c>
      <c r="F43" s="149" t="str">
        <f t="shared" si="32"/>
        <v/>
      </c>
      <c r="G43" s="149" t="str">
        <f t="shared" si="32"/>
        <v/>
      </c>
      <c r="H43" s="149" t="str">
        <f t="shared" si="32"/>
        <v/>
      </c>
      <c r="I43" s="149" t="str">
        <f t="shared" si="32"/>
        <v/>
      </c>
      <c r="J43" s="149" t="str">
        <f t="shared" si="32"/>
        <v/>
      </c>
      <c r="K43" s="149" t="str">
        <f t="shared" si="32"/>
        <v/>
      </c>
      <c r="L43" s="149" t="str">
        <f t="shared" si="32"/>
        <v/>
      </c>
      <c r="M43" s="149" t="str">
        <f t="shared" si="32"/>
        <v/>
      </c>
      <c r="N43" s="149" t="str">
        <f t="shared" si="32"/>
        <v/>
      </c>
      <c r="O43" s="149" t="str">
        <f t="shared" si="32"/>
        <v/>
      </c>
      <c r="P43" s="149" t="str">
        <f t="shared" si="32"/>
        <v/>
      </c>
      <c r="Q43" s="149" t="str">
        <f t="shared" si="32"/>
        <v/>
      </c>
      <c r="R43" s="149" t="str">
        <f t="shared" si="32"/>
        <v/>
      </c>
      <c r="S43" s="149" t="str">
        <f t="shared" si="32"/>
        <v/>
      </c>
      <c r="T43" s="149" t="str">
        <f t="shared" si="32"/>
        <v/>
      </c>
      <c r="U43" s="149" t="str">
        <f t="shared" si="32"/>
        <v/>
      </c>
      <c r="V43" s="149" t="str">
        <f t="shared" si="32"/>
        <v/>
      </c>
      <c r="W43" s="149" t="str">
        <f t="shared" si="32"/>
        <v/>
      </c>
      <c r="X43" s="149" t="str">
        <f t="shared" si="32"/>
        <v/>
      </c>
      <c r="Y43" s="149" t="str">
        <f t="shared" si="32"/>
        <v/>
      </c>
      <c r="Z43" s="149" t="str">
        <f t="shared" si="32"/>
        <v/>
      </c>
      <c r="AA43" s="149" t="str">
        <f t="shared" si="32"/>
        <v/>
      </c>
      <c r="AB43" s="150" t="str">
        <f t="shared" si="32"/>
        <v/>
      </c>
      <c r="AC43" s="151" t="e">
        <f>+SUM(E43:AB43)*D43</f>
        <v>#REF!</v>
      </c>
      <c r="AD43" s="1" t="e">
        <f>+SUM(L43:U43)*D43</f>
        <v>#REF!</v>
      </c>
      <c r="AF43" s="1" t="str">
        <f>AF39</f>
        <v>ORD</v>
      </c>
      <c r="AG43" s="1">
        <f>AG39+1</f>
        <v>9</v>
      </c>
    </row>
    <row r="44" spans="1:33" ht="15" x14ac:dyDescent="0.2">
      <c r="A44" s="191"/>
      <c r="B44" s="194"/>
      <c r="C44" s="100" t="s">
        <v>36</v>
      </c>
      <c r="D44" s="101" t="e">
        <f>#REF!</f>
        <v>#REF!</v>
      </c>
      <c r="E44" s="145" t="str">
        <f t="shared" ref="E44:AB44" si="33">IF(ISERROR(E97/$AC99*$B43),"",(E97/$AC99*$B43))</f>
        <v/>
      </c>
      <c r="F44" s="146" t="str">
        <f t="shared" si="33"/>
        <v/>
      </c>
      <c r="G44" s="146" t="str">
        <f t="shared" si="33"/>
        <v/>
      </c>
      <c r="H44" s="146" t="str">
        <f t="shared" si="33"/>
        <v/>
      </c>
      <c r="I44" s="146" t="str">
        <f t="shared" si="33"/>
        <v/>
      </c>
      <c r="J44" s="146" t="str">
        <f t="shared" si="33"/>
        <v/>
      </c>
      <c r="K44" s="146" t="str">
        <f t="shared" si="33"/>
        <v/>
      </c>
      <c r="L44" s="146" t="str">
        <f t="shared" si="33"/>
        <v/>
      </c>
      <c r="M44" s="146" t="str">
        <f t="shared" si="33"/>
        <v/>
      </c>
      <c r="N44" s="146" t="str">
        <f t="shared" si="33"/>
        <v/>
      </c>
      <c r="O44" s="146" t="str">
        <f t="shared" si="33"/>
        <v/>
      </c>
      <c r="P44" s="146" t="str">
        <f t="shared" si="33"/>
        <v/>
      </c>
      <c r="Q44" s="146" t="str">
        <f t="shared" si="33"/>
        <v/>
      </c>
      <c r="R44" s="146" t="str">
        <f t="shared" si="33"/>
        <v/>
      </c>
      <c r="S44" s="146" t="str">
        <f t="shared" si="33"/>
        <v/>
      </c>
      <c r="T44" s="146" t="str">
        <f t="shared" si="33"/>
        <v/>
      </c>
      <c r="U44" s="146" t="str">
        <f t="shared" si="33"/>
        <v/>
      </c>
      <c r="V44" s="146" t="str">
        <f t="shared" si="33"/>
        <v/>
      </c>
      <c r="W44" s="146" t="str">
        <f t="shared" si="33"/>
        <v/>
      </c>
      <c r="X44" s="146" t="str">
        <f t="shared" si="33"/>
        <v/>
      </c>
      <c r="Y44" s="146" t="str">
        <f t="shared" si="33"/>
        <v/>
      </c>
      <c r="Z44" s="146" t="str">
        <f t="shared" si="33"/>
        <v/>
      </c>
      <c r="AA44" s="146" t="str">
        <f t="shared" si="33"/>
        <v/>
      </c>
      <c r="AB44" s="147" t="str">
        <f t="shared" si="33"/>
        <v/>
      </c>
      <c r="AC44" s="152" t="e">
        <f>+SUM(E44:AB44)*D44</f>
        <v>#REF!</v>
      </c>
      <c r="AD44" s="1" t="e">
        <f t="shared" ref="AD44:AD45" si="34">+SUM(L44:U44)*D44</f>
        <v>#REF!</v>
      </c>
      <c r="AF44" s="1" t="str">
        <f>AF40</f>
        <v>SÁB</v>
      </c>
      <c r="AG44" s="1">
        <f>AG43</f>
        <v>9</v>
      </c>
    </row>
    <row r="45" spans="1:33" ht="15" x14ac:dyDescent="0.2">
      <c r="A45" s="191"/>
      <c r="B45" s="194"/>
      <c r="C45" s="106" t="s">
        <v>37</v>
      </c>
      <c r="D45" s="107" t="e">
        <f>#REF!</f>
        <v>#REF!</v>
      </c>
      <c r="E45" s="143" t="str">
        <f t="shared" ref="E45:AB45" si="35">IF(ISERROR(E98/$AC99*$B43),"",(E98/$AC99*$B43))</f>
        <v/>
      </c>
      <c r="F45" s="143" t="str">
        <f t="shared" si="35"/>
        <v/>
      </c>
      <c r="G45" s="143" t="str">
        <f t="shared" si="35"/>
        <v/>
      </c>
      <c r="H45" s="143" t="str">
        <f t="shared" si="35"/>
        <v/>
      </c>
      <c r="I45" s="143" t="str">
        <f t="shared" si="35"/>
        <v/>
      </c>
      <c r="J45" s="143" t="str">
        <f t="shared" si="35"/>
        <v/>
      </c>
      <c r="K45" s="143" t="str">
        <f t="shared" si="35"/>
        <v/>
      </c>
      <c r="L45" s="143" t="str">
        <f t="shared" si="35"/>
        <v/>
      </c>
      <c r="M45" s="143" t="str">
        <f t="shared" si="35"/>
        <v/>
      </c>
      <c r="N45" s="143" t="str">
        <f t="shared" si="35"/>
        <v/>
      </c>
      <c r="O45" s="143" t="str">
        <f t="shared" si="35"/>
        <v/>
      </c>
      <c r="P45" s="143" t="str">
        <f t="shared" si="35"/>
        <v/>
      </c>
      <c r="Q45" s="143" t="str">
        <f t="shared" si="35"/>
        <v/>
      </c>
      <c r="R45" s="143" t="str">
        <f t="shared" si="35"/>
        <v/>
      </c>
      <c r="S45" s="143" t="str">
        <f t="shared" si="35"/>
        <v/>
      </c>
      <c r="T45" s="143" t="str">
        <f t="shared" si="35"/>
        <v/>
      </c>
      <c r="U45" s="143" t="str">
        <f t="shared" si="35"/>
        <v/>
      </c>
      <c r="V45" s="143" t="str">
        <f t="shared" si="35"/>
        <v/>
      </c>
      <c r="W45" s="143" t="str">
        <f t="shared" si="35"/>
        <v/>
      </c>
      <c r="X45" s="143" t="str">
        <f t="shared" si="35"/>
        <v/>
      </c>
      <c r="Y45" s="143" t="str">
        <f t="shared" si="35"/>
        <v/>
      </c>
      <c r="Z45" s="143" t="str">
        <f t="shared" si="35"/>
        <v/>
      </c>
      <c r="AA45" s="143" t="str">
        <f t="shared" si="35"/>
        <v/>
      </c>
      <c r="AB45" s="144" t="str">
        <f t="shared" si="35"/>
        <v/>
      </c>
      <c r="AC45" s="153" t="e">
        <f>+SUM(E45:AB45)*D45</f>
        <v>#REF!</v>
      </c>
      <c r="AD45" s="1" t="e">
        <f t="shared" si="34"/>
        <v>#REF!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92"/>
      <c r="B46" s="195"/>
      <c r="C46" s="112" t="s">
        <v>34</v>
      </c>
      <c r="D46" s="113" t="e">
        <f>+SUM(D43:D45)</f>
        <v>#REF!</v>
      </c>
      <c r="E46" s="109" t="str">
        <f t="shared" ref="E46:AB46" si="36">IF(ISERROR(E43*$D43+E44*$D44+E45*$D45),"",(E43*$D43+E44*$D44+E45*$D45))</f>
        <v/>
      </c>
      <c r="F46" s="109" t="str">
        <f t="shared" si="36"/>
        <v/>
      </c>
      <c r="G46" s="109" t="str">
        <f t="shared" si="36"/>
        <v/>
      </c>
      <c r="H46" s="109" t="str">
        <f t="shared" si="36"/>
        <v/>
      </c>
      <c r="I46" s="109" t="str">
        <f t="shared" si="36"/>
        <v/>
      </c>
      <c r="J46" s="109" t="str">
        <f t="shared" si="36"/>
        <v/>
      </c>
      <c r="K46" s="109" t="str">
        <f t="shared" si="36"/>
        <v/>
      </c>
      <c r="L46" s="109" t="str">
        <f t="shared" si="36"/>
        <v/>
      </c>
      <c r="M46" s="109" t="str">
        <f t="shared" si="36"/>
        <v/>
      </c>
      <c r="N46" s="109" t="str">
        <f t="shared" si="36"/>
        <v/>
      </c>
      <c r="O46" s="109" t="str">
        <f t="shared" si="36"/>
        <v/>
      </c>
      <c r="P46" s="109" t="str">
        <f t="shared" si="36"/>
        <v/>
      </c>
      <c r="Q46" s="109" t="str">
        <f t="shared" si="36"/>
        <v/>
      </c>
      <c r="R46" s="109" t="str">
        <f t="shared" si="36"/>
        <v/>
      </c>
      <c r="S46" s="109" t="str">
        <f t="shared" si="36"/>
        <v/>
      </c>
      <c r="T46" s="109" t="str">
        <f t="shared" si="36"/>
        <v/>
      </c>
      <c r="U46" s="109" t="str">
        <f t="shared" si="36"/>
        <v/>
      </c>
      <c r="V46" s="109" t="str">
        <f t="shared" si="36"/>
        <v/>
      </c>
      <c r="W46" s="109" t="str">
        <f t="shared" si="36"/>
        <v/>
      </c>
      <c r="X46" s="109" t="str">
        <f t="shared" si="36"/>
        <v/>
      </c>
      <c r="Y46" s="109" t="str">
        <f t="shared" si="36"/>
        <v/>
      </c>
      <c r="Z46" s="109" t="str">
        <f t="shared" si="36"/>
        <v/>
      </c>
      <c r="AA46" s="109" t="str">
        <f t="shared" si="36"/>
        <v/>
      </c>
      <c r="AB46" s="142" t="str">
        <f t="shared" si="36"/>
        <v/>
      </c>
      <c r="AC46" s="152" t="e">
        <f>+SUM(AC43:AC45)</f>
        <v>#REF!</v>
      </c>
      <c r="AD46" s="152" t="e">
        <f>+SUM(AD43:AD45)</f>
        <v>#REF!</v>
      </c>
    </row>
    <row r="47" spans="1:33" ht="15" x14ac:dyDescent="0.2">
      <c r="A47" s="193" t="e">
        <f>+DATE(#REF!,10,1)</f>
        <v>#REF!</v>
      </c>
      <c r="B47" s="194">
        <f>+'Formato Resumen 31'!E24</f>
        <v>92440518.796906188</v>
      </c>
      <c r="C47" s="94" t="s">
        <v>35</v>
      </c>
      <c r="D47" s="95" t="e">
        <f>#REF!</f>
        <v>#REF!</v>
      </c>
      <c r="E47" s="148" t="str">
        <f t="shared" ref="E47:AB47" si="37">IF(ISERROR(E100/$AC103*$B47),"",(E100/$AC103*$B47))</f>
        <v/>
      </c>
      <c r="F47" s="149" t="str">
        <f t="shared" si="37"/>
        <v/>
      </c>
      <c r="G47" s="149" t="str">
        <f t="shared" si="37"/>
        <v/>
      </c>
      <c r="H47" s="149" t="str">
        <f t="shared" si="37"/>
        <v/>
      </c>
      <c r="I47" s="149" t="str">
        <f t="shared" si="37"/>
        <v/>
      </c>
      <c r="J47" s="149" t="str">
        <f t="shared" si="37"/>
        <v/>
      </c>
      <c r="K47" s="149" t="str">
        <f t="shared" si="37"/>
        <v/>
      </c>
      <c r="L47" s="149" t="str">
        <f t="shared" si="37"/>
        <v/>
      </c>
      <c r="M47" s="149" t="str">
        <f t="shared" si="37"/>
        <v/>
      </c>
      <c r="N47" s="149" t="str">
        <f t="shared" si="37"/>
        <v/>
      </c>
      <c r="O47" s="149" t="str">
        <f t="shared" si="37"/>
        <v/>
      </c>
      <c r="P47" s="149" t="str">
        <f t="shared" si="37"/>
        <v/>
      </c>
      <c r="Q47" s="149" t="str">
        <f t="shared" si="37"/>
        <v/>
      </c>
      <c r="R47" s="149" t="str">
        <f t="shared" si="37"/>
        <v/>
      </c>
      <c r="S47" s="149" t="str">
        <f t="shared" si="37"/>
        <v/>
      </c>
      <c r="T47" s="149" t="str">
        <f t="shared" si="37"/>
        <v/>
      </c>
      <c r="U47" s="149" t="str">
        <f t="shared" si="37"/>
        <v/>
      </c>
      <c r="V47" s="149" t="str">
        <f t="shared" si="37"/>
        <v/>
      </c>
      <c r="W47" s="149" t="str">
        <f t="shared" si="37"/>
        <v/>
      </c>
      <c r="X47" s="149" t="str">
        <f t="shared" si="37"/>
        <v/>
      </c>
      <c r="Y47" s="149" t="str">
        <f t="shared" si="37"/>
        <v/>
      </c>
      <c r="Z47" s="149" t="str">
        <f t="shared" si="37"/>
        <v/>
      </c>
      <c r="AA47" s="149" t="str">
        <f t="shared" si="37"/>
        <v/>
      </c>
      <c r="AB47" s="150" t="str">
        <f t="shared" si="37"/>
        <v/>
      </c>
      <c r="AC47" s="151" t="e">
        <f>+SUM(E47:AB47)*D47</f>
        <v>#REF!</v>
      </c>
      <c r="AD47" s="1" t="e">
        <f>+SUM(L47:U47)*D47</f>
        <v>#REF!</v>
      </c>
      <c r="AF47" s="1" t="str">
        <f>AF43</f>
        <v>ORD</v>
      </c>
      <c r="AG47" s="1">
        <f>AG43+1</f>
        <v>10</v>
      </c>
    </row>
    <row r="48" spans="1:33" ht="15" x14ac:dyDescent="0.2">
      <c r="A48" s="191"/>
      <c r="B48" s="194"/>
      <c r="C48" s="100" t="s">
        <v>36</v>
      </c>
      <c r="D48" s="101" t="e">
        <f>#REF!</f>
        <v>#REF!</v>
      </c>
      <c r="E48" s="145" t="str">
        <f t="shared" ref="E48:AB48" si="38">IF(ISERROR(E101/$AC103*$B47),"",(E101/$AC103*$B47))</f>
        <v/>
      </c>
      <c r="F48" s="146" t="str">
        <f t="shared" si="38"/>
        <v/>
      </c>
      <c r="G48" s="146" t="str">
        <f t="shared" si="38"/>
        <v/>
      </c>
      <c r="H48" s="146" t="str">
        <f t="shared" si="38"/>
        <v/>
      </c>
      <c r="I48" s="146" t="str">
        <f t="shared" si="38"/>
        <v/>
      </c>
      <c r="J48" s="146" t="str">
        <f t="shared" si="38"/>
        <v/>
      </c>
      <c r="K48" s="146" t="str">
        <f t="shared" si="38"/>
        <v/>
      </c>
      <c r="L48" s="146" t="str">
        <f t="shared" si="38"/>
        <v/>
      </c>
      <c r="M48" s="146" t="str">
        <f t="shared" si="38"/>
        <v/>
      </c>
      <c r="N48" s="146" t="str">
        <f t="shared" si="38"/>
        <v/>
      </c>
      <c r="O48" s="146" t="str">
        <f t="shared" si="38"/>
        <v/>
      </c>
      <c r="P48" s="146" t="str">
        <f t="shared" si="38"/>
        <v/>
      </c>
      <c r="Q48" s="146" t="str">
        <f t="shared" si="38"/>
        <v/>
      </c>
      <c r="R48" s="146" t="str">
        <f t="shared" si="38"/>
        <v/>
      </c>
      <c r="S48" s="146" t="str">
        <f t="shared" si="38"/>
        <v/>
      </c>
      <c r="T48" s="146" t="str">
        <f t="shared" si="38"/>
        <v/>
      </c>
      <c r="U48" s="146" t="str">
        <f t="shared" si="38"/>
        <v/>
      </c>
      <c r="V48" s="146" t="str">
        <f t="shared" si="38"/>
        <v/>
      </c>
      <c r="W48" s="146" t="str">
        <f t="shared" si="38"/>
        <v/>
      </c>
      <c r="X48" s="146" t="str">
        <f t="shared" si="38"/>
        <v/>
      </c>
      <c r="Y48" s="146" t="str">
        <f t="shared" si="38"/>
        <v/>
      </c>
      <c r="Z48" s="146" t="str">
        <f t="shared" si="38"/>
        <v/>
      </c>
      <c r="AA48" s="146" t="str">
        <f t="shared" si="38"/>
        <v/>
      </c>
      <c r="AB48" s="147" t="str">
        <f t="shared" si="38"/>
        <v/>
      </c>
      <c r="AC48" s="152" t="e">
        <f>+SUM(E48:AB48)*D48</f>
        <v>#REF!</v>
      </c>
      <c r="AD48" s="1" t="e">
        <f>+SUM(L48:U48)*D48</f>
        <v>#REF!</v>
      </c>
      <c r="AF48" s="1" t="str">
        <f>AF44</f>
        <v>SÁB</v>
      </c>
      <c r="AG48" s="1">
        <f>AG47</f>
        <v>10</v>
      </c>
    </row>
    <row r="49" spans="1:33" ht="15" x14ac:dyDescent="0.2">
      <c r="A49" s="191"/>
      <c r="B49" s="194"/>
      <c r="C49" s="106" t="s">
        <v>37</v>
      </c>
      <c r="D49" s="107" t="e">
        <f>#REF!</f>
        <v>#REF!</v>
      </c>
      <c r="E49" s="143" t="str">
        <f t="shared" ref="E49:AB49" si="39">IF(ISERROR(E102/$AC103*$B47),"",(E102/$AC103*$B47))</f>
        <v/>
      </c>
      <c r="F49" s="143" t="str">
        <f t="shared" si="39"/>
        <v/>
      </c>
      <c r="G49" s="143" t="str">
        <f t="shared" si="39"/>
        <v/>
      </c>
      <c r="H49" s="143" t="str">
        <f t="shared" si="39"/>
        <v/>
      </c>
      <c r="I49" s="143" t="str">
        <f t="shared" si="39"/>
        <v/>
      </c>
      <c r="J49" s="143" t="str">
        <f t="shared" si="39"/>
        <v/>
      </c>
      <c r="K49" s="143" t="str">
        <f t="shared" si="39"/>
        <v/>
      </c>
      <c r="L49" s="143" t="str">
        <f t="shared" si="39"/>
        <v/>
      </c>
      <c r="M49" s="143" t="str">
        <f t="shared" si="39"/>
        <v/>
      </c>
      <c r="N49" s="143" t="str">
        <f t="shared" si="39"/>
        <v/>
      </c>
      <c r="O49" s="143" t="str">
        <f t="shared" si="39"/>
        <v/>
      </c>
      <c r="P49" s="143" t="str">
        <f t="shared" si="39"/>
        <v/>
      </c>
      <c r="Q49" s="143" t="str">
        <f t="shared" si="39"/>
        <v/>
      </c>
      <c r="R49" s="143" t="str">
        <f t="shared" si="39"/>
        <v/>
      </c>
      <c r="S49" s="143" t="str">
        <f t="shared" si="39"/>
        <v/>
      </c>
      <c r="T49" s="143" t="str">
        <f t="shared" si="39"/>
        <v/>
      </c>
      <c r="U49" s="143" t="str">
        <f t="shared" si="39"/>
        <v/>
      </c>
      <c r="V49" s="143" t="str">
        <f t="shared" si="39"/>
        <v/>
      </c>
      <c r="W49" s="143" t="str">
        <f t="shared" si="39"/>
        <v/>
      </c>
      <c r="X49" s="143" t="str">
        <f t="shared" si="39"/>
        <v/>
      </c>
      <c r="Y49" s="143" t="str">
        <f t="shared" si="39"/>
        <v/>
      </c>
      <c r="Z49" s="143" t="str">
        <f t="shared" si="39"/>
        <v/>
      </c>
      <c r="AA49" s="143" t="str">
        <f t="shared" si="39"/>
        <v/>
      </c>
      <c r="AB49" s="144" t="str">
        <f t="shared" si="39"/>
        <v/>
      </c>
      <c r="AC49" s="153" t="e">
        <f>+SUM(E49:AB49)*D49</f>
        <v>#REF!</v>
      </c>
      <c r="AD49" s="1" t="e">
        <f>+SUM(L49:U49)*D49</f>
        <v>#REF!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92"/>
      <c r="B50" s="195"/>
      <c r="C50" s="112" t="s">
        <v>34</v>
      </c>
      <c r="D50" s="113" t="e">
        <f>+SUM(D47:D49)</f>
        <v>#REF!</v>
      </c>
      <c r="E50" s="109" t="str">
        <f t="shared" ref="E50:AB50" si="40">IF(ISERROR(E47*$D47+E48*$D48+E49*$D49),"",(E47*$D47+E48*$D48+E49*$D49))</f>
        <v/>
      </c>
      <c r="F50" s="109" t="str">
        <f t="shared" si="40"/>
        <v/>
      </c>
      <c r="G50" s="109" t="str">
        <f t="shared" si="40"/>
        <v/>
      </c>
      <c r="H50" s="109" t="str">
        <f t="shared" si="40"/>
        <v/>
      </c>
      <c r="I50" s="109" t="str">
        <f t="shared" si="40"/>
        <v/>
      </c>
      <c r="J50" s="109" t="str">
        <f t="shared" si="40"/>
        <v/>
      </c>
      <c r="K50" s="109" t="str">
        <f t="shared" si="40"/>
        <v/>
      </c>
      <c r="L50" s="109" t="str">
        <f t="shared" si="40"/>
        <v/>
      </c>
      <c r="M50" s="109" t="str">
        <f t="shared" si="40"/>
        <v/>
      </c>
      <c r="N50" s="109" t="str">
        <f t="shared" si="40"/>
        <v/>
      </c>
      <c r="O50" s="109" t="str">
        <f t="shared" si="40"/>
        <v/>
      </c>
      <c r="P50" s="109" t="str">
        <f t="shared" si="40"/>
        <v/>
      </c>
      <c r="Q50" s="109" t="str">
        <f t="shared" si="40"/>
        <v/>
      </c>
      <c r="R50" s="109" t="str">
        <f t="shared" si="40"/>
        <v/>
      </c>
      <c r="S50" s="109" t="str">
        <f t="shared" si="40"/>
        <v/>
      </c>
      <c r="T50" s="109" t="str">
        <f t="shared" si="40"/>
        <v/>
      </c>
      <c r="U50" s="109" t="str">
        <f t="shared" si="40"/>
        <v/>
      </c>
      <c r="V50" s="109" t="str">
        <f t="shared" si="40"/>
        <v/>
      </c>
      <c r="W50" s="109" t="str">
        <f t="shared" si="40"/>
        <v/>
      </c>
      <c r="X50" s="109" t="str">
        <f t="shared" si="40"/>
        <v/>
      </c>
      <c r="Y50" s="109" t="str">
        <f t="shared" si="40"/>
        <v/>
      </c>
      <c r="Z50" s="109" t="str">
        <f t="shared" si="40"/>
        <v/>
      </c>
      <c r="AA50" s="109" t="str">
        <f t="shared" si="40"/>
        <v/>
      </c>
      <c r="AB50" s="142" t="str">
        <f t="shared" si="40"/>
        <v/>
      </c>
      <c r="AC50" s="152" t="e">
        <f>+SUM(AC47:AC49)</f>
        <v>#REF!</v>
      </c>
      <c r="AD50" s="152" t="e">
        <f>+SUM(AD47:AD49)</f>
        <v>#REF!</v>
      </c>
    </row>
    <row r="51" spans="1:33" ht="15" x14ac:dyDescent="0.2">
      <c r="A51" s="193" t="e">
        <f>+DATE(#REF!,11,1)</f>
        <v>#REF!</v>
      </c>
      <c r="B51" s="194">
        <f>+'Formato Resumen 31'!E25</f>
        <v>85909586.748100519</v>
      </c>
      <c r="C51" s="94" t="s">
        <v>35</v>
      </c>
      <c r="D51" s="95" t="e">
        <f>#REF!</f>
        <v>#REF!</v>
      </c>
      <c r="E51" s="148" t="str">
        <f t="shared" ref="E51:AB51" si="41">IF(ISERROR(E104/$AC107*$B51),"",(E104/$AC107*$B51))</f>
        <v/>
      </c>
      <c r="F51" s="149" t="str">
        <f t="shared" si="41"/>
        <v/>
      </c>
      <c r="G51" s="149" t="str">
        <f t="shared" si="41"/>
        <v/>
      </c>
      <c r="H51" s="149" t="str">
        <f t="shared" si="41"/>
        <v/>
      </c>
      <c r="I51" s="149" t="str">
        <f t="shared" si="41"/>
        <v/>
      </c>
      <c r="J51" s="149" t="str">
        <f t="shared" si="41"/>
        <v/>
      </c>
      <c r="K51" s="149" t="str">
        <f t="shared" si="41"/>
        <v/>
      </c>
      <c r="L51" s="149" t="str">
        <f t="shared" si="41"/>
        <v/>
      </c>
      <c r="M51" s="149" t="str">
        <f t="shared" si="41"/>
        <v/>
      </c>
      <c r="N51" s="149" t="str">
        <f t="shared" si="41"/>
        <v/>
      </c>
      <c r="O51" s="149" t="str">
        <f t="shared" si="41"/>
        <v/>
      </c>
      <c r="P51" s="149" t="str">
        <f t="shared" si="41"/>
        <v/>
      </c>
      <c r="Q51" s="149" t="str">
        <f t="shared" si="41"/>
        <v/>
      </c>
      <c r="R51" s="149" t="str">
        <f t="shared" si="41"/>
        <v/>
      </c>
      <c r="S51" s="149" t="str">
        <f t="shared" si="41"/>
        <v/>
      </c>
      <c r="T51" s="149" t="str">
        <f t="shared" si="41"/>
        <v/>
      </c>
      <c r="U51" s="149" t="str">
        <f t="shared" si="41"/>
        <v/>
      </c>
      <c r="V51" s="149" t="str">
        <f t="shared" si="41"/>
        <v/>
      </c>
      <c r="W51" s="149" t="str">
        <f t="shared" si="41"/>
        <v/>
      </c>
      <c r="X51" s="149" t="str">
        <f t="shared" si="41"/>
        <v/>
      </c>
      <c r="Y51" s="149" t="str">
        <f t="shared" si="41"/>
        <v/>
      </c>
      <c r="Z51" s="149" t="str">
        <f t="shared" si="41"/>
        <v/>
      </c>
      <c r="AA51" s="149" t="str">
        <f t="shared" si="41"/>
        <v/>
      </c>
      <c r="AB51" s="150" t="str">
        <f t="shared" si="41"/>
        <v/>
      </c>
      <c r="AC51" s="151" t="e">
        <f>+SUM(E51:AB51)*D51</f>
        <v>#REF!</v>
      </c>
      <c r="AD51" s="1" t="e">
        <f>+SUM(L51:U51)*D51</f>
        <v>#REF!</v>
      </c>
      <c r="AF51" s="1" t="str">
        <f>AF47</f>
        <v>ORD</v>
      </c>
      <c r="AG51" s="1">
        <f>AG47+1</f>
        <v>11</v>
      </c>
    </row>
    <row r="52" spans="1:33" ht="15" x14ac:dyDescent="0.2">
      <c r="A52" s="191"/>
      <c r="B52" s="194"/>
      <c r="C52" s="100" t="s">
        <v>36</v>
      </c>
      <c r="D52" s="101" t="e">
        <f>#REF!</f>
        <v>#REF!</v>
      </c>
      <c r="E52" s="145" t="str">
        <f t="shared" ref="E52:AB52" si="42">IF(ISERROR(E105/$AC107*$B51),"",(E105/$AC107*$B51))</f>
        <v/>
      </c>
      <c r="F52" s="146" t="str">
        <f t="shared" si="42"/>
        <v/>
      </c>
      <c r="G52" s="146" t="str">
        <f t="shared" si="42"/>
        <v/>
      </c>
      <c r="H52" s="146" t="str">
        <f t="shared" si="42"/>
        <v/>
      </c>
      <c r="I52" s="146" t="str">
        <f t="shared" si="42"/>
        <v/>
      </c>
      <c r="J52" s="146" t="str">
        <f t="shared" si="42"/>
        <v/>
      </c>
      <c r="K52" s="146" t="str">
        <f t="shared" si="42"/>
        <v/>
      </c>
      <c r="L52" s="146" t="str">
        <f t="shared" si="42"/>
        <v/>
      </c>
      <c r="M52" s="146" t="str">
        <f t="shared" si="42"/>
        <v/>
      </c>
      <c r="N52" s="146" t="str">
        <f t="shared" si="42"/>
        <v/>
      </c>
      <c r="O52" s="146" t="str">
        <f t="shared" si="42"/>
        <v/>
      </c>
      <c r="P52" s="146" t="str">
        <f t="shared" si="42"/>
        <v/>
      </c>
      <c r="Q52" s="146" t="str">
        <f t="shared" si="42"/>
        <v/>
      </c>
      <c r="R52" s="146" t="str">
        <f t="shared" si="42"/>
        <v/>
      </c>
      <c r="S52" s="146" t="str">
        <f t="shared" si="42"/>
        <v/>
      </c>
      <c r="T52" s="146" t="str">
        <f t="shared" si="42"/>
        <v/>
      </c>
      <c r="U52" s="146" t="str">
        <f t="shared" si="42"/>
        <v/>
      </c>
      <c r="V52" s="146" t="str">
        <f t="shared" si="42"/>
        <v/>
      </c>
      <c r="W52" s="146" t="str">
        <f t="shared" si="42"/>
        <v/>
      </c>
      <c r="X52" s="146" t="str">
        <f t="shared" si="42"/>
        <v/>
      </c>
      <c r="Y52" s="146" t="str">
        <f t="shared" si="42"/>
        <v/>
      </c>
      <c r="Z52" s="146" t="str">
        <f t="shared" si="42"/>
        <v/>
      </c>
      <c r="AA52" s="146" t="str">
        <f t="shared" si="42"/>
        <v/>
      </c>
      <c r="AB52" s="147" t="str">
        <f t="shared" si="42"/>
        <v/>
      </c>
      <c r="AC52" s="152" t="e">
        <f>+SUM(E52:AB52)*D52</f>
        <v>#REF!</v>
      </c>
      <c r="AD52" s="1" t="e">
        <f>+SUM(L52:U52)*D52</f>
        <v>#REF!</v>
      </c>
      <c r="AF52" s="1" t="str">
        <f>AF48</f>
        <v>SÁB</v>
      </c>
      <c r="AG52" s="1">
        <f>AG51</f>
        <v>11</v>
      </c>
    </row>
    <row r="53" spans="1:33" ht="15" x14ac:dyDescent="0.2">
      <c r="A53" s="191"/>
      <c r="B53" s="194"/>
      <c r="C53" s="106" t="s">
        <v>37</v>
      </c>
      <c r="D53" s="107" t="e">
        <f>#REF!</f>
        <v>#REF!</v>
      </c>
      <c r="E53" s="143" t="str">
        <f t="shared" ref="E53:AB53" si="43">IF(ISERROR(E106/$AC107*$B51),"",(E106/$AC107*$B51))</f>
        <v/>
      </c>
      <c r="F53" s="143" t="str">
        <f t="shared" si="43"/>
        <v/>
      </c>
      <c r="G53" s="143" t="str">
        <f t="shared" si="43"/>
        <v/>
      </c>
      <c r="H53" s="143" t="str">
        <f t="shared" si="43"/>
        <v/>
      </c>
      <c r="I53" s="143" t="str">
        <f t="shared" si="43"/>
        <v/>
      </c>
      <c r="J53" s="143" t="str">
        <f t="shared" si="43"/>
        <v/>
      </c>
      <c r="K53" s="143" t="str">
        <f t="shared" si="43"/>
        <v/>
      </c>
      <c r="L53" s="143" t="str">
        <f t="shared" si="43"/>
        <v/>
      </c>
      <c r="M53" s="143" t="str">
        <f t="shared" si="43"/>
        <v/>
      </c>
      <c r="N53" s="143" t="str">
        <f t="shared" si="43"/>
        <v/>
      </c>
      <c r="O53" s="143" t="str">
        <f t="shared" si="43"/>
        <v/>
      </c>
      <c r="P53" s="143" t="str">
        <f t="shared" si="43"/>
        <v/>
      </c>
      <c r="Q53" s="143" t="str">
        <f t="shared" si="43"/>
        <v/>
      </c>
      <c r="R53" s="143" t="str">
        <f t="shared" si="43"/>
        <v/>
      </c>
      <c r="S53" s="143" t="str">
        <f t="shared" si="43"/>
        <v/>
      </c>
      <c r="T53" s="143" t="str">
        <f t="shared" si="43"/>
        <v/>
      </c>
      <c r="U53" s="143" t="str">
        <f t="shared" si="43"/>
        <v/>
      </c>
      <c r="V53" s="143" t="str">
        <f t="shared" si="43"/>
        <v/>
      </c>
      <c r="W53" s="143" t="str">
        <f t="shared" si="43"/>
        <v/>
      </c>
      <c r="X53" s="143" t="str">
        <f t="shared" si="43"/>
        <v/>
      </c>
      <c r="Y53" s="143" t="str">
        <f t="shared" si="43"/>
        <v/>
      </c>
      <c r="Z53" s="143" t="str">
        <f t="shared" si="43"/>
        <v/>
      </c>
      <c r="AA53" s="143" t="str">
        <f t="shared" si="43"/>
        <v/>
      </c>
      <c r="AB53" s="144" t="str">
        <f t="shared" si="43"/>
        <v/>
      </c>
      <c r="AC53" s="153" t="e">
        <f>+SUM(E53:AB53)*D53</f>
        <v>#REF!</v>
      </c>
      <c r="AD53" s="1" t="e">
        <f>+SUM(L53:U53)*D53</f>
        <v>#REF!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92"/>
      <c r="B54" s="195"/>
      <c r="C54" s="112" t="s">
        <v>34</v>
      </c>
      <c r="D54" s="113" t="e">
        <f>+SUM(D51:D53)</f>
        <v>#REF!</v>
      </c>
      <c r="E54" s="109" t="str">
        <f t="shared" ref="E54:AB54" si="44">IF(ISERROR(E51*$D51+E52*$D52+E53*$D53),"",(E51*$D51+E52*$D52+E53*$D53))</f>
        <v/>
      </c>
      <c r="F54" s="109" t="str">
        <f t="shared" si="44"/>
        <v/>
      </c>
      <c r="G54" s="109" t="str">
        <f t="shared" si="44"/>
        <v/>
      </c>
      <c r="H54" s="109" t="str">
        <f t="shared" si="44"/>
        <v/>
      </c>
      <c r="I54" s="109" t="str">
        <f t="shared" si="44"/>
        <v/>
      </c>
      <c r="J54" s="109" t="str">
        <f t="shared" si="44"/>
        <v/>
      </c>
      <c r="K54" s="109" t="str">
        <f t="shared" si="44"/>
        <v/>
      </c>
      <c r="L54" s="109" t="str">
        <f t="shared" si="44"/>
        <v/>
      </c>
      <c r="M54" s="109" t="str">
        <f t="shared" si="44"/>
        <v/>
      </c>
      <c r="N54" s="109" t="str">
        <f t="shared" si="44"/>
        <v/>
      </c>
      <c r="O54" s="109" t="str">
        <f t="shared" si="44"/>
        <v/>
      </c>
      <c r="P54" s="109" t="str">
        <f t="shared" si="44"/>
        <v/>
      </c>
      <c r="Q54" s="109" t="str">
        <f t="shared" si="44"/>
        <v/>
      </c>
      <c r="R54" s="109" t="str">
        <f t="shared" si="44"/>
        <v/>
      </c>
      <c r="S54" s="109" t="str">
        <f t="shared" si="44"/>
        <v/>
      </c>
      <c r="T54" s="109" t="str">
        <f t="shared" si="44"/>
        <v/>
      </c>
      <c r="U54" s="109" t="str">
        <f t="shared" si="44"/>
        <v/>
      </c>
      <c r="V54" s="109" t="str">
        <f t="shared" si="44"/>
        <v/>
      </c>
      <c r="W54" s="109" t="str">
        <f t="shared" si="44"/>
        <v/>
      </c>
      <c r="X54" s="109" t="str">
        <f t="shared" si="44"/>
        <v/>
      </c>
      <c r="Y54" s="109" t="str">
        <f t="shared" si="44"/>
        <v/>
      </c>
      <c r="Z54" s="109" t="str">
        <f t="shared" si="44"/>
        <v/>
      </c>
      <c r="AA54" s="109" t="str">
        <f t="shared" si="44"/>
        <v/>
      </c>
      <c r="AB54" s="142" t="str">
        <f t="shared" si="44"/>
        <v/>
      </c>
      <c r="AC54" s="152" t="e">
        <f>+SUM(AC51:AC53)</f>
        <v>#REF!</v>
      </c>
      <c r="AD54" s="152" t="e">
        <f>+SUM(AD51:AD53)</f>
        <v>#REF!</v>
      </c>
    </row>
    <row r="55" spans="1:33" ht="15" x14ac:dyDescent="0.2">
      <c r="A55" s="193" t="e">
        <f>+DATE(#REF!,12,1)</f>
        <v>#REF!</v>
      </c>
      <c r="B55" s="194">
        <f>+'Formato Resumen 31'!E26</f>
        <v>88248588.658823192</v>
      </c>
      <c r="C55" s="94" t="s">
        <v>35</v>
      </c>
      <c r="D55" s="95" t="e">
        <f>#REF!</f>
        <v>#REF!</v>
      </c>
      <c r="E55" s="148" t="str">
        <f t="shared" ref="E55:AB55" si="45">IF(ISERROR(E108/$AC111*$B55),"",(E108/$AC111*$B55))</f>
        <v/>
      </c>
      <c r="F55" s="149" t="str">
        <f t="shared" si="45"/>
        <v/>
      </c>
      <c r="G55" s="149" t="str">
        <f t="shared" si="45"/>
        <v/>
      </c>
      <c r="H55" s="149" t="str">
        <f t="shared" si="45"/>
        <v/>
      </c>
      <c r="I55" s="149" t="str">
        <f t="shared" si="45"/>
        <v/>
      </c>
      <c r="J55" s="149" t="str">
        <f t="shared" si="45"/>
        <v/>
      </c>
      <c r="K55" s="149" t="str">
        <f t="shared" si="45"/>
        <v/>
      </c>
      <c r="L55" s="149" t="str">
        <f t="shared" si="45"/>
        <v/>
      </c>
      <c r="M55" s="149" t="str">
        <f t="shared" si="45"/>
        <v/>
      </c>
      <c r="N55" s="149" t="str">
        <f t="shared" si="45"/>
        <v/>
      </c>
      <c r="O55" s="149" t="str">
        <f t="shared" si="45"/>
        <v/>
      </c>
      <c r="P55" s="149" t="str">
        <f t="shared" si="45"/>
        <v/>
      </c>
      <c r="Q55" s="149" t="str">
        <f t="shared" si="45"/>
        <v/>
      </c>
      <c r="R55" s="149" t="str">
        <f t="shared" si="45"/>
        <v/>
      </c>
      <c r="S55" s="149" t="str">
        <f t="shared" si="45"/>
        <v/>
      </c>
      <c r="T55" s="149" t="str">
        <f t="shared" si="45"/>
        <v/>
      </c>
      <c r="U55" s="149" t="str">
        <f t="shared" si="45"/>
        <v/>
      </c>
      <c r="V55" s="149" t="str">
        <f t="shared" si="45"/>
        <v/>
      </c>
      <c r="W55" s="149" t="str">
        <f t="shared" si="45"/>
        <v/>
      </c>
      <c r="X55" s="149" t="str">
        <f t="shared" si="45"/>
        <v/>
      </c>
      <c r="Y55" s="149" t="str">
        <f t="shared" si="45"/>
        <v/>
      </c>
      <c r="Z55" s="149" t="str">
        <f t="shared" si="45"/>
        <v/>
      </c>
      <c r="AA55" s="149" t="str">
        <f t="shared" si="45"/>
        <v/>
      </c>
      <c r="AB55" s="150" t="str">
        <f t="shared" si="45"/>
        <v/>
      </c>
      <c r="AC55" s="151" t="e">
        <f>+SUM(E55:AB55)*D55</f>
        <v>#REF!</v>
      </c>
      <c r="AD55" s="1" t="e">
        <f>+SUM(L55:U55)*D55</f>
        <v>#REF!</v>
      </c>
      <c r="AF55" s="1" t="str">
        <f>AF51</f>
        <v>ORD</v>
      </c>
      <c r="AG55" s="1">
        <f>AG51+1</f>
        <v>12</v>
      </c>
    </row>
    <row r="56" spans="1:33" ht="15" x14ac:dyDescent="0.2">
      <c r="A56" s="191"/>
      <c r="B56" s="194"/>
      <c r="C56" s="100" t="s">
        <v>36</v>
      </c>
      <c r="D56" s="101" t="e">
        <f>#REF!</f>
        <v>#REF!</v>
      </c>
      <c r="E56" s="145" t="str">
        <f t="shared" ref="E56:AB56" si="46">IF(ISERROR(E109/$AC111*$B55),"",(E109/$AC111*$B55))</f>
        <v/>
      </c>
      <c r="F56" s="146" t="str">
        <f t="shared" si="46"/>
        <v/>
      </c>
      <c r="G56" s="146" t="str">
        <f>IF(ISERROR(G109/$AC111*$B55),"",(G109/$AC111*$B55))</f>
        <v/>
      </c>
      <c r="H56" s="146" t="str">
        <f t="shared" si="46"/>
        <v/>
      </c>
      <c r="I56" s="146" t="str">
        <f t="shared" si="46"/>
        <v/>
      </c>
      <c r="J56" s="146" t="str">
        <f t="shared" si="46"/>
        <v/>
      </c>
      <c r="K56" s="146" t="str">
        <f t="shared" si="46"/>
        <v/>
      </c>
      <c r="L56" s="146" t="str">
        <f t="shared" si="46"/>
        <v/>
      </c>
      <c r="M56" s="146" t="str">
        <f t="shared" si="46"/>
        <v/>
      </c>
      <c r="N56" s="146" t="str">
        <f t="shared" si="46"/>
        <v/>
      </c>
      <c r="O56" s="146" t="str">
        <f t="shared" si="46"/>
        <v/>
      </c>
      <c r="P56" s="146" t="str">
        <f t="shared" si="46"/>
        <v/>
      </c>
      <c r="Q56" s="146" t="str">
        <f t="shared" si="46"/>
        <v/>
      </c>
      <c r="R56" s="146" t="str">
        <f t="shared" si="46"/>
        <v/>
      </c>
      <c r="S56" s="146" t="str">
        <f t="shared" si="46"/>
        <v/>
      </c>
      <c r="T56" s="146" t="str">
        <f t="shared" si="46"/>
        <v/>
      </c>
      <c r="U56" s="146" t="str">
        <f t="shared" si="46"/>
        <v/>
      </c>
      <c r="V56" s="146" t="str">
        <f t="shared" si="46"/>
        <v/>
      </c>
      <c r="W56" s="146" t="str">
        <f t="shared" si="46"/>
        <v/>
      </c>
      <c r="X56" s="146" t="str">
        <f t="shared" si="46"/>
        <v/>
      </c>
      <c r="Y56" s="146" t="str">
        <f t="shared" si="46"/>
        <v/>
      </c>
      <c r="Z56" s="146" t="str">
        <f t="shared" si="46"/>
        <v/>
      </c>
      <c r="AA56" s="146" t="str">
        <f t="shared" si="46"/>
        <v/>
      </c>
      <c r="AB56" s="147" t="str">
        <f t="shared" si="46"/>
        <v/>
      </c>
      <c r="AC56" s="152" t="e">
        <f>+SUM(E56:AB56)*D56</f>
        <v>#REF!</v>
      </c>
      <c r="AD56" s="1" t="e">
        <f>+SUM(L56:U56)*D56</f>
        <v>#REF!</v>
      </c>
      <c r="AF56" s="1" t="str">
        <f>AF52</f>
        <v>SÁB</v>
      </c>
      <c r="AG56" s="1">
        <f>AG55</f>
        <v>12</v>
      </c>
    </row>
    <row r="57" spans="1:33" ht="15" x14ac:dyDescent="0.2">
      <c r="A57" s="191"/>
      <c r="B57" s="194"/>
      <c r="C57" s="106" t="s">
        <v>37</v>
      </c>
      <c r="D57" s="107" t="e">
        <f>#REF!</f>
        <v>#REF!</v>
      </c>
      <c r="E57" s="143" t="str">
        <f t="shared" ref="E57:AB57" si="47">IF(ISERROR(E110/$AC111*$B55),"",(E110/$AC111*$B55))</f>
        <v/>
      </c>
      <c r="F57" s="143" t="str">
        <f t="shared" si="47"/>
        <v/>
      </c>
      <c r="G57" s="143" t="str">
        <f t="shared" si="47"/>
        <v/>
      </c>
      <c r="H57" s="143" t="str">
        <f t="shared" si="47"/>
        <v/>
      </c>
      <c r="I57" s="143" t="str">
        <f t="shared" si="47"/>
        <v/>
      </c>
      <c r="J57" s="143" t="str">
        <f t="shared" si="47"/>
        <v/>
      </c>
      <c r="K57" s="143" t="str">
        <f t="shared" si="47"/>
        <v/>
      </c>
      <c r="L57" s="143" t="str">
        <f t="shared" si="47"/>
        <v/>
      </c>
      <c r="M57" s="143" t="str">
        <f t="shared" si="47"/>
        <v/>
      </c>
      <c r="N57" s="143" t="str">
        <f t="shared" si="47"/>
        <v/>
      </c>
      <c r="O57" s="143" t="str">
        <f t="shared" si="47"/>
        <v/>
      </c>
      <c r="P57" s="143" t="str">
        <f t="shared" si="47"/>
        <v/>
      </c>
      <c r="Q57" s="143" t="str">
        <f t="shared" si="47"/>
        <v/>
      </c>
      <c r="R57" s="143" t="str">
        <f t="shared" si="47"/>
        <v/>
      </c>
      <c r="S57" s="143" t="str">
        <f t="shared" si="47"/>
        <v/>
      </c>
      <c r="T57" s="143" t="str">
        <f t="shared" si="47"/>
        <v/>
      </c>
      <c r="U57" s="143" t="str">
        <f t="shared" si="47"/>
        <v/>
      </c>
      <c r="V57" s="143" t="str">
        <f t="shared" si="47"/>
        <v/>
      </c>
      <c r="W57" s="143" t="str">
        <f t="shared" si="47"/>
        <v/>
      </c>
      <c r="X57" s="143" t="str">
        <f t="shared" si="47"/>
        <v/>
      </c>
      <c r="Y57" s="143" t="str">
        <f t="shared" si="47"/>
        <v/>
      </c>
      <c r="Z57" s="143" t="str">
        <f t="shared" si="47"/>
        <v/>
      </c>
      <c r="AA57" s="143" t="str">
        <f t="shared" si="47"/>
        <v/>
      </c>
      <c r="AB57" s="144" t="str">
        <f t="shared" si="47"/>
        <v/>
      </c>
      <c r="AC57" s="153" t="e">
        <f>+SUM(E57:AB57)*D57</f>
        <v>#REF!</v>
      </c>
      <c r="AD57" s="1" t="e">
        <f>+SUM(L57:U57)*D57</f>
        <v>#REF!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92"/>
      <c r="B58" s="195"/>
      <c r="C58" s="112" t="s">
        <v>34</v>
      </c>
      <c r="D58" s="113" t="e">
        <f>+SUM(D55:D57)</f>
        <v>#REF!</v>
      </c>
      <c r="E58" s="109" t="str">
        <f t="shared" ref="E58:AB58" si="48">IF(ISERROR(E55*$D55+E56*$D56+E57*$D57),"",(E55*$D55+E56*$D56+E57*$D57))</f>
        <v/>
      </c>
      <c r="F58" s="109" t="str">
        <f t="shared" si="48"/>
        <v/>
      </c>
      <c r="G58" s="109" t="str">
        <f t="shared" si="48"/>
        <v/>
      </c>
      <c r="H58" s="109" t="str">
        <f t="shared" si="48"/>
        <v/>
      </c>
      <c r="I58" s="109" t="str">
        <f t="shared" si="48"/>
        <v/>
      </c>
      <c r="J58" s="109" t="str">
        <f t="shared" si="48"/>
        <v/>
      </c>
      <c r="K58" s="109" t="str">
        <f t="shared" si="48"/>
        <v/>
      </c>
      <c r="L58" s="109" t="str">
        <f t="shared" si="48"/>
        <v/>
      </c>
      <c r="M58" s="109" t="str">
        <f t="shared" si="48"/>
        <v/>
      </c>
      <c r="N58" s="109" t="str">
        <f t="shared" si="48"/>
        <v/>
      </c>
      <c r="O58" s="109" t="str">
        <f t="shared" si="48"/>
        <v/>
      </c>
      <c r="P58" s="109" t="str">
        <f t="shared" si="48"/>
        <v/>
      </c>
      <c r="Q58" s="109" t="str">
        <f t="shared" si="48"/>
        <v/>
      </c>
      <c r="R58" s="109" t="str">
        <f t="shared" si="48"/>
        <v/>
      </c>
      <c r="S58" s="109" t="str">
        <f t="shared" si="48"/>
        <v/>
      </c>
      <c r="T58" s="109" t="str">
        <f t="shared" si="48"/>
        <v/>
      </c>
      <c r="U58" s="109" t="str">
        <f t="shared" si="48"/>
        <v/>
      </c>
      <c r="V58" s="109" t="str">
        <f t="shared" si="48"/>
        <v/>
      </c>
      <c r="W58" s="109" t="str">
        <f t="shared" si="48"/>
        <v/>
      </c>
      <c r="X58" s="109" t="str">
        <f t="shared" si="48"/>
        <v/>
      </c>
      <c r="Y58" s="109" t="str">
        <f t="shared" si="48"/>
        <v/>
      </c>
      <c r="Z58" s="109" t="str">
        <f t="shared" si="48"/>
        <v/>
      </c>
      <c r="AA58" s="109" t="str">
        <f t="shared" si="48"/>
        <v/>
      </c>
      <c r="AB58" s="142" t="str">
        <f t="shared" si="48"/>
        <v/>
      </c>
      <c r="AC58" s="152" t="e">
        <f>+SUM(AC55:AC57)</f>
        <v>#REF!</v>
      </c>
      <c r="AD58" s="152" t="e">
        <f>+SUM(AD55:AD57)</f>
        <v>#REF!</v>
      </c>
    </row>
    <row r="59" spans="1:33" s="5" customFormat="1" x14ac:dyDescent="0.2">
      <c r="AD59" s="173" t="e">
        <f>+AD14+AD18+AD22+AD26+AD30+AD34+AD38+AD42+AD46+AD50+AD54+AD58</f>
        <v>#REF!</v>
      </c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W61" s="37"/>
      <c r="Z61" s="7" t="s">
        <v>58</v>
      </c>
    </row>
    <row r="62" spans="1:33" ht="18.75" thickBot="1" x14ac:dyDescent="0.3">
      <c r="B62" s="138"/>
      <c r="Z62" s="139"/>
    </row>
    <row r="63" spans="1:33" ht="26.25" thickBot="1" x14ac:dyDescent="0.25">
      <c r="A63" s="3" t="e">
        <f>+"AÑO: "&amp;$D$6</f>
        <v>#REF!</v>
      </c>
      <c r="B63" s="4" t="s">
        <v>52</v>
      </c>
      <c r="C63" s="8" t="s">
        <v>32</v>
      </c>
      <c r="D63" s="9" t="s">
        <v>33</v>
      </c>
      <c r="E63" s="10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11" t="s">
        <v>14</v>
      </c>
      <c r="P63" s="11" t="s">
        <v>15</v>
      </c>
      <c r="Q63" s="11" t="s">
        <v>16</v>
      </c>
      <c r="R63" s="11" t="s">
        <v>17</v>
      </c>
      <c r="S63" s="11" t="s">
        <v>18</v>
      </c>
      <c r="T63" s="11" t="s">
        <v>19</v>
      </c>
      <c r="U63" s="11" t="s">
        <v>20</v>
      </c>
      <c r="V63" s="11" t="s">
        <v>21</v>
      </c>
      <c r="W63" s="11" t="s">
        <v>22</v>
      </c>
      <c r="X63" s="11" t="s">
        <v>23</v>
      </c>
      <c r="Y63" s="11" t="s">
        <v>24</v>
      </c>
      <c r="Z63" s="11" t="s">
        <v>25</v>
      </c>
      <c r="AA63" s="11" t="s">
        <v>26</v>
      </c>
      <c r="AB63" s="11" t="s">
        <v>27</v>
      </c>
      <c r="AC63" s="12" t="s">
        <v>34</v>
      </c>
    </row>
    <row r="64" spans="1:33" ht="15" x14ac:dyDescent="0.2">
      <c r="A64" s="196" t="e">
        <f>A11</f>
        <v>#REF!</v>
      </c>
      <c r="B64" s="196"/>
      <c r="C64" s="13" t="s">
        <v>35</v>
      </c>
      <c r="D64" s="14" t="e">
        <f>D11</f>
        <v>#REF!</v>
      </c>
      <c r="E64" s="10" t="e">
        <f>#REF!</f>
        <v>#REF!</v>
      </c>
      <c r="F64" s="10" t="e">
        <f>#REF!</f>
        <v>#REF!</v>
      </c>
      <c r="G64" s="10" t="e">
        <f>#REF!</f>
        <v>#REF!</v>
      </c>
      <c r="H64" s="10" t="e">
        <f>#REF!</f>
        <v>#REF!</v>
      </c>
      <c r="I64" s="10" t="e">
        <f>#REF!</f>
        <v>#REF!</v>
      </c>
      <c r="J64" s="10" t="e">
        <f>#REF!</f>
        <v>#REF!</v>
      </c>
      <c r="K64" s="10" t="e">
        <f>#REF!</f>
        <v>#REF!</v>
      </c>
      <c r="L64" s="10" t="e">
        <f>#REF!</f>
        <v>#REF!</v>
      </c>
      <c r="M64" s="10" t="e">
        <f>#REF!</f>
        <v>#REF!</v>
      </c>
      <c r="N64" s="10" t="e">
        <f>#REF!</f>
        <v>#REF!</v>
      </c>
      <c r="O64" s="10" t="e">
        <f>#REF!</f>
        <v>#REF!</v>
      </c>
      <c r="P64" s="10" t="e">
        <f>#REF!</f>
        <v>#REF!</v>
      </c>
      <c r="Q64" s="10" t="e">
        <f>#REF!</f>
        <v>#REF!</v>
      </c>
      <c r="R64" s="10" t="e">
        <f>#REF!</f>
        <v>#REF!</v>
      </c>
      <c r="S64" s="10" t="e">
        <f>#REF!</f>
        <v>#REF!</v>
      </c>
      <c r="T64" s="10" t="e">
        <f>#REF!</f>
        <v>#REF!</v>
      </c>
      <c r="U64" s="10" t="e">
        <f>#REF!</f>
        <v>#REF!</v>
      </c>
      <c r="V64" s="10" t="e">
        <f>#REF!</f>
        <v>#REF!</v>
      </c>
      <c r="W64" s="10" t="e">
        <f>#REF!</f>
        <v>#REF!</v>
      </c>
      <c r="X64" s="10" t="e">
        <f>#REF!</f>
        <v>#REF!</v>
      </c>
      <c r="Y64" s="10" t="e">
        <f>#REF!</f>
        <v>#REF!</v>
      </c>
      <c r="Z64" s="10" t="e">
        <f>#REF!</f>
        <v>#REF!</v>
      </c>
      <c r="AA64" s="10" t="e">
        <f>#REF!</f>
        <v>#REF!</v>
      </c>
      <c r="AB64" s="10" t="e">
        <f>#REF!</f>
        <v>#REF!</v>
      </c>
      <c r="AC64" s="12" t="e">
        <f>+SUM(E64:AB64)*D64</f>
        <v>#REF!</v>
      </c>
    </row>
    <row r="65" spans="1:29" ht="15" x14ac:dyDescent="0.2">
      <c r="A65" s="197"/>
      <c r="B65" s="197"/>
      <c r="C65" s="17" t="s">
        <v>36</v>
      </c>
      <c r="D65" s="18" t="e">
        <f>D12</f>
        <v>#REF!</v>
      </c>
      <c r="E65" s="10" t="e">
        <f>#REF!</f>
        <v>#REF!</v>
      </c>
      <c r="F65" s="10" t="e">
        <f>#REF!</f>
        <v>#REF!</v>
      </c>
      <c r="G65" s="10" t="e">
        <f>#REF!</f>
        <v>#REF!</v>
      </c>
      <c r="H65" s="10" t="e">
        <f>#REF!</f>
        <v>#REF!</v>
      </c>
      <c r="I65" s="10" t="e">
        <f>#REF!</f>
        <v>#REF!</v>
      </c>
      <c r="J65" s="10" t="e">
        <f>#REF!</f>
        <v>#REF!</v>
      </c>
      <c r="K65" s="10" t="e">
        <f>#REF!</f>
        <v>#REF!</v>
      </c>
      <c r="L65" s="10" t="e">
        <f>#REF!</f>
        <v>#REF!</v>
      </c>
      <c r="M65" s="10" t="e">
        <f>#REF!</f>
        <v>#REF!</v>
      </c>
      <c r="N65" s="10" t="e">
        <f>#REF!</f>
        <v>#REF!</v>
      </c>
      <c r="O65" s="10" t="e">
        <f>#REF!</f>
        <v>#REF!</v>
      </c>
      <c r="P65" s="10" t="e">
        <f>#REF!</f>
        <v>#REF!</v>
      </c>
      <c r="Q65" s="10" t="e">
        <f>#REF!</f>
        <v>#REF!</v>
      </c>
      <c r="R65" s="10" t="e">
        <f>#REF!</f>
        <v>#REF!</v>
      </c>
      <c r="S65" s="10" t="e">
        <f>#REF!</f>
        <v>#REF!</v>
      </c>
      <c r="T65" s="10" t="e">
        <f>#REF!</f>
        <v>#REF!</v>
      </c>
      <c r="U65" s="10" t="e">
        <f>#REF!</f>
        <v>#REF!</v>
      </c>
      <c r="V65" s="10" t="e">
        <f>#REF!</f>
        <v>#REF!</v>
      </c>
      <c r="W65" s="10" t="e">
        <f>#REF!</f>
        <v>#REF!</v>
      </c>
      <c r="X65" s="10" t="e">
        <f>#REF!</f>
        <v>#REF!</v>
      </c>
      <c r="Y65" s="10" t="e">
        <f>#REF!</f>
        <v>#REF!</v>
      </c>
      <c r="Z65" s="10" t="e">
        <f>#REF!</f>
        <v>#REF!</v>
      </c>
      <c r="AA65" s="10" t="e">
        <f>#REF!</f>
        <v>#REF!</v>
      </c>
      <c r="AB65" s="10" t="e">
        <f>#REF!</f>
        <v>#REF!</v>
      </c>
      <c r="AC65" s="12" t="e">
        <f>+SUM(E65:AB65)*D65</f>
        <v>#REF!</v>
      </c>
    </row>
    <row r="66" spans="1:29" ht="15" x14ac:dyDescent="0.2">
      <c r="A66" s="197"/>
      <c r="B66" s="197"/>
      <c r="C66" s="22" t="s">
        <v>37</v>
      </c>
      <c r="D66" s="23" t="e">
        <f>D13</f>
        <v>#REF!</v>
      </c>
      <c r="E66" s="10" t="e">
        <f>#REF!</f>
        <v>#REF!</v>
      </c>
      <c r="F66" s="10" t="e">
        <f>#REF!</f>
        <v>#REF!</v>
      </c>
      <c r="G66" s="10" t="e">
        <f>#REF!</f>
        <v>#REF!</v>
      </c>
      <c r="H66" s="10" t="e">
        <f>#REF!</f>
        <v>#REF!</v>
      </c>
      <c r="I66" s="10" t="e">
        <f>#REF!</f>
        <v>#REF!</v>
      </c>
      <c r="J66" s="10" t="e">
        <f>#REF!</f>
        <v>#REF!</v>
      </c>
      <c r="K66" s="10" t="e">
        <f>#REF!</f>
        <v>#REF!</v>
      </c>
      <c r="L66" s="10" t="e">
        <f>#REF!</f>
        <v>#REF!</v>
      </c>
      <c r="M66" s="10" t="e">
        <f>#REF!</f>
        <v>#REF!</v>
      </c>
      <c r="N66" s="10" t="e">
        <f>#REF!</f>
        <v>#REF!</v>
      </c>
      <c r="O66" s="10" t="e">
        <f>#REF!</f>
        <v>#REF!</v>
      </c>
      <c r="P66" s="10" t="e">
        <f>#REF!</f>
        <v>#REF!</v>
      </c>
      <c r="Q66" s="10" t="e">
        <f>#REF!</f>
        <v>#REF!</v>
      </c>
      <c r="R66" s="10" t="e">
        <f>#REF!</f>
        <v>#REF!</v>
      </c>
      <c r="S66" s="10" t="e">
        <f>#REF!</f>
        <v>#REF!</v>
      </c>
      <c r="T66" s="10" t="e">
        <f>#REF!</f>
        <v>#REF!</v>
      </c>
      <c r="U66" s="10" t="e">
        <f>#REF!</f>
        <v>#REF!</v>
      </c>
      <c r="V66" s="10" t="e">
        <f>#REF!</f>
        <v>#REF!</v>
      </c>
      <c r="W66" s="10" t="e">
        <f>#REF!</f>
        <v>#REF!</v>
      </c>
      <c r="X66" s="10" t="e">
        <f>#REF!</f>
        <v>#REF!</v>
      </c>
      <c r="Y66" s="10" t="e">
        <f>#REF!</f>
        <v>#REF!</v>
      </c>
      <c r="Z66" s="10" t="e">
        <f>#REF!</f>
        <v>#REF!</v>
      </c>
      <c r="AA66" s="10" t="e">
        <f>#REF!</f>
        <v>#REF!</v>
      </c>
      <c r="AB66" s="10" t="e">
        <f>#REF!</f>
        <v>#REF!</v>
      </c>
      <c r="AC66" s="12" t="e">
        <f>+SUM(E66:AB66)*D66</f>
        <v>#REF!</v>
      </c>
    </row>
    <row r="67" spans="1:29" ht="15" thickBot="1" x14ac:dyDescent="0.25">
      <c r="A67" s="198"/>
      <c r="B67" s="198"/>
      <c r="C67" s="27" t="s">
        <v>34</v>
      </c>
      <c r="D67" s="28" t="e">
        <f>+SUM(D64:D66)</f>
        <v>#REF!</v>
      </c>
      <c r="E67" s="29" t="e">
        <f>SUMPRODUCT($D64:$D66,E64:E66)</f>
        <v>#REF!</v>
      </c>
      <c r="F67" s="29" t="e">
        <f t="shared" ref="F67:AB67" si="49">SUMPRODUCT($D64:$D66,F64:F66)</f>
        <v>#REF!</v>
      </c>
      <c r="G67" s="29" t="e">
        <f t="shared" si="49"/>
        <v>#REF!</v>
      </c>
      <c r="H67" s="29" t="e">
        <f t="shared" si="49"/>
        <v>#REF!</v>
      </c>
      <c r="I67" s="29" t="e">
        <f t="shared" si="49"/>
        <v>#REF!</v>
      </c>
      <c r="J67" s="29" t="e">
        <f t="shared" si="49"/>
        <v>#REF!</v>
      </c>
      <c r="K67" s="29" t="e">
        <f t="shared" si="49"/>
        <v>#REF!</v>
      </c>
      <c r="L67" s="29" t="e">
        <f t="shared" si="49"/>
        <v>#REF!</v>
      </c>
      <c r="M67" s="29" t="e">
        <f t="shared" si="49"/>
        <v>#REF!</v>
      </c>
      <c r="N67" s="29" t="e">
        <f t="shared" si="49"/>
        <v>#REF!</v>
      </c>
      <c r="O67" s="29" t="e">
        <f t="shared" si="49"/>
        <v>#REF!</v>
      </c>
      <c r="P67" s="29" t="e">
        <f t="shared" si="49"/>
        <v>#REF!</v>
      </c>
      <c r="Q67" s="29" t="e">
        <f t="shared" si="49"/>
        <v>#REF!</v>
      </c>
      <c r="R67" s="29" t="e">
        <f t="shared" si="49"/>
        <v>#REF!</v>
      </c>
      <c r="S67" s="29" t="e">
        <f t="shared" si="49"/>
        <v>#REF!</v>
      </c>
      <c r="T67" s="29" t="e">
        <f t="shared" si="49"/>
        <v>#REF!</v>
      </c>
      <c r="U67" s="29" t="e">
        <f t="shared" si="49"/>
        <v>#REF!</v>
      </c>
      <c r="V67" s="29" t="e">
        <f t="shared" si="49"/>
        <v>#REF!</v>
      </c>
      <c r="W67" s="29" t="e">
        <f t="shared" si="49"/>
        <v>#REF!</v>
      </c>
      <c r="X67" s="29" t="e">
        <f t="shared" si="49"/>
        <v>#REF!</v>
      </c>
      <c r="Y67" s="29" t="e">
        <f t="shared" si="49"/>
        <v>#REF!</v>
      </c>
      <c r="Z67" s="29" t="e">
        <f t="shared" si="49"/>
        <v>#REF!</v>
      </c>
      <c r="AA67" s="29" t="e">
        <f t="shared" si="49"/>
        <v>#REF!</v>
      </c>
      <c r="AB67" s="29" t="e">
        <f t="shared" si="49"/>
        <v>#REF!</v>
      </c>
      <c r="AC67" s="30" t="e">
        <f>+SUM(E67:AB67)</f>
        <v>#REF!</v>
      </c>
    </row>
    <row r="68" spans="1:29" ht="15" x14ac:dyDescent="0.2">
      <c r="A68" s="196" t="e">
        <f t="shared" ref="A68" si="50">A15</f>
        <v>#REF!</v>
      </c>
      <c r="B68" s="197"/>
      <c r="C68" s="13" t="s">
        <v>35</v>
      </c>
      <c r="D68" s="14" t="e">
        <f>D15</f>
        <v>#REF!</v>
      </c>
      <c r="E68" s="10" t="e">
        <f>#REF!</f>
        <v>#REF!</v>
      </c>
      <c r="F68" s="10" t="e">
        <f>#REF!</f>
        <v>#REF!</v>
      </c>
      <c r="G68" s="10" t="e">
        <f>#REF!</f>
        <v>#REF!</v>
      </c>
      <c r="H68" s="10" t="e">
        <f>#REF!</f>
        <v>#REF!</v>
      </c>
      <c r="I68" s="10" t="e">
        <f>#REF!</f>
        <v>#REF!</v>
      </c>
      <c r="J68" s="10" t="e">
        <f>#REF!</f>
        <v>#REF!</v>
      </c>
      <c r="K68" s="10" t="e">
        <f>#REF!</f>
        <v>#REF!</v>
      </c>
      <c r="L68" s="10" t="e">
        <f>#REF!</f>
        <v>#REF!</v>
      </c>
      <c r="M68" s="10" t="e">
        <f>#REF!</f>
        <v>#REF!</v>
      </c>
      <c r="N68" s="10" t="e">
        <f>#REF!</f>
        <v>#REF!</v>
      </c>
      <c r="O68" s="10" t="e">
        <f>#REF!</f>
        <v>#REF!</v>
      </c>
      <c r="P68" s="10" t="e">
        <f>#REF!</f>
        <v>#REF!</v>
      </c>
      <c r="Q68" s="10" t="e">
        <f>#REF!</f>
        <v>#REF!</v>
      </c>
      <c r="R68" s="10" t="e">
        <f>#REF!</f>
        <v>#REF!</v>
      </c>
      <c r="S68" s="10" t="e">
        <f>#REF!</f>
        <v>#REF!</v>
      </c>
      <c r="T68" s="10" t="e">
        <f>#REF!</f>
        <v>#REF!</v>
      </c>
      <c r="U68" s="10" t="e">
        <f>#REF!</f>
        <v>#REF!</v>
      </c>
      <c r="V68" s="10" t="e">
        <f>#REF!</f>
        <v>#REF!</v>
      </c>
      <c r="W68" s="10" t="e">
        <f>#REF!</f>
        <v>#REF!</v>
      </c>
      <c r="X68" s="10" t="e">
        <f>#REF!</f>
        <v>#REF!</v>
      </c>
      <c r="Y68" s="10" t="e">
        <f>#REF!</f>
        <v>#REF!</v>
      </c>
      <c r="Z68" s="10" t="e">
        <f>#REF!</f>
        <v>#REF!</v>
      </c>
      <c r="AA68" s="10" t="e">
        <f>#REF!</f>
        <v>#REF!</v>
      </c>
      <c r="AB68" s="10" t="e">
        <f>#REF!</f>
        <v>#REF!</v>
      </c>
      <c r="AC68" s="12" t="e">
        <f>+SUM(E68:AB68)*D68</f>
        <v>#REF!</v>
      </c>
    </row>
    <row r="69" spans="1:29" ht="15" x14ac:dyDescent="0.2">
      <c r="A69" s="197"/>
      <c r="B69" s="197"/>
      <c r="C69" s="17" t="s">
        <v>36</v>
      </c>
      <c r="D69" s="18" t="e">
        <f>D16</f>
        <v>#REF!</v>
      </c>
      <c r="E69" s="10" t="e">
        <f>#REF!</f>
        <v>#REF!</v>
      </c>
      <c r="F69" s="10" t="e">
        <f>#REF!</f>
        <v>#REF!</v>
      </c>
      <c r="G69" s="10" t="e">
        <f>#REF!</f>
        <v>#REF!</v>
      </c>
      <c r="H69" s="10" t="e">
        <f>#REF!</f>
        <v>#REF!</v>
      </c>
      <c r="I69" s="10" t="e">
        <f>#REF!</f>
        <v>#REF!</v>
      </c>
      <c r="J69" s="10" t="e">
        <f>#REF!</f>
        <v>#REF!</v>
      </c>
      <c r="K69" s="10" t="e">
        <f>#REF!</f>
        <v>#REF!</v>
      </c>
      <c r="L69" s="10" t="e">
        <f>#REF!</f>
        <v>#REF!</v>
      </c>
      <c r="M69" s="10" t="e">
        <f>#REF!</f>
        <v>#REF!</v>
      </c>
      <c r="N69" s="10" t="e">
        <f>#REF!</f>
        <v>#REF!</v>
      </c>
      <c r="O69" s="10" t="e">
        <f>#REF!</f>
        <v>#REF!</v>
      </c>
      <c r="P69" s="10" t="e">
        <f>#REF!</f>
        <v>#REF!</v>
      </c>
      <c r="Q69" s="10" t="e">
        <f>#REF!</f>
        <v>#REF!</v>
      </c>
      <c r="R69" s="10" t="e">
        <f>#REF!</f>
        <v>#REF!</v>
      </c>
      <c r="S69" s="10" t="e">
        <f>#REF!</f>
        <v>#REF!</v>
      </c>
      <c r="T69" s="10" t="e">
        <f>#REF!</f>
        <v>#REF!</v>
      </c>
      <c r="U69" s="10" t="e">
        <f>#REF!</f>
        <v>#REF!</v>
      </c>
      <c r="V69" s="10" t="e">
        <f>#REF!</f>
        <v>#REF!</v>
      </c>
      <c r="W69" s="10" t="e">
        <f>#REF!</f>
        <v>#REF!</v>
      </c>
      <c r="X69" s="10" t="e">
        <f>#REF!</f>
        <v>#REF!</v>
      </c>
      <c r="Y69" s="10" t="e">
        <f>#REF!</f>
        <v>#REF!</v>
      </c>
      <c r="Z69" s="10" t="e">
        <f>#REF!</f>
        <v>#REF!</v>
      </c>
      <c r="AA69" s="10" t="e">
        <f>#REF!</f>
        <v>#REF!</v>
      </c>
      <c r="AB69" s="10" t="e">
        <f>#REF!</f>
        <v>#REF!</v>
      </c>
      <c r="AC69" s="12" t="e">
        <f>+SUM(E69:AB69)*D69</f>
        <v>#REF!</v>
      </c>
    </row>
    <row r="70" spans="1:29" ht="15" x14ac:dyDescent="0.2">
      <c r="A70" s="197"/>
      <c r="B70" s="197"/>
      <c r="C70" s="22" t="s">
        <v>37</v>
      </c>
      <c r="D70" s="23" t="e">
        <f>D17</f>
        <v>#REF!</v>
      </c>
      <c r="E70" s="10" t="e">
        <f>#REF!</f>
        <v>#REF!</v>
      </c>
      <c r="F70" s="10" t="e">
        <f>#REF!</f>
        <v>#REF!</v>
      </c>
      <c r="G70" s="10" t="e">
        <f>#REF!</f>
        <v>#REF!</v>
      </c>
      <c r="H70" s="10" t="e">
        <f>#REF!</f>
        <v>#REF!</v>
      </c>
      <c r="I70" s="10" t="e">
        <f>#REF!</f>
        <v>#REF!</v>
      </c>
      <c r="J70" s="10" t="e">
        <f>#REF!</f>
        <v>#REF!</v>
      </c>
      <c r="K70" s="10" t="e">
        <f>#REF!</f>
        <v>#REF!</v>
      </c>
      <c r="L70" s="10" t="e">
        <f>#REF!</f>
        <v>#REF!</v>
      </c>
      <c r="M70" s="10" t="e">
        <f>#REF!</f>
        <v>#REF!</v>
      </c>
      <c r="N70" s="10" t="e">
        <f>#REF!</f>
        <v>#REF!</v>
      </c>
      <c r="O70" s="10" t="e">
        <f>#REF!</f>
        <v>#REF!</v>
      </c>
      <c r="P70" s="10" t="e">
        <f>#REF!</f>
        <v>#REF!</v>
      </c>
      <c r="Q70" s="10" t="e">
        <f>#REF!</f>
        <v>#REF!</v>
      </c>
      <c r="R70" s="10" t="e">
        <f>#REF!</f>
        <v>#REF!</v>
      </c>
      <c r="S70" s="10" t="e">
        <f>#REF!</f>
        <v>#REF!</v>
      </c>
      <c r="T70" s="10" t="e">
        <f>#REF!</f>
        <v>#REF!</v>
      </c>
      <c r="U70" s="10" t="e">
        <f>#REF!</f>
        <v>#REF!</v>
      </c>
      <c r="V70" s="10" t="e">
        <f>#REF!</f>
        <v>#REF!</v>
      </c>
      <c r="W70" s="10" t="e">
        <f>#REF!</f>
        <v>#REF!</v>
      </c>
      <c r="X70" s="10" t="e">
        <f>#REF!</f>
        <v>#REF!</v>
      </c>
      <c r="Y70" s="10" t="e">
        <f>#REF!</f>
        <v>#REF!</v>
      </c>
      <c r="Z70" s="10" t="e">
        <f>#REF!</f>
        <v>#REF!</v>
      </c>
      <c r="AA70" s="10" t="e">
        <f>#REF!</f>
        <v>#REF!</v>
      </c>
      <c r="AB70" s="10" t="e">
        <f>#REF!</f>
        <v>#REF!</v>
      </c>
      <c r="AC70" s="12" t="e">
        <f>+SUM(E70:AB70)*D70</f>
        <v>#REF!</v>
      </c>
    </row>
    <row r="71" spans="1:29" ht="15" thickBot="1" x14ac:dyDescent="0.25">
      <c r="A71" s="198"/>
      <c r="B71" s="198"/>
      <c r="C71" s="27" t="s">
        <v>34</v>
      </c>
      <c r="D71" s="28" t="e">
        <f>+SUM(D68:D70)</f>
        <v>#REF!</v>
      </c>
      <c r="E71" s="29" t="e">
        <f>SUMPRODUCT($D68:$D70,E68:E70)</f>
        <v>#REF!</v>
      </c>
      <c r="F71" s="29" t="e">
        <f t="shared" ref="F71:AB71" si="51">SUMPRODUCT($D68:$D70,F68:F70)</f>
        <v>#REF!</v>
      </c>
      <c r="G71" s="29" t="e">
        <f t="shared" si="51"/>
        <v>#REF!</v>
      </c>
      <c r="H71" s="29" t="e">
        <f t="shared" si="51"/>
        <v>#REF!</v>
      </c>
      <c r="I71" s="29" t="e">
        <f t="shared" si="51"/>
        <v>#REF!</v>
      </c>
      <c r="J71" s="29" t="e">
        <f t="shared" si="51"/>
        <v>#REF!</v>
      </c>
      <c r="K71" s="29" t="e">
        <f t="shared" si="51"/>
        <v>#REF!</v>
      </c>
      <c r="L71" s="29" t="e">
        <f t="shared" si="51"/>
        <v>#REF!</v>
      </c>
      <c r="M71" s="29" t="e">
        <f t="shared" si="51"/>
        <v>#REF!</v>
      </c>
      <c r="N71" s="29" t="e">
        <f t="shared" si="51"/>
        <v>#REF!</v>
      </c>
      <c r="O71" s="29" t="e">
        <f t="shared" si="51"/>
        <v>#REF!</v>
      </c>
      <c r="P71" s="29" t="e">
        <f t="shared" si="51"/>
        <v>#REF!</v>
      </c>
      <c r="Q71" s="29" t="e">
        <f t="shared" si="51"/>
        <v>#REF!</v>
      </c>
      <c r="R71" s="29" t="e">
        <f t="shared" si="51"/>
        <v>#REF!</v>
      </c>
      <c r="S71" s="29" t="e">
        <f t="shared" si="51"/>
        <v>#REF!</v>
      </c>
      <c r="T71" s="29" t="e">
        <f t="shared" si="51"/>
        <v>#REF!</v>
      </c>
      <c r="U71" s="29" t="e">
        <f t="shared" si="51"/>
        <v>#REF!</v>
      </c>
      <c r="V71" s="29" t="e">
        <f t="shared" si="51"/>
        <v>#REF!</v>
      </c>
      <c r="W71" s="29" t="e">
        <f t="shared" si="51"/>
        <v>#REF!</v>
      </c>
      <c r="X71" s="29" t="e">
        <f t="shared" si="51"/>
        <v>#REF!</v>
      </c>
      <c r="Y71" s="29" t="e">
        <f t="shared" si="51"/>
        <v>#REF!</v>
      </c>
      <c r="Z71" s="29" t="e">
        <f t="shared" si="51"/>
        <v>#REF!</v>
      </c>
      <c r="AA71" s="29" t="e">
        <f t="shared" si="51"/>
        <v>#REF!</v>
      </c>
      <c r="AB71" s="29" t="e">
        <f t="shared" si="51"/>
        <v>#REF!</v>
      </c>
      <c r="AC71" s="30" t="e">
        <f>+SUM(E71:AB71)</f>
        <v>#REF!</v>
      </c>
    </row>
    <row r="72" spans="1:29" ht="15" x14ac:dyDescent="0.2">
      <c r="A72" s="196" t="e">
        <f t="shared" ref="A72" si="52">A19</f>
        <v>#REF!</v>
      </c>
      <c r="B72" s="196"/>
      <c r="C72" s="13" t="s">
        <v>35</v>
      </c>
      <c r="D72" s="14" t="e">
        <f>D19</f>
        <v>#REF!</v>
      </c>
      <c r="E72" s="10" t="e">
        <f>#REF!</f>
        <v>#REF!</v>
      </c>
      <c r="F72" s="10" t="e">
        <f>#REF!</f>
        <v>#REF!</v>
      </c>
      <c r="G72" s="10" t="e">
        <f>#REF!</f>
        <v>#REF!</v>
      </c>
      <c r="H72" s="10" t="e">
        <f>#REF!</f>
        <v>#REF!</v>
      </c>
      <c r="I72" s="10" t="e">
        <f>#REF!</f>
        <v>#REF!</v>
      </c>
      <c r="J72" s="10" t="e">
        <f>#REF!</f>
        <v>#REF!</v>
      </c>
      <c r="K72" s="10" t="e">
        <f>#REF!</f>
        <v>#REF!</v>
      </c>
      <c r="L72" s="10" t="e">
        <f>#REF!</f>
        <v>#REF!</v>
      </c>
      <c r="M72" s="10" t="e">
        <f>#REF!</f>
        <v>#REF!</v>
      </c>
      <c r="N72" s="10" t="e">
        <f>#REF!</f>
        <v>#REF!</v>
      </c>
      <c r="O72" s="10" t="e">
        <f>#REF!</f>
        <v>#REF!</v>
      </c>
      <c r="P72" s="10" t="e">
        <f>#REF!</f>
        <v>#REF!</v>
      </c>
      <c r="Q72" s="10" t="e">
        <f>#REF!</f>
        <v>#REF!</v>
      </c>
      <c r="R72" s="10" t="e">
        <f>#REF!</f>
        <v>#REF!</v>
      </c>
      <c r="S72" s="10" t="e">
        <f>#REF!</f>
        <v>#REF!</v>
      </c>
      <c r="T72" s="10" t="e">
        <f>#REF!</f>
        <v>#REF!</v>
      </c>
      <c r="U72" s="10" t="e">
        <f>#REF!</f>
        <v>#REF!</v>
      </c>
      <c r="V72" s="10" t="e">
        <f>#REF!</f>
        <v>#REF!</v>
      </c>
      <c r="W72" s="10" t="e">
        <f>#REF!</f>
        <v>#REF!</v>
      </c>
      <c r="X72" s="10" t="e">
        <f>#REF!</f>
        <v>#REF!</v>
      </c>
      <c r="Y72" s="10" t="e">
        <f>#REF!</f>
        <v>#REF!</v>
      </c>
      <c r="Z72" s="10" t="e">
        <f>#REF!</f>
        <v>#REF!</v>
      </c>
      <c r="AA72" s="10" t="e">
        <f>#REF!</f>
        <v>#REF!</v>
      </c>
      <c r="AB72" s="10" t="e">
        <f>#REF!</f>
        <v>#REF!</v>
      </c>
      <c r="AC72" s="12" t="e">
        <f>+SUM(E72:AB72)*D72</f>
        <v>#REF!</v>
      </c>
    </row>
    <row r="73" spans="1:29" ht="15" x14ac:dyDescent="0.2">
      <c r="A73" s="197"/>
      <c r="B73" s="197"/>
      <c r="C73" s="17" t="s">
        <v>36</v>
      </c>
      <c r="D73" s="18" t="e">
        <f>D20</f>
        <v>#REF!</v>
      </c>
      <c r="E73" s="10" t="e">
        <f>#REF!</f>
        <v>#REF!</v>
      </c>
      <c r="F73" s="10" t="e">
        <f>#REF!</f>
        <v>#REF!</v>
      </c>
      <c r="G73" s="10" t="e">
        <f>#REF!</f>
        <v>#REF!</v>
      </c>
      <c r="H73" s="10" t="e">
        <f>#REF!</f>
        <v>#REF!</v>
      </c>
      <c r="I73" s="10" t="e">
        <f>#REF!</f>
        <v>#REF!</v>
      </c>
      <c r="J73" s="10" t="e">
        <f>#REF!</f>
        <v>#REF!</v>
      </c>
      <c r="K73" s="10" t="e">
        <f>#REF!</f>
        <v>#REF!</v>
      </c>
      <c r="L73" s="10" t="e">
        <f>#REF!</f>
        <v>#REF!</v>
      </c>
      <c r="M73" s="10" t="e">
        <f>#REF!</f>
        <v>#REF!</v>
      </c>
      <c r="N73" s="10" t="e">
        <f>#REF!</f>
        <v>#REF!</v>
      </c>
      <c r="O73" s="10" t="e">
        <f>#REF!</f>
        <v>#REF!</v>
      </c>
      <c r="P73" s="10" t="e">
        <f>#REF!</f>
        <v>#REF!</v>
      </c>
      <c r="Q73" s="10" t="e">
        <f>#REF!</f>
        <v>#REF!</v>
      </c>
      <c r="R73" s="10" t="e">
        <f>#REF!</f>
        <v>#REF!</v>
      </c>
      <c r="S73" s="10" t="e">
        <f>#REF!</f>
        <v>#REF!</v>
      </c>
      <c r="T73" s="10" t="e">
        <f>#REF!</f>
        <v>#REF!</v>
      </c>
      <c r="U73" s="10" t="e">
        <f>#REF!</f>
        <v>#REF!</v>
      </c>
      <c r="V73" s="10" t="e">
        <f>#REF!</f>
        <v>#REF!</v>
      </c>
      <c r="W73" s="10" t="e">
        <f>#REF!</f>
        <v>#REF!</v>
      </c>
      <c r="X73" s="10" t="e">
        <f>#REF!</f>
        <v>#REF!</v>
      </c>
      <c r="Y73" s="10" t="e">
        <f>#REF!</f>
        <v>#REF!</v>
      </c>
      <c r="Z73" s="10" t="e">
        <f>#REF!</f>
        <v>#REF!</v>
      </c>
      <c r="AA73" s="10" t="e">
        <f>#REF!</f>
        <v>#REF!</v>
      </c>
      <c r="AB73" s="10" t="e">
        <f>#REF!</f>
        <v>#REF!</v>
      </c>
      <c r="AC73" s="12" t="e">
        <f>+SUM(E73:AB73)*D73</f>
        <v>#REF!</v>
      </c>
    </row>
    <row r="74" spans="1:29" ht="15" x14ac:dyDescent="0.2">
      <c r="A74" s="197"/>
      <c r="B74" s="197"/>
      <c r="C74" s="22" t="s">
        <v>37</v>
      </c>
      <c r="D74" s="23" t="e">
        <f>D21</f>
        <v>#REF!</v>
      </c>
      <c r="E74" s="10" t="e">
        <f>#REF!</f>
        <v>#REF!</v>
      </c>
      <c r="F74" s="10" t="e">
        <f>#REF!</f>
        <v>#REF!</v>
      </c>
      <c r="G74" s="10" t="e">
        <f>#REF!</f>
        <v>#REF!</v>
      </c>
      <c r="H74" s="10" t="e">
        <f>#REF!</f>
        <v>#REF!</v>
      </c>
      <c r="I74" s="10" t="e">
        <f>#REF!</f>
        <v>#REF!</v>
      </c>
      <c r="J74" s="10" t="e">
        <f>#REF!</f>
        <v>#REF!</v>
      </c>
      <c r="K74" s="10" t="e">
        <f>#REF!</f>
        <v>#REF!</v>
      </c>
      <c r="L74" s="10" t="e">
        <f>#REF!</f>
        <v>#REF!</v>
      </c>
      <c r="M74" s="10" t="e">
        <f>#REF!</f>
        <v>#REF!</v>
      </c>
      <c r="N74" s="10" t="e">
        <f>#REF!</f>
        <v>#REF!</v>
      </c>
      <c r="O74" s="10" t="e">
        <f>#REF!</f>
        <v>#REF!</v>
      </c>
      <c r="P74" s="10" t="e">
        <f>#REF!</f>
        <v>#REF!</v>
      </c>
      <c r="Q74" s="10" t="e">
        <f>#REF!</f>
        <v>#REF!</v>
      </c>
      <c r="R74" s="10" t="e">
        <f>#REF!</f>
        <v>#REF!</v>
      </c>
      <c r="S74" s="10" t="e">
        <f>#REF!</f>
        <v>#REF!</v>
      </c>
      <c r="T74" s="10" t="e">
        <f>#REF!</f>
        <v>#REF!</v>
      </c>
      <c r="U74" s="10" t="e">
        <f>#REF!</f>
        <v>#REF!</v>
      </c>
      <c r="V74" s="10" t="e">
        <f>#REF!</f>
        <v>#REF!</v>
      </c>
      <c r="W74" s="10" t="e">
        <f>#REF!</f>
        <v>#REF!</v>
      </c>
      <c r="X74" s="10" t="e">
        <f>#REF!</f>
        <v>#REF!</v>
      </c>
      <c r="Y74" s="10" t="e">
        <f>#REF!</f>
        <v>#REF!</v>
      </c>
      <c r="Z74" s="10" t="e">
        <f>#REF!</f>
        <v>#REF!</v>
      </c>
      <c r="AA74" s="10" t="e">
        <f>#REF!</f>
        <v>#REF!</v>
      </c>
      <c r="AB74" s="10" t="e">
        <f>#REF!</f>
        <v>#REF!</v>
      </c>
      <c r="AC74" s="12" t="e">
        <f>+SUM(E74:AB74)*D74</f>
        <v>#REF!</v>
      </c>
    </row>
    <row r="75" spans="1:29" ht="15" thickBot="1" x14ac:dyDescent="0.25">
      <c r="A75" s="198"/>
      <c r="B75" s="198"/>
      <c r="C75" s="27" t="s">
        <v>34</v>
      </c>
      <c r="D75" s="28" t="e">
        <f>+SUM(D72:D74)</f>
        <v>#REF!</v>
      </c>
      <c r="E75" s="29" t="e">
        <f>SUMPRODUCT($D72:$D74,E72:E74)</f>
        <v>#REF!</v>
      </c>
      <c r="F75" s="29" t="e">
        <f t="shared" ref="F75:AB75" si="53">SUMPRODUCT($D72:$D74,F72:F74)</f>
        <v>#REF!</v>
      </c>
      <c r="G75" s="29" t="e">
        <f t="shared" si="53"/>
        <v>#REF!</v>
      </c>
      <c r="H75" s="29" t="e">
        <f t="shared" si="53"/>
        <v>#REF!</v>
      </c>
      <c r="I75" s="29" t="e">
        <f t="shared" si="53"/>
        <v>#REF!</v>
      </c>
      <c r="J75" s="29" t="e">
        <f t="shared" si="53"/>
        <v>#REF!</v>
      </c>
      <c r="K75" s="29" t="e">
        <f t="shared" si="53"/>
        <v>#REF!</v>
      </c>
      <c r="L75" s="29" t="e">
        <f t="shared" si="53"/>
        <v>#REF!</v>
      </c>
      <c r="M75" s="29" t="e">
        <f t="shared" si="53"/>
        <v>#REF!</v>
      </c>
      <c r="N75" s="29" t="e">
        <f t="shared" si="53"/>
        <v>#REF!</v>
      </c>
      <c r="O75" s="29" t="e">
        <f t="shared" si="53"/>
        <v>#REF!</v>
      </c>
      <c r="P75" s="29" t="e">
        <f t="shared" si="53"/>
        <v>#REF!</v>
      </c>
      <c r="Q75" s="29" t="e">
        <f t="shared" si="53"/>
        <v>#REF!</v>
      </c>
      <c r="R75" s="29" t="e">
        <f t="shared" si="53"/>
        <v>#REF!</v>
      </c>
      <c r="S75" s="29" t="e">
        <f t="shared" si="53"/>
        <v>#REF!</v>
      </c>
      <c r="T75" s="29" t="e">
        <f t="shared" si="53"/>
        <v>#REF!</v>
      </c>
      <c r="U75" s="29" t="e">
        <f t="shared" si="53"/>
        <v>#REF!</v>
      </c>
      <c r="V75" s="29" t="e">
        <f t="shared" si="53"/>
        <v>#REF!</v>
      </c>
      <c r="W75" s="29" t="e">
        <f t="shared" si="53"/>
        <v>#REF!</v>
      </c>
      <c r="X75" s="29" t="e">
        <f t="shared" si="53"/>
        <v>#REF!</v>
      </c>
      <c r="Y75" s="29" t="e">
        <f t="shared" si="53"/>
        <v>#REF!</v>
      </c>
      <c r="Z75" s="29" t="e">
        <f t="shared" si="53"/>
        <v>#REF!</v>
      </c>
      <c r="AA75" s="29" t="e">
        <f t="shared" si="53"/>
        <v>#REF!</v>
      </c>
      <c r="AB75" s="29" t="e">
        <f t="shared" si="53"/>
        <v>#REF!</v>
      </c>
      <c r="AC75" s="30" t="e">
        <f>+SUM(E75:AB75)</f>
        <v>#REF!</v>
      </c>
    </row>
    <row r="76" spans="1:29" ht="15" x14ac:dyDescent="0.2">
      <c r="A76" s="196" t="e">
        <f t="shared" ref="A76" si="54">A23</f>
        <v>#REF!</v>
      </c>
      <c r="B76" s="197"/>
      <c r="C76" s="13" t="s">
        <v>35</v>
      </c>
      <c r="D76" s="14" t="e">
        <f>D23</f>
        <v>#REF!</v>
      </c>
      <c r="E76" s="10" t="e">
        <f>#REF!</f>
        <v>#REF!</v>
      </c>
      <c r="F76" s="10" t="e">
        <f>#REF!</f>
        <v>#REF!</v>
      </c>
      <c r="G76" s="10" t="e">
        <f>#REF!</f>
        <v>#REF!</v>
      </c>
      <c r="H76" s="10" t="e">
        <f>#REF!</f>
        <v>#REF!</v>
      </c>
      <c r="I76" s="10" t="e">
        <f>#REF!</f>
        <v>#REF!</v>
      </c>
      <c r="J76" s="10" t="e">
        <f>#REF!</f>
        <v>#REF!</v>
      </c>
      <c r="K76" s="10" t="e">
        <f>#REF!</f>
        <v>#REF!</v>
      </c>
      <c r="L76" s="10" t="e">
        <f>#REF!</f>
        <v>#REF!</v>
      </c>
      <c r="M76" s="10" t="e">
        <f>#REF!</f>
        <v>#REF!</v>
      </c>
      <c r="N76" s="10" t="e">
        <f>#REF!</f>
        <v>#REF!</v>
      </c>
      <c r="O76" s="10" t="e">
        <f>#REF!</f>
        <v>#REF!</v>
      </c>
      <c r="P76" s="10" t="e">
        <f>#REF!</f>
        <v>#REF!</v>
      </c>
      <c r="Q76" s="10" t="e">
        <f>#REF!</f>
        <v>#REF!</v>
      </c>
      <c r="R76" s="10" t="e">
        <f>#REF!</f>
        <v>#REF!</v>
      </c>
      <c r="S76" s="10" t="e">
        <f>#REF!</f>
        <v>#REF!</v>
      </c>
      <c r="T76" s="10" t="e">
        <f>#REF!</f>
        <v>#REF!</v>
      </c>
      <c r="U76" s="10" t="e">
        <f>#REF!</f>
        <v>#REF!</v>
      </c>
      <c r="V76" s="10" t="e">
        <f>#REF!</f>
        <v>#REF!</v>
      </c>
      <c r="W76" s="10" t="e">
        <f>#REF!</f>
        <v>#REF!</v>
      </c>
      <c r="X76" s="10" t="e">
        <f>#REF!</f>
        <v>#REF!</v>
      </c>
      <c r="Y76" s="10" t="e">
        <f>#REF!</f>
        <v>#REF!</v>
      </c>
      <c r="Z76" s="10" t="e">
        <f>#REF!</f>
        <v>#REF!</v>
      </c>
      <c r="AA76" s="10" t="e">
        <f>#REF!</f>
        <v>#REF!</v>
      </c>
      <c r="AB76" s="10" t="e">
        <f>#REF!</f>
        <v>#REF!</v>
      </c>
      <c r="AC76" s="12" t="e">
        <f>+SUM(E76:AB76)*D76</f>
        <v>#REF!</v>
      </c>
    </row>
    <row r="77" spans="1:29" ht="15" x14ac:dyDescent="0.2">
      <c r="A77" s="197"/>
      <c r="B77" s="197"/>
      <c r="C77" s="17" t="s">
        <v>36</v>
      </c>
      <c r="D77" s="18" t="e">
        <f>D24</f>
        <v>#REF!</v>
      </c>
      <c r="E77" s="10" t="e">
        <f>#REF!</f>
        <v>#REF!</v>
      </c>
      <c r="F77" s="10" t="e">
        <f>#REF!</f>
        <v>#REF!</v>
      </c>
      <c r="G77" s="10" t="e">
        <f>#REF!</f>
        <v>#REF!</v>
      </c>
      <c r="H77" s="10" t="e">
        <f>#REF!</f>
        <v>#REF!</v>
      </c>
      <c r="I77" s="10" t="e">
        <f>#REF!</f>
        <v>#REF!</v>
      </c>
      <c r="J77" s="10" t="e">
        <f>#REF!</f>
        <v>#REF!</v>
      </c>
      <c r="K77" s="10" t="e">
        <f>#REF!</f>
        <v>#REF!</v>
      </c>
      <c r="L77" s="10" t="e">
        <f>#REF!</f>
        <v>#REF!</v>
      </c>
      <c r="M77" s="10" t="e">
        <f>#REF!</f>
        <v>#REF!</v>
      </c>
      <c r="N77" s="10" t="e">
        <f>#REF!</f>
        <v>#REF!</v>
      </c>
      <c r="O77" s="10" t="e">
        <f>#REF!</f>
        <v>#REF!</v>
      </c>
      <c r="P77" s="10" t="e">
        <f>#REF!</f>
        <v>#REF!</v>
      </c>
      <c r="Q77" s="10" t="e">
        <f>#REF!</f>
        <v>#REF!</v>
      </c>
      <c r="R77" s="10" t="e">
        <f>#REF!</f>
        <v>#REF!</v>
      </c>
      <c r="S77" s="10" t="e">
        <f>#REF!</f>
        <v>#REF!</v>
      </c>
      <c r="T77" s="10" t="e">
        <f>#REF!</f>
        <v>#REF!</v>
      </c>
      <c r="U77" s="10" t="e">
        <f>#REF!</f>
        <v>#REF!</v>
      </c>
      <c r="V77" s="10" t="e">
        <f>#REF!</f>
        <v>#REF!</v>
      </c>
      <c r="W77" s="10" t="e">
        <f>#REF!</f>
        <v>#REF!</v>
      </c>
      <c r="X77" s="10" t="e">
        <f>#REF!</f>
        <v>#REF!</v>
      </c>
      <c r="Y77" s="10" t="e">
        <f>#REF!</f>
        <v>#REF!</v>
      </c>
      <c r="Z77" s="10" t="e">
        <f>#REF!</f>
        <v>#REF!</v>
      </c>
      <c r="AA77" s="10" t="e">
        <f>#REF!</f>
        <v>#REF!</v>
      </c>
      <c r="AB77" s="10" t="e">
        <f>#REF!</f>
        <v>#REF!</v>
      </c>
      <c r="AC77" s="12" t="e">
        <f>+SUM(E77:AB77)*D77</f>
        <v>#REF!</v>
      </c>
    </row>
    <row r="78" spans="1:29" ht="15" x14ac:dyDescent="0.2">
      <c r="A78" s="197"/>
      <c r="B78" s="197"/>
      <c r="C78" s="22" t="s">
        <v>37</v>
      </c>
      <c r="D78" s="23" t="e">
        <f>D25</f>
        <v>#REF!</v>
      </c>
      <c r="E78" s="10" t="e">
        <f>#REF!</f>
        <v>#REF!</v>
      </c>
      <c r="F78" s="10" t="e">
        <f>#REF!</f>
        <v>#REF!</v>
      </c>
      <c r="G78" s="10" t="e">
        <f>#REF!</f>
        <v>#REF!</v>
      </c>
      <c r="H78" s="10" t="e">
        <f>#REF!</f>
        <v>#REF!</v>
      </c>
      <c r="I78" s="10" t="e">
        <f>#REF!</f>
        <v>#REF!</v>
      </c>
      <c r="J78" s="10" t="e">
        <f>#REF!</f>
        <v>#REF!</v>
      </c>
      <c r="K78" s="10" t="e">
        <f>#REF!</f>
        <v>#REF!</v>
      </c>
      <c r="L78" s="10" t="e">
        <f>#REF!</f>
        <v>#REF!</v>
      </c>
      <c r="M78" s="10" t="e">
        <f>#REF!</f>
        <v>#REF!</v>
      </c>
      <c r="N78" s="10" t="e">
        <f>#REF!</f>
        <v>#REF!</v>
      </c>
      <c r="O78" s="10" t="e">
        <f>#REF!</f>
        <v>#REF!</v>
      </c>
      <c r="P78" s="10" t="e">
        <f>#REF!</f>
        <v>#REF!</v>
      </c>
      <c r="Q78" s="10" t="e">
        <f>#REF!</f>
        <v>#REF!</v>
      </c>
      <c r="R78" s="10" t="e">
        <f>#REF!</f>
        <v>#REF!</v>
      </c>
      <c r="S78" s="10" t="e">
        <f>#REF!</f>
        <v>#REF!</v>
      </c>
      <c r="T78" s="10" t="e">
        <f>#REF!</f>
        <v>#REF!</v>
      </c>
      <c r="U78" s="10" t="e">
        <f>#REF!</f>
        <v>#REF!</v>
      </c>
      <c r="V78" s="10" t="e">
        <f>#REF!</f>
        <v>#REF!</v>
      </c>
      <c r="W78" s="10" t="e">
        <f>#REF!</f>
        <v>#REF!</v>
      </c>
      <c r="X78" s="10" t="e">
        <f>#REF!</f>
        <v>#REF!</v>
      </c>
      <c r="Y78" s="10" t="e">
        <f>#REF!</f>
        <v>#REF!</v>
      </c>
      <c r="Z78" s="10" t="e">
        <f>#REF!</f>
        <v>#REF!</v>
      </c>
      <c r="AA78" s="10" t="e">
        <f>#REF!</f>
        <v>#REF!</v>
      </c>
      <c r="AB78" s="10" t="e">
        <f>#REF!</f>
        <v>#REF!</v>
      </c>
      <c r="AC78" s="12" t="e">
        <f>+SUM(E78:AB78)*D78</f>
        <v>#REF!</v>
      </c>
    </row>
    <row r="79" spans="1:29" ht="15" thickBot="1" x14ac:dyDescent="0.25">
      <c r="A79" s="198"/>
      <c r="B79" s="198"/>
      <c r="C79" s="27" t="s">
        <v>34</v>
      </c>
      <c r="D79" s="28" t="e">
        <f>+SUM(D76:D78)</f>
        <v>#REF!</v>
      </c>
      <c r="E79" s="29" t="e">
        <f>SUMPRODUCT($D76:$D78,E76:E78)</f>
        <v>#REF!</v>
      </c>
      <c r="F79" s="29" t="e">
        <f t="shared" ref="F79:AB79" si="55">SUMPRODUCT($D76:$D78,F76:F78)</f>
        <v>#REF!</v>
      </c>
      <c r="G79" s="29" t="e">
        <f t="shared" si="55"/>
        <v>#REF!</v>
      </c>
      <c r="H79" s="29" t="e">
        <f t="shared" si="55"/>
        <v>#REF!</v>
      </c>
      <c r="I79" s="29" t="e">
        <f t="shared" si="55"/>
        <v>#REF!</v>
      </c>
      <c r="J79" s="29" t="e">
        <f t="shared" si="55"/>
        <v>#REF!</v>
      </c>
      <c r="K79" s="29" t="e">
        <f t="shared" si="55"/>
        <v>#REF!</v>
      </c>
      <c r="L79" s="29" t="e">
        <f t="shared" si="55"/>
        <v>#REF!</v>
      </c>
      <c r="M79" s="29" t="e">
        <f t="shared" si="55"/>
        <v>#REF!</v>
      </c>
      <c r="N79" s="29" t="e">
        <f t="shared" si="55"/>
        <v>#REF!</v>
      </c>
      <c r="O79" s="29" t="e">
        <f t="shared" si="55"/>
        <v>#REF!</v>
      </c>
      <c r="P79" s="29" t="e">
        <f t="shared" si="55"/>
        <v>#REF!</v>
      </c>
      <c r="Q79" s="29" t="e">
        <f t="shared" si="55"/>
        <v>#REF!</v>
      </c>
      <c r="R79" s="29" t="e">
        <f t="shared" si="55"/>
        <v>#REF!</v>
      </c>
      <c r="S79" s="29" t="e">
        <f t="shared" si="55"/>
        <v>#REF!</v>
      </c>
      <c r="T79" s="29" t="e">
        <f t="shared" si="55"/>
        <v>#REF!</v>
      </c>
      <c r="U79" s="29" t="e">
        <f t="shared" si="55"/>
        <v>#REF!</v>
      </c>
      <c r="V79" s="29" t="e">
        <f t="shared" si="55"/>
        <v>#REF!</v>
      </c>
      <c r="W79" s="29" t="e">
        <f t="shared" si="55"/>
        <v>#REF!</v>
      </c>
      <c r="X79" s="29" t="e">
        <f t="shared" si="55"/>
        <v>#REF!</v>
      </c>
      <c r="Y79" s="29" t="e">
        <f t="shared" si="55"/>
        <v>#REF!</v>
      </c>
      <c r="Z79" s="29" t="e">
        <f t="shared" si="55"/>
        <v>#REF!</v>
      </c>
      <c r="AA79" s="29" t="e">
        <f t="shared" si="55"/>
        <v>#REF!</v>
      </c>
      <c r="AB79" s="29" t="e">
        <f t="shared" si="55"/>
        <v>#REF!</v>
      </c>
      <c r="AC79" s="30" t="e">
        <f>+SUM(E79:AB79)</f>
        <v>#REF!</v>
      </c>
    </row>
    <row r="80" spans="1:29" ht="15" x14ac:dyDescent="0.2">
      <c r="A80" s="196" t="e">
        <f t="shared" ref="A80" si="56">A27</f>
        <v>#REF!</v>
      </c>
      <c r="B80" s="196"/>
      <c r="C80" s="13" t="s">
        <v>35</v>
      </c>
      <c r="D80" s="14" t="e">
        <f>+D27</f>
        <v>#REF!</v>
      </c>
      <c r="E80" s="10" t="e">
        <f>#REF!</f>
        <v>#REF!</v>
      </c>
      <c r="F80" s="10" t="e">
        <f>#REF!</f>
        <v>#REF!</v>
      </c>
      <c r="G80" s="10" t="e">
        <f>#REF!</f>
        <v>#REF!</v>
      </c>
      <c r="H80" s="10" t="e">
        <f>#REF!</f>
        <v>#REF!</v>
      </c>
      <c r="I80" s="10" t="e">
        <f>#REF!</f>
        <v>#REF!</v>
      </c>
      <c r="J80" s="10" t="e">
        <f>#REF!</f>
        <v>#REF!</v>
      </c>
      <c r="K80" s="10" t="e">
        <f>#REF!</f>
        <v>#REF!</v>
      </c>
      <c r="L80" s="10" t="e">
        <f>#REF!</f>
        <v>#REF!</v>
      </c>
      <c r="M80" s="10" t="e">
        <f>#REF!</f>
        <v>#REF!</v>
      </c>
      <c r="N80" s="10" t="e">
        <f>#REF!</f>
        <v>#REF!</v>
      </c>
      <c r="O80" s="10" t="e">
        <f>#REF!</f>
        <v>#REF!</v>
      </c>
      <c r="P80" s="10" t="e">
        <f>#REF!</f>
        <v>#REF!</v>
      </c>
      <c r="Q80" s="10" t="e">
        <f>#REF!</f>
        <v>#REF!</v>
      </c>
      <c r="R80" s="10" t="e">
        <f>#REF!</f>
        <v>#REF!</v>
      </c>
      <c r="S80" s="10" t="e">
        <f>#REF!</f>
        <v>#REF!</v>
      </c>
      <c r="T80" s="10" t="e">
        <f>#REF!</f>
        <v>#REF!</v>
      </c>
      <c r="U80" s="10" t="e">
        <f>#REF!</f>
        <v>#REF!</v>
      </c>
      <c r="V80" s="10" t="e">
        <f>#REF!</f>
        <v>#REF!</v>
      </c>
      <c r="W80" s="10" t="e">
        <f>#REF!</f>
        <v>#REF!</v>
      </c>
      <c r="X80" s="10" t="e">
        <f>#REF!</f>
        <v>#REF!</v>
      </c>
      <c r="Y80" s="10" t="e">
        <f>#REF!</f>
        <v>#REF!</v>
      </c>
      <c r="Z80" s="10" t="e">
        <f>#REF!</f>
        <v>#REF!</v>
      </c>
      <c r="AA80" s="10" t="e">
        <f>#REF!</f>
        <v>#REF!</v>
      </c>
      <c r="AB80" s="10" t="e">
        <f>#REF!</f>
        <v>#REF!</v>
      </c>
      <c r="AC80" s="12" t="e">
        <f>+SUM(E80:AB80)*D80</f>
        <v>#REF!</v>
      </c>
    </row>
    <row r="81" spans="1:29" ht="15" x14ac:dyDescent="0.2">
      <c r="A81" s="197"/>
      <c r="B81" s="197"/>
      <c r="C81" s="17" t="s">
        <v>36</v>
      </c>
      <c r="D81" s="18" t="e">
        <f>+D28</f>
        <v>#REF!</v>
      </c>
      <c r="E81" s="10" t="e">
        <f>#REF!</f>
        <v>#REF!</v>
      </c>
      <c r="F81" s="10" t="e">
        <f>#REF!</f>
        <v>#REF!</v>
      </c>
      <c r="G81" s="10" t="e">
        <f>#REF!</f>
        <v>#REF!</v>
      </c>
      <c r="H81" s="10" t="e">
        <f>#REF!</f>
        <v>#REF!</v>
      </c>
      <c r="I81" s="10" t="e">
        <f>#REF!</f>
        <v>#REF!</v>
      </c>
      <c r="J81" s="10" t="e">
        <f>#REF!</f>
        <v>#REF!</v>
      </c>
      <c r="K81" s="10" t="e">
        <f>#REF!</f>
        <v>#REF!</v>
      </c>
      <c r="L81" s="10" t="e">
        <f>#REF!</f>
        <v>#REF!</v>
      </c>
      <c r="M81" s="10" t="e">
        <f>#REF!</f>
        <v>#REF!</v>
      </c>
      <c r="N81" s="10" t="e">
        <f>#REF!</f>
        <v>#REF!</v>
      </c>
      <c r="O81" s="10" t="e">
        <f>#REF!</f>
        <v>#REF!</v>
      </c>
      <c r="P81" s="10" t="e">
        <f>#REF!</f>
        <v>#REF!</v>
      </c>
      <c r="Q81" s="10" t="e">
        <f>#REF!</f>
        <v>#REF!</v>
      </c>
      <c r="R81" s="10" t="e">
        <f>#REF!</f>
        <v>#REF!</v>
      </c>
      <c r="S81" s="10" t="e">
        <f>#REF!</f>
        <v>#REF!</v>
      </c>
      <c r="T81" s="10" t="e">
        <f>#REF!</f>
        <v>#REF!</v>
      </c>
      <c r="U81" s="10" t="e">
        <f>#REF!</f>
        <v>#REF!</v>
      </c>
      <c r="V81" s="10" t="e">
        <f>#REF!</f>
        <v>#REF!</v>
      </c>
      <c r="W81" s="10" t="e">
        <f>#REF!</f>
        <v>#REF!</v>
      </c>
      <c r="X81" s="10" t="e">
        <f>#REF!</f>
        <v>#REF!</v>
      </c>
      <c r="Y81" s="10" t="e">
        <f>#REF!</f>
        <v>#REF!</v>
      </c>
      <c r="Z81" s="10" t="e">
        <f>#REF!</f>
        <v>#REF!</v>
      </c>
      <c r="AA81" s="10" t="e">
        <f>#REF!</f>
        <v>#REF!</v>
      </c>
      <c r="AB81" s="10" t="e">
        <f>#REF!</f>
        <v>#REF!</v>
      </c>
      <c r="AC81" s="12" t="e">
        <f>+SUM(E81:AB81)*D81</f>
        <v>#REF!</v>
      </c>
    </row>
    <row r="82" spans="1:29" ht="15" x14ac:dyDescent="0.2">
      <c r="A82" s="197"/>
      <c r="B82" s="197"/>
      <c r="C82" s="22" t="s">
        <v>37</v>
      </c>
      <c r="D82" s="23" t="e">
        <f>+D29</f>
        <v>#REF!</v>
      </c>
      <c r="E82" s="10" t="e">
        <f>#REF!</f>
        <v>#REF!</v>
      </c>
      <c r="F82" s="10" t="e">
        <f>#REF!</f>
        <v>#REF!</v>
      </c>
      <c r="G82" s="10" t="e">
        <f>#REF!</f>
        <v>#REF!</v>
      </c>
      <c r="H82" s="10" t="e">
        <f>#REF!</f>
        <v>#REF!</v>
      </c>
      <c r="I82" s="10" t="e">
        <f>#REF!</f>
        <v>#REF!</v>
      </c>
      <c r="J82" s="10" t="e">
        <f>#REF!</f>
        <v>#REF!</v>
      </c>
      <c r="K82" s="10" t="e">
        <f>#REF!</f>
        <v>#REF!</v>
      </c>
      <c r="L82" s="10" t="e">
        <f>#REF!</f>
        <v>#REF!</v>
      </c>
      <c r="M82" s="10" t="e">
        <f>#REF!</f>
        <v>#REF!</v>
      </c>
      <c r="N82" s="10" t="e">
        <f>#REF!</f>
        <v>#REF!</v>
      </c>
      <c r="O82" s="10" t="e">
        <f>#REF!</f>
        <v>#REF!</v>
      </c>
      <c r="P82" s="10" t="e">
        <f>#REF!</f>
        <v>#REF!</v>
      </c>
      <c r="Q82" s="10" t="e">
        <f>#REF!</f>
        <v>#REF!</v>
      </c>
      <c r="R82" s="10" t="e">
        <f>#REF!</f>
        <v>#REF!</v>
      </c>
      <c r="S82" s="10" t="e">
        <f>#REF!</f>
        <v>#REF!</v>
      </c>
      <c r="T82" s="10" t="e">
        <f>#REF!</f>
        <v>#REF!</v>
      </c>
      <c r="U82" s="10" t="e">
        <f>#REF!</f>
        <v>#REF!</v>
      </c>
      <c r="V82" s="10" t="e">
        <f>#REF!</f>
        <v>#REF!</v>
      </c>
      <c r="W82" s="10" t="e">
        <f>#REF!</f>
        <v>#REF!</v>
      </c>
      <c r="X82" s="10" t="e">
        <f>#REF!</f>
        <v>#REF!</v>
      </c>
      <c r="Y82" s="10" t="e">
        <f>#REF!</f>
        <v>#REF!</v>
      </c>
      <c r="Z82" s="10" t="e">
        <f>#REF!</f>
        <v>#REF!</v>
      </c>
      <c r="AA82" s="10" t="e">
        <f>#REF!</f>
        <v>#REF!</v>
      </c>
      <c r="AB82" s="10" t="e">
        <f>#REF!</f>
        <v>#REF!</v>
      </c>
      <c r="AC82" s="12" t="e">
        <f>+SUM(E82:AB82)*D82</f>
        <v>#REF!</v>
      </c>
    </row>
    <row r="83" spans="1:29" ht="15" thickBot="1" x14ac:dyDescent="0.25">
      <c r="A83" s="198"/>
      <c r="B83" s="198"/>
      <c r="C83" s="27" t="s">
        <v>34</v>
      </c>
      <c r="D83" s="28" t="e">
        <f>+SUM(D80:D82)</f>
        <v>#REF!</v>
      </c>
      <c r="E83" s="29" t="e">
        <f>SUMPRODUCT($D80:$D82,E80:E82)</f>
        <v>#REF!</v>
      </c>
      <c r="F83" s="29" t="e">
        <f t="shared" ref="F83:AB83" si="57">SUMPRODUCT($D80:$D82,F80:F82)</f>
        <v>#REF!</v>
      </c>
      <c r="G83" s="29" t="e">
        <f t="shared" si="57"/>
        <v>#REF!</v>
      </c>
      <c r="H83" s="29" t="e">
        <f t="shared" si="57"/>
        <v>#REF!</v>
      </c>
      <c r="I83" s="29" t="e">
        <f t="shared" si="57"/>
        <v>#REF!</v>
      </c>
      <c r="J83" s="29" t="e">
        <f t="shared" si="57"/>
        <v>#REF!</v>
      </c>
      <c r="K83" s="29" t="e">
        <f t="shared" si="57"/>
        <v>#REF!</v>
      </c>
      <c r="L83" s="29" t="e">
        <f t="shared" si="57"/>
        <v>#REF!</v>
      </c>
      <c r="M83" s="29" t="e">
        <f t="shared" si="57"/>
        <v>#REF!</v>
      </c>
      <c r="N83" s="29" t="e">
        <f t="shared" si="57"/>
        <v>#REF!</v>
      </c>
      <c r="O83" s="29" t="e">
        <f t="shared" si="57"/>
        <v>#REF!</v>
      </c>
      <c r="P83" s="29" t="e">
        <f t="shared" si="57"/>
        <v>#REF!</v>
      </c>
      <c r="Q83" s="29" t="e">
        <f t="shared" si="57"/>
        <v>#REF!</v>
      </c>
      <c r="R83" s="29" t="e">
        <f t="shared" si="57"/>
        <v>#REF!</v>
      </c>
      <c r="S83" s="29" t="e">
        <f t="shared" si="57"/>
        <v>#REF!</v>
      </c>
      <c r="T83" s="29" t="e">
        <f t="shared" si="57"/>
        <v>#REF!</v>
      </c>
      <c r="U83" s="29" t="e">
        <f t="shared" si="57"/>
        <v>#REF!</v>
      </c>
      <c r="V83" s="29" t="e">
        <f t="shared" si="57"/>
        <v>#REF!</v>
      </c>
      <c r="W83" s="29" t="e">
        <f t="shared" si="57"/>
        <v>#REF!</v>
      </c>
      <c r="X83" s="29" t="e">
        <f t="shared" si="57"/>
        <v>#REF!</v>
      </c>
      <c r="Y83" s="29" t="e">
        <f t="shared" si="57"/>
        <v>#REF!</v>
      </c>
      <c r="Z83" s="29" t="e">
        <f t="shared" si="57"/>
        <v>#REF!</v>
      </c>
      <c r="AA83" s="29" t="e">
        <f t="shared" si="57"/>
        <v>#REF!</v>
      </c>
      <c r="AB83" s="29" t="e">
        <f t="shared" si="57"/>
        <v>#REF!</v>
      </c>
      <c r="AC83" s="30" t="e">
        <f>+SUM(E83:AB83)</f>
        <v>#REF!</v>
      </c>
    </row>
    <row r="84" spans="1:29" ht="15" x14ac:dyDescent="0.2">
      <c r="A84" s="196" t="e">
        <f t="shared" ref="A84" si="58">A31</f>
        <v>#REF!</v>
      </c>
      <c r="B84" s="197"/>
      <c r="C84" s="13" t="s">
        <v>35</v>
      </c>
      <c r="D84" s="14" t="e">
        <f>+D31</f>
        <v>#REF!</v>
      </c>
      <c r="E84" s="10" t="e">
        <f>#REF!</f>
        <v>#REF!</v>
      </c>
      <c r="F84" s="10" t="e">
        <f>#REF!</f>
        <v>#REF!</v>
      </c>
      <c r="G84" s="10" t="e">
        <f>#REF!</f>
        <v>#REF!</v>
      </c>
      <c r="H84" s="10" t="e">
        <f>#REF!</f>
        <v>#REF!</v>
      </c>
      <c r="I84" s="10" t="e">
        <f>#REF!</f>
        <v>#REF!</v>
      </c>
      <c r="J84" s="10" t="e">
        <f>#REF!</f>
        <v>#REF!</v>
      </c>
      <c r="K84" s="10" t="e">
        <f>#REF!</f>
        <v>#REF!</v>
      </c>
      <c r="L84" s="10" t="e">
        <f>#REF!</f>
        <v>#REF!</v>
      </c>
      <c r="M84" s="10" t="e">
        <f>#REF!</f>
        <v>#REF!</v>
      </c>
      <c r="N84" s="10" t="e">
        <f>#REF!</f>
        <v>#REF!</v>
      </c>
      <c r="O84" s="10" t="e">
        <f>#REF!</f>
        <v>#REF!</v>
      </c>
      <c r="P84" s="10" t="e">
        <f>#REF!</f>
        <v>#REF!</v>
      </c>
      <c r="Q84" s="10" t="e">
        <f>#REF!</f>
        <v>#REF!</v>
      </c>
      <c r="R84" s="10" t="e">
        <f>#REF!</f>
        <v>#REF!</v>
      </c>
      <c r="S84" s="10" t="e">
        <f>#REF!</f>
        <v>#REF!</v>
      </c>
      <c r="T84" s="10" t="e">
        <f>#REF!</f>
        <v>#REF!</v>
      </c>
      <c r="U84" s="10" t="e">
        <f>#REF!</f>
        <v>#REF!</v>
      </c>
      <c r="V84" s="10" t="e">
        <f>#REF!</f>
        <v>#REF!</v>
      </c>
      <c r="W84" s="10" t="e">
        <f>#REF!</f>
        <v>#REF!</v>
      </c>
      <c r="X84" s="10" t="e">
        <f>#REF!</f>
        <v>#REF!</v>
      </c>
      <c r="Y84" s="10" t="e">
        <f>#REF!</f>
        <v>#REF!</v>
      </c>
      <c r="Z84" s="10" t="e">
        <f>#REF!</f>
        <v>#REF!</v>
      </c>
      <c r="AA84" s="10" t="e">
        <f>#REF!</f>
        <v>#REF!</v>
      </c>
      <c r="AB84" s="10" t="e">
        <f>#REF!</f>
        <v>#REF!</v>
      </c>
      <c r="AC84" s="12" t="e">
        <f>+SUM(E84:AB84)*D84</f>
        <v>#REF!</v>
      </c>
    </row>
    <row r="85" spans="1:29" ht="15" x14ac:dyDescent="0.2">
      <c r="A85" s="197"/>
      <c r="B85" s="197"/>
      <c r="C85" s="17" t="s">
        <v>36</v>
      </c>
      <c r="D85" s="18" t="e">
        <f>+D32</f>
        <v>#REF!</v>
      </c>
      <c r="E85" s="10" t="e">
        <f>#REF!</f>
        <v>#REF!</v>
      </c>
      <c r="F85" s="10" t="e">
        <f>#REF!</f>
        <v>#REF!</v>
      </c>
      <c r="G85" s="10" t="e">
        <f>#REF!</f>
        <v>#REF!</v>
      </c>
      <c r="H85" s="10" t="e">
        <f>#REF!</f>
        <v>#REF!</v>
      </c>
      <c r="I85" s="10" t="e">
        <f>#REF!</f>
        <v>#REF!</v>
      </c>
      <c r="J85" s="10" t="e">
        <f>#REF!</f>
        <v>#REF!</v>
      </c>
      <c r="K85" s="10" t="e">
        <f>#REF!</f>
        <v>#REF!</v>
      </c>
      <c r="L85" s="10" t="e">
        <f>#REF!</f>
        <v>#REF!</v>
      </c>
      <c r="M85" s="10" t="e">
        <f>#REF!</f>
        <v>#REF!</v>
      </c>
      <c r="N85" s="10" t="e">
        <f>#REF!</f>
        <v>#REF!</v>
      </c>
      <c r="O85" s="10" t="e">
        <f>#REF!</f>
        <v>#REF!</v>
      </c>
      <c r="P85" s="10" t="e">
        <f>#REF!</f>
        <v>#REF!</v>
      </c>
      <c r="Q85" s="10" t="e">
        <f>#REF!</f>
        <v>#REF!</v>
      </c>
      <c r="R85" s="10" t="e">
        <f>#REF!</f>
        <v>#REF!</v>
      </c>
      <c r="S85" s="10" t="e">
        <f>#REF!</f>
        <v>#REF!</v>
      </c>
      <c r="T85" s="10" t="e">
        <f>#REF!</f>
        <v>#REF!</v>
      </c>
      <c r="U85" s="10" t="e">
        <f>#REF!</f>
        <v>#REF!</v>
      </c>
      <c r="V85" s="10" t="e">
        <f>#REF!</f>
        <v>#REF!</v>
      </c>
      <c r="W85" s="10" t="e">
        <f>#REF!</f>
        <v>#REF!</v>
      </c>
      <c r="X85" s="10" t="e">
        <f>#REF!</f>
        <v>#REF!</v>
      </c>
      <c r="Y85" s="10" t="e">
        <f>#REF!</f>
        <v>#REF!</v>
      </c>
      <c r="Z85" s="10" t="e">
        <f>#REF!</f>
        <v>#REF!</v>
      </c>
      <c r="AA85" s="10" t="e">
        <f>#REF!</f>
        <v>#REF!</v>
      </c>
      <c r="AB85" s="10" t="e">
        <f>#REF!</f>
        <v>#REF!</v>
      </c>
      <c r="AC85" s="12" t="e">
        <f>+SUM(E85:AB85)*D85</f>
        <v>#REF!</v>
      </c>
    </row>
    <row r="86" spans="1:29" ht="15" x14ac:dyDescent="0.2">
      <c r="A86" s="197"/>
      <c r="B86" s="197"/>
      <c r="C86" s="22" t="s">
        <v>37</v>
      </c>
      <c r="D86" s="23" t="e">
        <f>+D33</f>
        <v>#REF!</v>
      </c>
      <c r="E86" s="10" t="e">
        <f>#REF!</f>
        <v>#REF!</v>
      </c>
      <c r="F86" s="10" t="e">
        <f>#REF!</f>
        <v>#REF!</v>
      </c>
      <c r="G86" s="10" t="e">
        <f>#REF!</f>
        <v>#REF!</v>
      </c>
      <c r="H86" s="10" t="e">
        <f>#REF!</f>
        <v>#REF!</v>
      </c>
      <c r="I86" s="10" t="e">
        <f>#REF!</f>
        <v>#REF!</v>
      </c>
      <c r="J86" s="10" t="e">
        <f>#REF!</f>
        <v>#REF!</v>
      </c>
      <c r="K86" s="10" t="e">
        <f>#REF!</f>
        <v>#REF!</v>
      </c>
      <c r="L86" s="10" t="e">
        <f>#REF!</f>
        <v>#REF!</v>
      </c>
      <c r="M86" s="10" t="e">
        <f>#REF!</f>
        <v>#REF!</v>
      </c>
      <c r="N86" s="10" t="e">
        <f>#REF!</f>
        <v>#REF!</v>
      </c>
      <c r="O86" s="10" t="e">
        <f>#REF!</f>
        <v>#REF!</v>
      </c>
      <c r="P86" s="10" t="e">
        <f>#REF!</f>
        <v>#REF!</v>
      </c>
      <c r="Q86" s="10" t="e">
        <f>#REF!</f>
        <v>#REF!</v>
      </c>
      <c r="R86" s="10" t="e">
        <f>#REF!</f>
        <v>#REF!</v>
      </c>
      <c r="S86" s="10" t="e">
        <f>#REF!</f>
        <v>#REF!</v>
      </c>
      <c r="T86" s="10" t="e">
        <f>#REF!</f>
        <v>#REF!</v>
      </c>
      <c r="U86" s="10" t="e">
        <f>#REF!</f>
        <v>#REF!</v>
      </c>
      <c r="V86" s="10" t="e">
        <f>#REF!</f>
        <v>#REF!</v>
      </c>
      <c r="W86" s="10" t="e">
        <f>#REF!</f>
        <v>#REF!</v>
      </c>
      <c r="X86" s="10" t="e">
        <f>#REF!</f>
        <v>#REF!</v>
      </c>
      <c r="Y86" s="10" t="e">
        <f>#REF!</f>
        <v>#REF!</v>
      </c>
      <c r="Z86" s="10" t="e">
        <f>#REF!</f>
        <v>#REF!</v>
      </c>
      <c r="AA86" s="10" t="e">
        <f>#REF!</f>
        <v>#REF!</v>
      </c>
      <c r="AB86" s="10" t="e">
        <f>#REF!</f>
        <v>#REF!</v>
      </c>
      <c r="AC86" s="12" t="e">
        <f>+SUM(E86:AB86)*D86</f>
        <v>#REF!</v>
      </c>
    </row>
    <row r="87" spans="1:29" ht="15" thickBot="1" x14ac:dyDescent="0.25">
      <c r="A87" s="198"/>
      <c r="B87" s="198"/>
      <c r="C87" s="27" t="s">
        <v>34</v>
      </c>
      <c r="D87" s="28" t="e">
        <f>+SUM(D84:D86)</f>
        <v>#REF!</v>
      </c>
      <c r="E87" s="29" t="e">
        <f>SUMPRODUCT($D84:$D86,E84:E86)</f>
        <v>#REF!</v>
      </c>
      <c r="F87" s="29" t="e">
        <f t="shared" ref="F87:AB87" si="59">SUMPRODUCT($D84:$D86,F84:F86)</f>
        <v>#REF!</v>
      </c>
      <c r="G87" s="29" t="e">
        <f t="shared" si="59"/>
        <v>#REF!</v>
      </c>
      <c r="H87" s="29" t="e">
        <f t="shared" si="59"/>
        <v>#REF!</v>
      </c>
      <c r="I87" s="29" t="e">
        <f t="shared" si="59"/>
        <v>#REF!</v>
      </c>
      <c r="J87" s="29" t="e">
        <f t="shared" si="59"/>
        <v>#REF!</v>
      </c>
      <c r="K87" s="29" t="e">
        <f t="shared" si="59"/>
        <v>#REF!</v>
      </c>
      <c r="L87" s="29" t="e">
        <f t="shared" si="59"/>
        <v>#REF!</v>
      </c>
      <c r="M87" s="29" t="e">
        <f t="shared" si="59"/>
        <v>#REF!</v>
      </c>
      <c r="N87" s="29" t="e">
        <f t="shared" si="59"/>
        <v>#REF!</v>
      </c>
      <c r="O87" s="29" t="e">
        <f t="shared" si="59"/>
        <v>#REF!</v>
      </c>
      <c r="P87" s="29" t="e">
        <f t="shared" si="59"/>
        <v>#REF!</v>
      </c>
      <c r="Q87" s="29" t="e">
        <f t="shared" si="59"/>
        <v>#REF!</v>
      </c>
      <c r="R87" s="29" t="e">
        <f t="shared" si="59"/>
        <v>#REF!</v>
      </c>
      <c r="S87" s="29" t="e">
        <f t="shared" si="59"/>
        <v>#REF!</v>
      </c>
      <c r="T87" s="29" t="e">
        <f t="shared" si="59"/>
        <v>#REF!</v>
      </c>
      <c r="U87" s="29" t="e">
        <f t="shared" si="59"/>
        <v>#REF!</v>
      </c>
      <c r="V87" s="29" t="e">
        <f t="shared" si="59"/>
        <v>#REF!</v>
      </c>
      <c r="W87" s="29" t="e">
        <f t="shared" si="59"/>
        <v>#REF!</v>
      </c>
      <c r="X87" s="29" t="e">
        <f t="shared" si="59"/>
        <v>#REF!</v>
      </c>
      <c r="Y87" s="29" t="e">
        <f t="shared" si="59"/>
        <v>#REF!</v>
      </c>
      <c r="Z87" s="29" t="e">
        <f t="shared" si="59"/>
        <v>#REF!</v>
      </c>
      <c r="AA87" s="29" t="e">
        <f t="shared" si="59"/>
        <v>#REF!</v>
      </c>
      <c r="AB87" s="29" t="e">
        <f t="shared" si="59"/>
        <v>#REF!</v>
      </c>
      <c r="AC87" s="30" t="e">
        <f>+SUM(E87:AB87)</f>
        <v>#REF!</v>
      </c>
    </row>
    <row r="88" spans="1:29" ht="15" x14ac:dyDescent="0.2">
      <c r="A88" s="196" t="e">
        <f t="shared" ref="A88" si="60">A35</f>
        <v>#REF!</v>
      </c>
      <c r="B88" s="196"/>
      <c r="C88" s="13" t="s">
        <v>35</v>
      </c>
      <c r="D88" s="14" t="e">
        <f>+D35</f>
        <v>#REF!</v>
      </c>
      <c r="E88" s="10" t="e">
        <f>#REF!</f>
        <v>#REF!</v>
      </c>
      <c r="F88" s="10" t="e">
        <f>#REF!</f>
        <v>#REF!</v>
      </c>
      <c r="G88" s="10" t="e">
        <f>#REF!</f>
        <v>#REF!</v>
      </c>
      <c r="H88" s="10" t="e">
        <f>#REF!</f>
        <v>#REF!</v>
      </c>
      <c r="I88" s="10" t="e">
        <f>#REF!</f>
        <v>#REF!</v>
      </c>
      <c r="J88" s="10" t="e">
        <f>#REF!</f>
        <v>#REF!</v>
      </c>
      <c r="K88" s="10" t="e">
        <f>#REF!</f>
        <v>#REF!</v>
      </c>
      <c r="L88" s="10" t="e">
        <f>#REF!</f>
        <v>#REF!</v>
      </c>
      <c r="M88" s="10" t="e">
        <f>#REF!</f>
        <v>#REF!</v>
      </c>
      <c r="N88" s="10" t="e">
        <f>#REF!</f>
        <v>#REF!</v>
      </c>
      <c r="O88" s="10" t="e">
        <f>#REF!</f>
        <v>#REF!</v>
      </c>
      <c r="P88" s="10" t="e">
        <f>#REF!</f>
        <v>#REF!</v>
      </c>
      <c r="Q88" s="10" t="e">
        <f>#REF!</f>
        <v>#REF!</v>
      </c>
      <c r="R88" s="10" t="e">
        <f>#REF!</f>
        <v>#REF!</v>
      </c>
      <c r="S88" s="10" t="e">
        <f>#REF!</f>
        <v>#REF!</v>
      </c>
      <c r="T88" s="10" t="e">
        <f>#REF!</f>
        <v>#REF!</v>
      </c>
      <c r="U88" s="10" t="e">
        <f>#REF!</f>
        <v>#REF!</v>
      </c>
      <c r="V88" s="10" t="e">
        <f>#REF!</f>
        <v>#REF!</v>
      </c>
      <c r="W88" s="10" t="e">
        <f>#REF!</f>
        <v>#REF!</v>
      </c>
      <c r="X88" s="10" t="e">
        <f>#REF!</f>
        <v>#REF!</v>
      </c>
      <c r="Y88" s="10" t="e">
        <f>#REF!</f>
        <v>#REF!</v>
      </c>
      <c r="Z88" s="10" t="e">
        <f>#REF!</f>
        <v>#REF!</v>
      </c>
      <c r="AA88" s="10" t="e">
        <f>#REF!</f>
        <v>#REF!</v>
      </c>
      <c r="AB88" s="10" t="e">
        <f>#REF!</f>
        <v>#REF!</v>
      </c>
      <c r="AC88" s="12" t="e">
        <f>+SUM(E88:AB88)*D88</f>
        <v>#REF!</v>
      </c>
    </row>
    <row r="89" spans="1:29" ht="15" x14ac:dyDescent="0.2">
      <c r="A89" s="197"/>
      <c r="B89" s="197"/>
      <c r="C89" s="17" t="s">
        <v>36</v>
      </c>
      <c r="D89" s="18" t="e">
        <f>+D36</f>
        <v>#REF!</v>
      </c>
      <c r="E89" s="10" t="e">
        <f>#REF!</f>
        <v>#REF!</v>
      </c>
      <c r="F89" s="10" t="e">
        <f>#REF!</f>
        <v>#REF!</v>
      </c>
      <c r="G89" s="10" t="e">
        <f>#REF!</f>
        <v>#REF!</v>
      </c>
      <c r="H89" s="10" t="e">
        <f>#REF!</f>
        <v>#REF!</v>
      </c>
      <c r="I89" s="10" t="e">
        <f>#REF!</f>
        <v>#REF!</v>
      </c>
      <c r="J89" s="10" t="e">
        <f>#REF!</f>
        <v>#REF!</v>
      </c>
      <c r="K89" s="10" t="e">
        <f>#REF!</f>
        <v>#REF!</v>
      </c>
      <c r="L89" s="10" t="e">
        <f>#REF!</f>
        <v>#REF!</v>
      </c>
      <c r="M89" s="10" t="e">
        <f>#REF!</f>
        <v>#REF!</v>
      </c>
      <c r="N89" s="10" t="e">
        <f>#REF!</f>
        <v>#REF!</v>
      </c>
      <c r="O89" s="10" t="e">
        <f>#REF!</f>
        <v>#REF!</v>
      </c>
      <c r="P89" s="10" t="e">
        <f>#REF!</f>
        <v>#REF!</v>
      </c>
      <c r="Q89" s="10" t="e">
        <f>#REF!</f>
        <v>#REF!</v>
      </c>
      <c r="R89" s="10" t="e">
        <f>#REF!</f>
        <v>#REF!</v>
      </c>
      <c r="S89" s="10" t="e">
        <f>#REF!</f>
        <v>#REF!</v>
      </c>
      <c r="T89" s="10" t="e">
        <f>#REF!</f>
        <v>#REF!</v>
      </c>
      <c r="U89" s="10" t="e">
        <f>#REF!</f>
        <v>#REF!</v>
      </c>
      <c r="V89" s="10" t="e">
        <f>#REF!</f>
        <v>#REF!</v>
      </c>
      <c r="W89" s="10" t="e">
        <f>#REF!</f>
        <v>#REF!</v>
      </c>
      <c r="X89" s="10" t="e">
        <f>#REF!</f>
        <v>#REF!</v>
      </c>
      <c r="Y89" s="10" t="e">
        <f>#REF!</f>
        <v>#REF!</v>
      </c>
      <c r="Z89" s="10" t="e">
        <f>#REF!</f>
        <v>#REF!</v>
      </c>
      <c r="AA89" s="10" t="e">
        <f>#REF!</f>
        <v>#REF!</v>
      </c>
      <c r="AB89" s="10" t="e">
        <f>#REF!</f>
        <v>#REF!</v>
      </c>
      <c r="AC89" s="12" t="e">
        <f>+SUM(E89:AB89)*D89</f>
        <v>#REF!</v>
      </c>
    </row>
    <row r="90" spans="1:29" ht="15" x14ac:dyDescent="0.2">
      <c r="A90" s="197"/>
      <c r="B90" s="197"/>
      <c r="C90" s="22" t="s">
        <v>37</v>
      </c>
      <c r="D90" s="23" t="e">
        <f>+D37</f>
        <v>#REF!</v>
      </c>
      <c r="E90" s="10" t="e">
        <f>#REF!</f>
        <v>#REF!</v>
      </c>
      <c r="F90" s="10" t="e">
        <f>#REF!</f>
        <v>#REF!</v>
      </c>
      <c r="G90" s="10" t="e">
        <f>#REF!</f>
        <v>#REF!</v>
      </c>
      <c r="H90" s="10" t="e">
        <f>#REF!</f>
        <v>#REF!</v>
      </c>
      <c r="I90" s="10" t="e">
        <f>#REF!</f>
        <v>#REF!</v>
      </c>
      <c r="J90" s="10" t="e">
        <f>#REF!</f>
        <v>#REF!</v>
      </c>
      <c r="K90" s="10" t="e">
        <f>#REF!</f>
        <v>#REF!</v>
      </c>
      <c r="L90" s="10" t="e">
        <f>#REF!</f>
        <v>#REF!</v>
      </c>
      <c r="M90" s="10" t="e">
        <f>#REF!</f>
        <v>#REF!</v>
      </c>
      <c r="N90" s="10" t="e">
        <f>#REF!</f>
        <v>#REF!</v>
      </c>
      <c r="O90" s="10" t="e">
        <f>#REF!</f>
        <v>#REF!</v>
      </c>
      <c r="P90" s="10" t="e">
        <f>#REF!</f>
        <v>#REF!</v>
      </c>
      <c r="Q90" s="10" t="e">
        <f>#REF!</f>
        <v>#REF!</v>
      </c>
      <c r="R90" s="10" t="e">
        <f>#REF!</f>
        <v>#REF!</v>
      </c>
      <c r="S90" s="10" t="e">
        <f>#REF!</f>
        <v>#REF!</v>
      </c>
      <c r="T90" s="10" t="e">
        <f>#REF!</f>
        <v>#REF!</v>
      </c>
      <c r="U90" s="10" t="e">
        <f>#REF!</f>
        <v>#REF!</v>
      </c>
      <c r="V90" s="10" t="e">
        <f>#REF!</f>
        <v>#REF!</v>
      </c>
      <c r="W90" s="10" t="e">
        <f>#REF!</f>
        <v>#REF!</v>
      </c>
      <c r="X90" s="10" t="e">
        <f>#REF!</f>
        <v>#REF!</v>
      </c>
      <c r="Y90" s="10" t="e">
        <f>#REF!</f>
        <v>#REF!</v>
      </c>
      <c r="Z90" s="10" t="e">
        <f>#REF!</f>
        <v>#REF!</v>
      </c>
      <c r="AA90" s="10" t="e">
        <f>#REF!</f>
        <v>#REF!</v>
      </c>
      <c r="AB90" s="10" t="e">
        <f>#REF!</f>
        <v>#REF!</v>
      </c>
      <c r="AC90" s="12" t="e">
        <f>+SUM(E90:AB90)*D90</f>
        <v>#REF!</v>
      </c>
    </row>
    <row r="91" spans="1:29" ht="15" thickBot="1" x14ac:dyDescent="0.25">
      <c r="A91" s="198"/>
      <c r="B91" s="198"/>
      <c r="C91" s="27" t="s">
        <v>34</v>
      </c>
      <c r="D91" s="28" t="e">
        <f>+SUM(D88:D90)</f>
        <v>#REF!</v>
      </c>
      <c r="E91" s="29" t="e">
        <f>SUMPRODUCT($D88:$D90,E88:E90)</f>
        <v>#REF!</v>
      </c>
      <c r="F91" s="29" t="e">
        <f t="shared" ref="F91:AB91" si="61">SUMPRODUCT($D88:$D90,F88:F90)</f>
        <v>#REF!</v>
      </c>
      <c r="G91" s="29" t="e">
        <f t="shared" si="61"/>
        <v>#REF!</v>
      </c>
      <c r="H91" s="29" t="e">
        <f t="shared" si="61"/>
        <v>#REF!</v>
      </c>
      <c r="I91" s="29" t="e">
        <f t="shared" si="61"/>
        <v>#REF!</v>
      </c>
      <c r="J91" s="29" t="e">
        <f t="shared" si="61"/>
        <v>#REF!</v>
      </c>
      <c r="K91" s="29" t="e">
        <f t="shared" si="61"/>
        <v>#REF!</v>
      </c>
      <c r="L91" s="29" t="e">
        <f t="shared" si="61"/>
        <v>#REF!</v>
      </c>
      <c r="M91" s="29" t="e">
        <f t="shared" si="61"/>
        <v>#REF!</v>
      </c>
      <c r="N91" s="29" t="e">
        <f t="shared" si="61"/>
        <v>#REF!</v>
      </c>
      <c r="O91" s="29" t="e">
        <f t="shared" si="61"/>
        <v>#REF!</v>
      </c>
      <c r="P91" s="29" t="e">
        <f t="shared" si="61"/>
        <v>#REF!</v>
      </c>
      <c r="Q91" s="29" t="e">
        <f t="shared" si="61"/>
        <v>#REF!</v>
      </c>
      <c r="R91" s="29" t="e">
        <f t="shared" si="61"/>
        <v>#REF!</v>
      </c>
      <c r="S91" s="29" t="e">
        <f t="shared" si="61"/>
        <v>#REF!</v>
      </c>
      <c r="T91" s="29" t="e">
        <f t="shared" si="61"/>
        <v>#REF!</v>
      </c>
      <c r="U91" s="29" t="e">
        <f t="shared" si="61"/>
        <v>#REF!</v>
      </c>
      <c r="V91" s="29" t="e">
        <f t="shared" si="61"/>
        <v>#REF!</v>
      </c>
      <c r="W91" s="29" t="e">
        <f t="shared" si="61"/>
        <v>#REF!</v>
      </c>
      <c r="X91" s="29" t="e">
        <f t="shared" si="61"/>
        <v>#REF!</v>
      </c>
      <c r="Y91" s="29" t="e">
        <f t="shared" si="61"/>
        <v>#REF!</v>
      </c>
      <c r="Z91" s="29" t="e">
        <f t="shared" si="61"/>
        <v>#REF!</v>
      </c>
      <c r="AA91" s="29" t="e">
        <f t="shared" si="61"/>
        <v>#REF!</v>
      </c>
      <c r="AB91" s="29" t="e">
        <f t="shared" si="61"/>
        <v>#REF!</v>
      </c>
      <c r="AC91" s="30" t="e">
        <f>+SUM(E91:AB91)</f>
        <v>#REF!</v>
      </c>
    </row>
    <row r="92" spans="1:29" ht="15" x14ac:dyDescent="0.2">
      <c r="A92" s="196" t="e">
        <f t="shared" ref="A92" si="62">A39</f>
        <v>#REF!</v>
      </c>
      <c r="B92" s="196"/>
      <c r="C92" s="13" t="s">
        <v>35</v>
      </c>
      <c r="D92" s="14" t="e">
        <f>+D39</f>
        <v>#REF!</v>
      </c>
      <c r="E92" s="10" t="e">
        <f>#REF!</f>
        <v>#REF!</v>
      </c>
      <c r="F92" s="10" t="e">
        <f>#REF!</f>
        <v>#REF!</v>
      </c>
      <c r="G92" s="10" t="e">
        <f>#REF!</f>
        <v>#REF!</v>
      </c>
      <c r="H92" s="10" t="e">
        <f>#REF!</f>
        <v>#REF!</v>
      </c>
      <c r="I92" s="10" t="e">
        <f>#REF!</f>
        <v>#REF!</v>
      </c>
      <c r="J92" s="10" t="e">
        <f>#REF!</f>
        <v>#REF!</v>
      </c>
      <c r="K92" s="10" t="e">
        <f>#REF!</f>
        <v>#REF!</v>
      </c>
      <c r="L92" s="10" t="e">
        <f>#REF!</f>
        <v>#REF!</v>
      </c>
      <c r="M92" s="10" t="e">
        <f>#REF!</f>
        <v>#REF!</v>
      </c>
      <c r="N92" s="10" t="e">
        <f>#REF!</f>
        <v>#REF!</v>
      </c>
      <c r="O92" s="10" t="e">
        <f>#REF!</f>
        <v>#REF!</v>
      </c>
      <c r="P92" s="10" t="e">
        <f>#REF!</f>
        <v>#REF!</v>
      </c>
      <c r="Q92" s="10" t="e">
        <f>#REF!</f>
        <v>#REF!</v>
      </c>
      <c r="R92" s="10" t="e">
        <f>#REF!</f>
        <v>#REF!</v>
      </c>
      <c r="S92" s="10" t="e">
        <f>#REF!</f>
        <v>#REF!</v>
      </c>
      <c r="T92" s="10" t="e">
        <f>#REF!</f>
        <v>#REF!</v>
      </c>
      <c r="U92" s="10" t="e">
        <f>#REF!</f>
        <v>#REF!</v>
      </c>
      <c r="V92" s="10" t="e">
        <f>#REF!</f>
        <v>#REF!</v>
      </c>
      <c r="W92" s="10" t="e">
        <f>#REF!</f>
        <v>#REF!</v>
      </c>
      <c r="X92" s="10" t="e">
        <f>#REF!</f>
        <v>#REF!</v>
      </c>
      <c r="Y92" s="10" t="e">
        <f>#REF!</f>
        <v>#REF!</v>
      </c>
      <c r="Z92" s="10" t="e">
        <f>#REF!</f>
        <v>#REF!</v>
      </c>
      <c r="AA92" s="10" t="e">
        <f>#REF!</f>
        <v>#REF!</v>
      </c>
      <c r="AB92" s="10" t="e">
        <f>#REF!</f>
        <v>#REF!</v>
      </c>
      <c r="AC92" s="12" t="e">
        <f>+SUM(E92:AB92)*D92</f>
        <v>#REF!</v>
      </c>
    </row>
    <row r="93" spans="1:29" ht="15" x14ac:dyDescent="0.2">
      <c r="A93" s="197"/>
      <c r="B93" s="197"/>
      <c r="C93" s="17" t="s">
        <v>36</v>
      </c>
      <c r="D93" s="18" t="e">
        <f>+D40</f>
        <v>#REF!</v>
      </c>
      <c r="E93" s="10" t="e">
        <f>#REF!</f>
        <v>#REF!</v>
      </c>
      <c r="F93" s="10" t="e">
        <f>#REF!</f>
        <v>#REF!</v>
      </c>
      <c r="G93" s="10" t="e">
        <f>#REF!</f>
        <v>#REF!</v>
      </c>
      <c r="H93" s="10" t="e">
        <f>#REF!</f>
        <v>#REF!</v>
      </c>
      <c r="I93" s="10" t="e">
        <f>#REF!</f>
        <v>#REF!</v>
      </c>
      <c r="J93" s="10" t="e">
        <f>#REF!</f>
        <v>#REF!</v>
      </c>
      <c r="K93" s="10" t="e">
        <f>#REF!</f>
        <v>#REF!</v>
      </c>
      <c r="L93" s="10" t="e">
        <f>#REF!</f>
        <v>#REF!</v>
      </c>
      <c r="M93" s="10" t="e">
        <f>#REF!</f>
        <v>#REF!</v>
      </c>
      <c r="N93" s="10" t="e">
        <f>#REF!</f>
        <v>#REF!</v>
      </c>
      <c r="O93" s="10" t="e">
        <f>#REF!</f>
        <v>#REF!</v>
      </c>
      <c r="P93" s="10" t="e">
        <f>#REF!</f>
        <v>#REF!</v>
      </c>
      <c r="Q93" s="10" t="e">
        <f>#REF!</f>
        <v>#REF!</v>
      </c>
      <c r="R93" s="10" t="e">
        <f>#REF!</f>
        <v>#REF!</v>
      </c>
      <c r="S93" s="10" t="e">
        <f>#REF!</f>
        <v>#REF!</v>
      </c>
      <c r="T93" s="10" t="e">
        <f>#REF!</f>
        <v>#REF!</v>
      </c>
      <c r="U93" s="10" t="e">
        <f>#REF!</f>
        <v>#REF!</v>
      </c>
      <c r="V93" s="10" t="e">
        <f>#REF!</f>
        <v>#REF!</v>
      </c>
      <c r="W93" s="10" t="e">
        <f>#REF!</f>
        <v>#REF!</v>
      </c>
      <c r="X93" s="10" t="e">
        <f>#REF!</f>
        <v>#REF!</v>
      </c>
      <c r="Y93" s="10" t="e">
        <f>#REF!</f>
        <v>#REF!</v>
      </c>
      <c r="Z93" s="10" t="e">
        <f>#REF!</f>
        <v>#REF!</v>
      </c>
      <c r="AA93" s="10" t="e">
        <f>#REF!</f>
        <v>#REF!</v>
      </c>
      <c r="AB93" s="10" t="e">
        <f>#REF!</f>
        <v>#REF!</v>
      </c>
      <c r="AC93" s="12" t="e">
        <f>+SUM(E93:AB93)*D93</f>
        <v>#REF!</v>
      </c>
    </row>
    <row r="94" spans="1:29" ht="15" x14ac:dyDescent="0.2">
      <c r="A94" s="197"/>
      <c r="B94" s="197"/>
      <c r="C94" s="22" t="s">
        <v>37</v>
      </c>
      <c r="D94" s="23" t="e">
        <f>+D41</f>
        <v>#REF!</v>
      </c>
      <c r="E94" s="10" t="e">
        <f>#REF!</f>
        <v>#REF!</v>
      </c>
      <c r="F94" s="10" t="e">
        <f>#REF!</f>
        <v>#REF!</v>
      </c>
      <c r="G94" s="10" t="e">
        <f>#REF!</f>
        <v>#REF!</v>
      </c>
      <c r="H94" s="10" t="e">
        <f>#REF!</f>
        <v>#REF!</v>
      </c>
      <c r="I94" s="10" t="e">
        <f>#REF!</f>
        <v>#REF!</v>
      </c>
      <c r="J94" s="10" t="e">
        <f>#REF!</f>
        <v>#REF!</v>
      </c>
      <c r="K94" s="10" t="e">
        <f>#REF!</f>
        <v>#REF!</v>
      </c>
      <c r="L94" s="10" t="e">
        <f>#REF!</f>
        <v>#REF!</v>
      </c>
      <c r="M94" s="10" t="e">
        <f>#REF!</f>
        <v>#REF!</v>
      </c>
      <c r="N94" s="10" t="e">
        <f>#REF!</f>
        <v>#REF!</v>
      </c>
      <c r="O94" s="10" t="e">
        <f>#REF!</f>
        <v>#REF!</v>
      </c>
      <c r="P94" s="10" t="e">
        <f>#REF!</f>
        <v>#REF!</v>
      </c>
      <c r="Q94" s="10" t="e">
        <f>#REF!</f>
        <v>#REF!</v>
      </c>
      <c r="R94" s="10" t="e">
        <f>#REF!</f>
        <v>#REF!</v>
      </c>
      <c r="S94" s="10" t="e">
        <f>#REF!</f>
        <v>#REF!</v>
      </c>
      <c r="T94" s="10" t="e">
        <f>#REF!</f>
        <v>#REF!</v>
      </c>
      <c r="U94" s="10" t="e">
        <f>#REF!</f>
        <v>#REF!</v>
      </c>
      <c r="V94" s="10" t="e">
        <f>#REF!</f>
        <v>#REF!</v>
      </c>
      <c r="W94" s="10" t="e">
        <f>#REF!</f>
        <v>#REF!</v>
      </c>
      <c r="X94" s="10" t="e">
        <f>#REF!</f>
        <v>#REF!</v>
      </c>
      <c r="Y94" s="10" t="e">
        <f>#REF!</f>
        <v>#REF!</v>
      </c>
      <c r="Z94" s="10" t="e">
        <f>#REF!</f>
        <v>#REF!</v>
      </c>
      <c r="AA94" s="10" t="e">
        <f>#REF!</f>
        <v>#REF!</v>
      </c>
      <c r="AB94" s="10" t="e">
        <f>#REF!</f>
        <v>#REF!</v>
      </c>
      <c r="AC94" s="12" t="e">
        <f>+SUM(E94:AB94)*D94</f>
        <v>#REF!</v>
      </c>
    </row>
    <row r="95" spans="1:29" ht="15" thickBot="1" x14ac:dyDescent="0.25">
      <c r="A95" s="198"/>
      <c r="B95" s="198"/>
      <c r="C95" s="27" t="s">
        <v>34</v>
      </c>
      <c r="D95" s="28" t="e">
        <f>+SUM(D92:D94)</f>
        <v>#REF!</v>
      </c>
      <c r="E95" s="29" t="e">
        <f>SUMPRODUCT($D92:$D94,E92:E94)</f>
        <v>#REF!</v>
      </c>
      <c r="F95" s="29" t="e">
        <f t="shared" ref="F95:AB95" si="63">SUMPRODUCT($D92:$D94,F92:F94)</f>
        <v>#REF!</v>
      </c>
      <c r="G95" s="29" t="e">
        <f t="shared" si="63"/>
        <v>#REF!</v>
      </c>
      <c r="H95" s="29" t="e">
        <f t="shared" si="63"/>
        <v>#REF!</v>
      </c>
      <c r="I95" s="29" t="e">
        <f t="shared" si="63"/>
        <v>#REF!</v>
      </c>
      <c r="J95" s="29" t="e">
        <f t="shared" si="63"/>
        <v>#REF!</v>
      </c>
      <c r="K95" s="29" t="e">
        <f t="shared" si="63"/>
        <v>#REF!</v>
      </c>
      <c r="L95" s="29" t="e">
        <f t="shared" si="63"/>
        <v>#REF!</v>
      </c>
      <c r="M95" s="29" t="e">
        <f t="shared" si="63"/>
        <v>#REF!</v>
      </c>
      <c r="N95" s="29" t="e">
        <f t="shared" si="63"/>
        <v>#REF!</v>
      </c>
      <c r="O95" s="29" t="e">
        <f t="shared" si="63"/>
        <v>#REF!</v>
      </c>
      <c r="P95" s="29" t="e">
        <f t="shared" si="63"/>
        <v>#REF!</v>
      </c>
      <c r="Q95" s="29" t="e">
        <f t="shared" si="63"/>
        <v>#REF!</v>
      </c>
      <c r="R95" s="29" t="e">
        <f t="shared" si="63"/>
        <v>#REF!</v>
      </c>
      <c r="S95" s="29" t="e">
        <f t="shared" si="63"/>
        <v>#REF!</v>
      </c>
      <c r="T95" s="29" t="e">
        <f t="shared" si="63"/>
        <v>#REF!</v>
      </c>
      <c r="U95" s="29" t="e">
        <f t="shared" si="63"/>
        <v>#REF!</v>
      </c>
      <c r="V95" s="29" t="e">
        <f t="shared" si="63"/>
        <v>#REF!</v>
      </c>
      <c r="W95" s="29" t="e">
        <f t="shared" si="63"/>
        <v>#REF!</v>
      </c>
      <c r="X95" s="29" t="e">
        <f t="shared" si="63"/>
        <v>#REF!</v>
      </c>
      <c r="Y95" s="29" t="e">
        <f t="shared" si="63"/>
        <v>#REF!</v>
      </c>
      <c r="Z95" s="29" t="e">
        <f t="shared" si="63"/>
        <v>#REF!</v>
      </c>
      <c r="AA95" s="29" t="e">
        <f t="shared" si="63"/>
        <v>#REF!</v>
      </c>
      <c r="AB95" s="29" t="e">
        <f t="shared" si="63"/>
        <v>#REF!</v>
      </c>
      <c r="AC95" s="30" t="e">
        <f>+SUM(E95:AB95)</f>
        <v>#REF!</v>
      </c>
    </row>
    <row r="96" spans="1:29" ht="15" x14ac:dyDescent="0.2">
      <c r="A96" s="196" t="e">
        <f t="shared" ref="A96" si="64">A43</f>
        <v>#REF!</v>
      </c>
      <c r="B96" s="196"/>
      <c r="C96" s="13" t="s">
        <v>35</v>
      </c>
      <c r="D96" s="14" t="e">
        <f>+D43</f>
        <v>#REF!</v>
      </c>
      <c r="E96" s="10" t="e">
        <f>#REF!</f>
        <v>#REF!</v>
      </c>
      <c r="F96" s="10" t="e">
        <f>#REF!</f>
        <v>#REF!</v>
      </c>
      <c r="G96" s="10" t="e">
        <f>#REF!</f>
        <v>#REF!</v>
      </c>
      <c r="H96" s="10" t="e">
        <f>#REF!</f>
        <v>#REF!</v>
      </c>
      <c r="I96" s="10" t="e">
        <f>#REF!</f>
        <v>#REF!</v>
      </c>
      <c r="J96" s="10" t="e">
        <f>#REF!</f>
        <v>#REF!</v>
      </c>
      <c r="K96" s="10" t="e">
        <f>#REF!</f>
        <v>#REF!</v>
      </c>
      <c r="L96" s="10" t="e">
        <f>#REF!</f>
        <v>#REF!</v>
      </c>
      <c r="M96" s="10" t="e">
        <f>#REF!</f>
        <v>#REF!</v>
      </c>
      <c r="N96" s="10" t="e">
        <f>#REF!</f>
        <v>#REF!</v>
      </c>
      <c r="O96" s="10" t="e">
        <f>#REF!</f>
        <v>#REF!</v>
      </c>
      <c r="P96" s="10" t="e">
        <f>#REF!</f>
        <v>#REF!</v>
      </c>
      <c r="Q96" s="10" t="e">
        <f>#REF!</f>
        <v>#REF!</v>
      </c>
      <c r="R96" s="10" t="e">
        <f>#REF!</f>
        <v>#REF!</v>
      </c>
      <c r="S96" s="10" t="e">
        <f>#REF!</f>
        <v>#REF!</v>
      </c>
      <c r="T96" s="10" t="e">
        <f>#REF!</f>
        <v>#REF!</v>
      </c>
      <c r="U96" s="10" t="e">
        <f>#REF!</f>
        <v>#REF!</v>
      </c>
      <c r="V96" s="10" t="e">
        <f>#REF!</f>
        <v>#REF!</v>
      </c>
      <c r="W96" s="10" t="e">
        <f>#REF!</f>
        <v>#REF!</v>
      </c>
      <c r="X96" s="10" t="e">
        <f>#REF!</f>
        <v>#REF!</v>
      </c>
      <c r="Y96" s="10" t="e">
        <f>#REF!</f>
        <v>#REF!</v>
      </c>
      <c r="Z96" s="10" t="e">
        <f>#REF!</f>
        <v>#REF!</v>
      </c>
      <c r="AA96" s="10" t="e">
        <f>#REF!</f>
        <v>#REF!</v>
      </c>
      <c r="AB96" s="10" t="e">
        <f>#REF!</f>
        <v>#REF!</v>
      </c>
      <c r="AC96" s="12" t="e">
        <f>+SUM(E96:AB96)*D96</f>
        <v>#REF!</v>
      </c>
    </row>
    <row r="97" spans="1:29" ht="15" x14ac:dyDescent="0.2">
      <c r="A97" s="197"/>
      <c r="B97" s="197"/>
      <c r="C97" s="17" t="s">
        <v>36</v>
      </c>
      <c r="D97" s="18" t="e">
        <f>+D44</f>
        <v>#REF!</v>
      </c>
      <c r="E97" s="10" t="e">
        <f>#REF!</f>
        <v>#REF!</v>
      </c>
      <c r="F97" s="10" t="e">
        <f>#REF!</f>
        <v>#REF!</v>
      </c>
      <c r="G97" s="10" t="e">
        <f>#REF!</f>
        <v>#REF!</v>
      </c>
      <c r="H97" s="10" t="e">
        <f>#REF!</f>
        <v>#REF!</v>
      </c>
      <c r="I97" s="10" t="e">
        <f>#REF!</f>
        <v>#REF!</v>
      </c>
      <c r="J97" s="10" t="e">
        <f>#REF!</f>
        <v>#REF!</v>
      </c>
      <c r="K97" s="10" t="e">
        <f>#REF!</f>
        <v>#REF!</v>
      </c>
      <c r="L97" s="10" t="e">
        <f>#REF!</f>
        <v>#REF!</v>
      </c>
      <c r="M97" s="10" t="e">
        <f>#REF!</f>
        <v>#REF!</v>
      </c>
      <c r="N97" s="10" t="e">
        <f>#REF!</f>
        <v>#REF!</v>
      </c>
      <c r="O97" s="10" t="e">
        <f>#REF!</f>
        <v>#REF!</v>
      </c>
      <c r="P97" s="10" t="e">
        <f>#REF!</f>
        <v>#REF!</v>
      </c>
      <c r="Q97" s="10" t="e">
        <f>#REF!</f>
        <v>#REF!</v>
      </c>
      <c r="R97" s="10" t="e">
        <f>#REF!</f>
        <v>#REF!</v>
      </c>
      <c r="S97" s="10" t="e">
        <f>#REF!</f>
        <v>#REF!</v>
      </c>
      <c r="T97" s="10" t="e">
        <f>#REF!</f>
        <v>#REF!</v>
      </c>
      <c r="U97" s="10" t="e">
        <f>#REF!</f>
        <v>#REF!</v>
      </c>
      <c r="V97" s="10" t="e">
        <f>#REF!</f>
        <v>#REF!</v>
      </c>
      <c r="W97" s="10" t="e">
        <f>#REF!</f>
        <v>#REF!</v>
      </c>
      <c r="X97" s="10" t="e">
        <f>#REF!</f>
        <v>#REF!</v>
      </c>
      <c r="Y97" s="10" t="e">
        <f>#REF!</f>
        <v>#REF!</v>
      </c>
      <c r="Z97" s="10" t="e">
        <f>#REF!</f>
        <v>#REF!</v>
      </c>
      <c r="AA97" s="10" t="e">
        <f>#REF!</f>
        <v>#REF!</v>
      </c>
      <c r="AB97" s="10" t="e">
        <f>#REF!</f>
        <v>#REF!</v>
      </c>
      <c r="AC97" s="12" t="e">
        <f>+SUM(E97:AB97)*D97</f>
        <v>#REF!</v>
      </c>
    </row>
    <row r="98" spans="1:29" ht="15" x14ac:dyDescent="0.2">
      <c r="A98" s="197"/>
      <c r="B98" s="197"/>
      <c r="C98" s="22" t="s">
        <v>37</v>
      </c>
      <c r="D98" s="23" t="e">
        <f>+D45</f>
        <v>#REF!</v>
      </c>
      <c r="E98" s="10" t="e">
        <f>#REF!</f>
        <v>#REF!</v>
      </c>
      <c r="F98" s="10" t="e">
        <f>#REF!</f>
        <v>#REF!</v>
      </c>
      <c r="G98" s="10" t="e">
        <f>#REF!</f>
        <v>#REF!</v>
      </c>
      <c r="H98" s="10" t="e">
        <f>#REF!</f>
        <v>#REF!</v>
      </c>
      <c r="I98" s="10" t="e">
        <f>#REF!</f>
        <v>#REF!</v>
      </c>
      <c r="J98" s="10" t="e">
        <f>#REF!</f>
        <v>#REF!</v>
      </c>
      <c r="K98" s="10" t="e">
        <f>#REF!</f>
        <v>#REF!</v>
      </c>
      <c r="L98" s="10" t="e">
        <f>#REF!</f>
        <v>#REF!</v>
      </c>
      <c r="M98" s="10" t="e">
        <f>#REF!</f>
        <v>#REF!</v>
      </c>
      <c r="N98" s="10" t="e">
        <f>#REF!</f>
        <v>#REF!</v>
      </c>
      <c r="O98" s="10" t="e">
        <f>#REF!</f>
        <v>#REF!</v>
      </c>
      <c r="P98" s="10" t="e">
        <f>#REF!</f>
        <v>#REF!</v>
      </c>
      <c r="Q98" s="10" t="e">
        <f>#REF!</f>
        <v>#REF!</v>
      </c>
      <c r="R98" s="10" t="e">
        <f>#REF!</f>
        <v>#REF!</v>
      </c>
      <c r="S98" s="10" t="e">
        <f>#REF!</f>
        <v>#REF!</v>
      </c>
      <c r="T98" s="10" t="e">
        <f>#REF!</f>
        <v>#REF!</v>
      </c>
      <c r="U98" s="10" t="e">
        <f>#REF!</f>
        <v>#REF!</v>
      </c>
      <c r="V98" s="10" t="e">
        <f>#REF!</f>
        <v>#REF!</v>
      </c>
      <c r="W98" s="10" t="e">
        <f>#REF!</f>
        <v>#REF!</v>
      </c>
      <c r="X98" s="10" t="e">
        <f>#REF!</f>
        <v>#REF!</v>
      </c>
      <c r="Y98" s="10" t="e">
        <f>#REF!</f>
        <v>#REF!</v>
      </c>
      <c r="Z98" s="10" t="e">
        <f>#REF!</f>
        <v>#REF!</v>
      </c>
      <c r="AA98" s="10" t="e">
        <f>#REF!</f>
        <v>#REF!</v>
      </c>
      <c r="AB98" s="10" t="e">
        <f>#REF!</f>
        <v>#REF!</v>
      </c>
      <c r="AC98" s="12" t="e">
        <f>+SUM(E98:AB98)*D98</f>
        <v>#REF!</v>
      </c>
    </row>
    <row r="99" spans="1:29" ht="15" thickBot="1" x14ac:dyDescent="0.25">
      <c r="A99" s="198"/>
      <c r="B99" s="198"/>
      <c r="C99" s="27" t="s">
        <v>34</v>
      </c>
      <c r="D99" s="28" t="e">
        <f>+SUM(D96:D98)</f>
        <v>#REF!</v>
      </c>
      <c r="E99" s="29" t="e">
        <f>SUMPRODUCT($D96:$D98,E96:E98)</f>
        <v>#REF!</v>
      </c>
      <c r="F99" s="29" t="e">
        <f t="shared" ref="F99:AB99" si="65">SUMPRODUCT($D96:$D98,F96:F98)</f>
        <v>#REF!</v>
      </c>
      <c r="G99" s="29" t="e">
        <f t="shared" si="65"/>
        <v>#REF!</v>
      </c>
      <c r="H99" s="29" t="e">
        <f t="shared" si="65"/>
        <v>#REF!</v>
      </c>
      <c r="I99" s="29" t="e">
        <f t="shared" si="65"/>
        <v>#REF!</v>
      </c>
      <c r="J99" s="29" t="e">
        <f t="shared" si="65"/>
        <v>#REF!</v>
      </c>
      <c r="K99" s="29" t="e">
        <f t="shared" si="65"/>
        <v>#REF!</v>
      </c>
      <c r="L99" s="29" t="e">
        <f t="shared" si="65"/>
        <v>#REF!</v>
      </c>
      <c r="M99" s="29" t="e">
        <f t="shared" si="65"/>
        <v>#REF!</v>
      </c>
      <c r="N99" s="29" t="e">
        <f t="shared" si="65"/>
        <v>#REF!</v>
      </c>
      <c r="O99" s="29" t="e">
        <f t="shared" si="65"/>
        <v>#REF!</v>
      </c>
      <c r="P99" s="29" t="e">
        <f t="shared" si="65"/>
        <v>#REF!</v>
      </c>
      <c r="Q99" s="29" t="e">
        <f t="shared" si="65"/>
        <v>#REF!</v>
      </c>
      <c r="R99" s="29" t="e">
        <f t="shared" si="65"/>
        <v>#REF!</v>
      </c>
      <c r="S99" s="29" t="e">
        <f t="shared" si="65"/>
        <v>#REF!</v>
      </c>
      <c r="T99" s="29" t="e">
        <f t="shared" si="65"/>
        <v>#REF!</v>
      </c>
      <c r="U99" s="29" t="e">
        <f t="shared" si="65"/>
        <v>#REF!</v>
      </c>
      <c r="V99" s="29" t="e">
        <f t="shared" si="65"/>
        <v>#REF!</v>
      </c>
      <c r="W99" s="29" t="e">
        <f t="shared" si="65"/>
        <v>#REF!</v>
      </c>
      <c r="X99" s="29" t="e">
        <f t="shared" si="65"/>
        <v>#REF!</v>
      </c>
      <c r="Y99" s="29" t="e">
        <f t="shared" si="65"/>
        <v>#REF!</v>
      </c>
      <c r="Z99" s="29" t="e">
        <f t="shared" si="65"/>
        <v>#REF!</v>
      </c>
      <c r="AA99" s="29" t="e">
        <f t="shared" si="65"/>
        <v>#REF!</v>
      </c>
      <c r="AB99" s="29" t="e">
        <f t="shared" si="65"/>
        <v>#REF!</v>
      </c>
      <c r="AC99" s="30" t="e">
        <f>+SUM(E99:AB99)</f>
        <v>#REF!</v>
      </c>
    </row>
    <row r="100" spans="1:29" ht="15" x14ac:dyDescent="0.2">
      <c r="A100" s="196" t="e">
        <f t="shared" ref="A100" si="66">A47</f>
        <v>#REF!</v>
      </c>
      <c r="B100" s="196"/>
      <c r="C100" s="13" t="s">
        <v>35</v>
      </c>
      <c r="D100" s="14" t="e">
        <f>+D47</f>
        <v>#REF!</v>
      </c>
      <c r="E100" s="10" t="e">
        <f>#REF!</f>
        <v>#REF!</v>
      </c>
      <c r="F100" s="10" t="e">
        <f>#REF!</f>
        <v>#REF!</v>
      </c>
      <c r="G100" s="10" t="e">
        <f>#REF!</f>
        <v>#REF!</v>
      </c>
      <c r="H100" s="10" t="e">
        <f>#REF!</f>
        <v>#REF!</v>
      </c>
      <c r="I100" s="10" t="e">
        <f>#REF!</f>
        <v>#REF!</v>
      </c>
      <c r="J100" s="10" t="e">
        <f>#REF!</f>
        <v>#REF!</v>
      </c>
      <c r="K100" s="10" t="e">
        <f>#REF!</f>
        <v>#REF!</v>
      </c>
      <c r="L100" s="10" t="e">
        <f>#REF!</f>
        <v>#REF!</v>
      </c>
      <c r="M100" s="10" t="e">
        <f>#REF!</f>
        <v>#REF!</v>
      </c>
      <c r="N100" s="10" t="e">
        <f>#REF!</f>
        <v>#REF!</v>
      </c>
      <c r="O100" s="10" t="e">
        <f>#REF!</f>
        <v>#REF!</v>
      </c>
      <c r="P100" s="10" t="e">
        <f>#REF!</f>
        <v>#REF!</v>
      </c>
      <c r="Q100" s="10" t="e">
        <f>#REF!</f>
        <v>#REF!</v>
      </c>
      <c r="R100" s="10" t="e">
        <f>#REF!</f>
        <v>#REF!</v>
      </c>
      <c r="S100" s="10" t="e">
        <f>#REF!</f>
        <v>#REF!</v>
      </c>
      <c r="T100" s="10" t="e">
        <f>#REF!</f>
        <v>#REF!</v>
      </c>
      <c r="U100" s="10" t="e">
        <f>#REF!</f>
        <v>#REF!</v>
      </c>
      <c r="V100" s="10" t="e">
        <f>#REF!</f>
        <v>#REF!</v>
      </c>
      <c r="W100" s="10" t="e">
        <f>#REF!</f>
        <v>#REF!</v>
      </c>
      <c r="X100" s="10" t="e">
        <f>#REF!</f>
        <v>#REF!</v>
      </c>
      <c r="Y100" s="10" t="e">
        <f>#REF!</f>
        <v>#REF!</v>
      </c>
      <c r="Z100" s="10" t="e">
        <f>#REF!</f>
        <v>#REF!</v>
      </c>
      <c r="AA100" s="10" t="e">
        <f>#REF!</f>
        <v>#REF!</v>
      </c>
      <c r="AB100" s="10" t="e">
        <f>#REF!</f>
        <v>#REF!</v>
      </c>
      <c r="AC100" s="12" t="e">
        <f>+SUM(E100:AB100)*D100</f>
        <v>#REF!</v>
      </c>
    </row>
    <row r="101" spans="1:29" ht="15" x14ac:dyDescent="0.2">
      <c r="A101" s="197"/>
      <c r="B101" s="197"/>
      <c r="C101" s="17" t="s">
        <v>36</v>
      </c>
      <c r="D101" s="18" t="e">
        <f>+D48</f>
        <v>#REF!</v>
      </c>
      <c r="E101" s="10" t="e">
        <f>#REF!</f>
        <v>#REF!</v>
      </c>
      <c r="F101" s="10" t="e">
        <f>#REF!</f>
        <v>#REF!</v>
      </c>
      <c r="G101" s="10" t="e">
        <f>#REF!</f>
        <v>#REF!</v>
      </c>
      <c r="H101" s="10" t="e">
        <f>#REF!</f>
        <v>#REF!</v>
      </c>
      <c r="I101" s="10" t="e">
        <f>#REF!</f>
        <v>#REF!</v>
      </c>
      <c r="J101" s="10" t="e">
        <f>#REF!</f>
        <v>#REF!</v>
      </c>
      <c r="K101" s="10" t="e">
        <f>#REF!</f>
        <v>#REF!</v>
      </c>
      <c r="L101" s="10" t="e">
        <f>#REF!</f>
        <v>#REF!</v>
      </c>
      <c r="M101" s="10" t="e">
        <f>#REF!</f>
        <v>#REF!</v>
      </c>
      <c r="N101" s="10" t="e">
        <f>#REF!</f>
        <v>#REF!</v>
      </c>
      <c r="O101" s="10" t="e">
        <f>#REF!</f>
        <v>#REF!</v>
      </c>
      <c r="P101" s="10" t="e">
        <f>#REF!</f>
        <v>#REF!</v>
      </c>
      <c r="Q101" s="10" t="e">
        <f>#REF!</f>
        <v>#REF!</v>
      </c>
      <c r="R101" s="10" t="e">
        <f>#REF!</f>
        <v>#REF!</v>
      </c>
      <c r="S101" s="10" t="e">
        <f>#REF!</f>
        <v>#REF!</v>
      </c>
      <c r="T101" s="10" t="e">
        <f>#REF!</f>
        <v>#REF!</v>
      </c>
      <c r="U101" s="10" t="e">
        <f>#REF!</f>
        <v>#REF!</v>
      </c>
      <c r="V101" s="10" t="e">
        <f>#REF!</f>
        <v>#REF!</v>
      </c>
      <c r="W101" s="10" t="e">
        <f>#REF!</f>
        <v>#REF!</v>
      </c>
      <c r="X101" s="10" t="e">
        <f>#REF!</f>
        <v>#REF!</v>
      </c>
      <c r="Y101" s="10" t="e">
        <f>#REF!</f>
        <v>#REF!</v>
      </c>
      <c r="Z101" s="10" t="e">
        <f>#REF!</f>
        <v>#REF!</v>
      </c>
      <c r="AA101" s="10" t="e">
        <f>#REF!</f>
        <v>#REF!</v>
      </c>
      <c r="AB101" s="10" t="e">
        <f>#REF!</f>
        <v>#REF!</v>
      </c>
      <c r="AC101" s="12" t="e">
        <f>+SUM(E101:AB101)*D101</f>
        <v>#REF!</v>
      </c>
    </row>
    <row r="102" spans="1:29" ht="15" x14ac:dyDescent="0.2">
      <c r="A102" s="197"/>
      <c r="B102" s="197"/>
      <c r="C102" s="22" t="s">
        <v>37</v>
      </c>
      <c r="D102" s="23" t="e">
        <f>+D49</f>
        <v>#REF!</v>
      </c>
      <c r="E102" s="10" t="e">
        <f>#REF!</f>
        <v>#REF!</v>
      </c>
      <c r="F102" s="10" t="e">
        <f>#REF!</f>
        <v>#REF!</v>
      </c>
      <c r="G102" s="10" t="e">
        <f>#REF!</f>
        <v>#REF!</v>
      </c>
      <c r="H102" s="10" t="e">
        <f>#REF!</f>
        <v>#REF!</v>
      </c>
      <c r="I102" s="10" t="e">
        <f>#REF!</f>
        <v>#REF!</v>
      </c>
      <c r="J102" s="10" t="e">
        <f>#REF!</f>
        <v>#REF!</v>
      </c>
      <c r="K102" s="10" t="e">
        <f>#REF!</f>
        <v>#REF!</v>
      </c>
      <c r="L102" s="10" t="e">
        <f>#REF!</f>
        <v>#REF!</v>
      </c>
      <c r="M102" s="10" t="e">
        <f>#REF!</f>
        <v>#REF!</v>
      </c>
      <c r="N102" s="10" t="e">
        <f>#REF!</f>
        <v>#REF!</v>
      </c>
      <c r="O102" s="10" t="e">
        <f>#REF!</f>
        <v>#REF!</v>
      </c>
      <c r="P102" s="10" t="e">
        <f>#REF!</f>
        <v>#REF!</v>
      </c>
      <c r="Q102" s="10" t="e">
        <f>#REF!</f>
        <v>#REF!</v>
      </c>
      <c r="R102" s="10" t="e">
        <f>#REF!</f>
        <v>#REF!</v>
      </c>
      <c r="S102" s="10" t="e">
        <f>#REF!</f>
        <v>#REF!</v>
      </c>
      <c r="T102" s="10" t="e">
        <f>#REF!</f>
        <v>#REF!</v>
      </c>
      <c r="U102" s="10" t="e">
        <f>#REF!</f>
        <v>#REF!</v>
      </c>
      <c r="V102" s="10" t="e">
        <f>#REF!</f>
        <v>#REF!</v>
      </c>
      <c r="W102" s="10" t="e">
        <f>#REF!</f>
        <v>#REF!</v>
      </c>
      <c r="X102" s="10" t="e">
        <f>#REF!</f>
        <v>#REF!</v>
      </c>
      <c r="Y102" s="10" t="e">
        <f>#REF!</f>
        <v>#REF!</v>
      </c>
      <c r="Z102" s="10" t="e">
        <f>#REF!</f>
        <v>#REF!</v>
      </c>
      <c r="AA102" s="10" t="e">
        <f>#REF!</f>
        <v>#REF!</v>
      </c>
      <c r="AB102" s="10" t="e">
        <f>#REF!</f>
        <v>#REF!</v>
      </c>
      <c r="AC102" s="12" t="e">
        <f>+SUM(E102:AB102)*D102</f>
        <v>#REF!</v>
      </c>
    </row>
    <row r="103" spans="1:29" ht="15" thickBot="1" x14ac:dyDescent="0.25">
      <c r="A103" s="198"/>
      <c r="B103" s="198"/>
      <c r="C103" s="27" t="s">
        <v>34</v>
      </c>
      <c r="D103" s="28" t="e">
        <f>+SUM(D100:D102)</f>
        <v>#REF!</v>
      </c>
      <c r="E103" s="29" t="e">
        <f>SUMPRODUCT($D100:$D102,E100:E102)</f>
        <v>#REF!</v>
      </c>
      <c r="F103" s="29" t="e">
        <f t="shared" ref="F103:AB103" si="67">SUMPRODUCT($D100:$D102,F100:F102)</f>
        <v>#REF!</v>
      </c>
      <c r="G103" s="29" t="e">
        <f t="shared" si="67"/>
        <v>#REF!</v>
      </c>
      <c r="H103" s="29" t="e">
        <f t="shared" si="67"/>
        <v>#REF!</v>
      </c>
      <c r="I103" s="29" t="e">
        <f t="shared" si="67"/>
        <v>#REF!</v>
      </c>
      <c r="J103" s="29" t="e">
        <f t="shared" si="67"/>
        <v>#REF!</v>
      </c>
      <c r="K103" s="29" t="e">
        <f t="shared" si="67"/>
        <v>#REF!</v>
      </c>
      <c r="L103" s="29" t="e">
        <f t="shared" si="67"/>
        <v>#REF!</v>
      </c>
      <c r="M103" s="29" t="e">
        <f t="shared" si="67"/>
        <v>#REF!</v>
      </c>
      <c r="N103" s="29" t="e">
        <f t="shared" si="67"/>
        <v>#REF!</v>
      </c>
      <c r="O103" s="29" t="e">
        <f t="shared" si="67"/>
        <v>#REF!</v>
      </c>
      <c r="P103" s="29" t="e">
        <f t="shared" si="67"/>
        <v>#REF!</v>
      </c>
      <c r="Q103" s="29" t="e">
        <f t="shared" si="67"/>
        <v>#REF!</v>
      </c>
      <c r="R103" s="29" t="e">
        <f t="shared" si="67"/>
        <v>#REF!</v>
      </c>
      <c r="S103" s="29" t="e">
        <f t="shared" si="67"/>
        <v>#REF!</v>
      </c>
      <c r="T103" s="29" t="e">
        <f t="shared" si="67"/>
        <v>#REF!</v>
      </c>
      <c r="U103" s="29" t="e">
        <f t="shared" si="67"/>
        <v>#REF!</v>
      </c>
      <c r="V103" s="29" t="e">
        <f t="shared" si="67"/>
        <v>#REF!</v>
      </c>
      <c r="W103" s="29" t="e">
        <f t="shared" si="67"/>
        <v>#REF!</v>
      </c>
      <c r="X103" s="29" t="e">
        <f t="shared" si="67"/>
        <v>#REF!</v>
      </c>
      <c r="Y103" s="29" t="e">
        <f t="shared" si="67"/>
        <v>#REF!</v>
      </c>
      <c r="Z103" s="29" t="e">
        <f t="shared" si="67"/>
        <v>#REF!</v>
      </c>
      <c r="AA103" s="29" t="e">
        <f t="shared" si="67"/>
        <v>#REF!</v>
      </c>
      <c r="AB103" s="29" t="e">
        <f t="shared" si="67"/>
        <v>#REF!</v>
      </c>
      <c r="AC103" s="30" t="e">
        <f>+SUM(E103:AB103)</f>
        <v>#REF!</v>
      </c>
    </row>
    <row r="104" spans="1:29" ht="15" x14ac:dyDescent="0.2">
      <c r="A104" s="196" t="e">
        <f t="shared" ref="A104" si="68">A51</f>
        <v>#REF!</v>
      </c>
      <c r="B104" s="196"/>
      <c r="C104" s="13" t="s">
        <v>35</v>
      </c>
      <c r="D104" s="14" t="e">
        <f>+D51</f>
        <v>#REF!</v>
      </c>
      <c r="E104" s="10" t="e">
        <f>#REF!</f>
        <v>#REF!</v>
      </c>
      <c r="F104" s="10" t="e">
        <f>#REF!</f>
        <v>#REF!</v>
      </c>
      <c r="G104" s="10" t="e">
        <f>#REF!</f>
        <v>#REF!</v>
      </c>
      <c r="H104" s="10" t="e">
        <f>#REF!</f>
        <v>#REF!</v>
      </c>
      <c r="I104" s="10" t="e">
        <f>#REF!</f>
        <v>#REF!</v>
      </c>
      <c r="J104" s="10" t="e">
        <f>#REF!</f>
        <v>#REF!</v>
      </c>
      <c r="K104" s="10" t="e">
        <f>#REF!</f>
        <v>#REF!</v>
      </c>
      <c r="L104" s="10" t="e">
        <f>#REF!</f>
        <v>#REF!</v>
      </c>
      <c r="M104" s="10" t="e">
        <f>#REF!</f>
        <v>#REF!</v>
      </c>
      <c r="N104" s="10" t="e">
        <f>#REF!</f>
        <v>#REF!</v>
      </c>
      <c r="O104" s="10" t="e">
        <f>#REF!</f>
        <v>#REF!</v>
      </c>
      <c r="P104" s="10" t="e">
        <f>#REF!</f>
        <v>#REF!</v>
      </c>
      <c r="Q104" s="10" t="e">
        <f>#REF!</f>
        <v>#REF!</v>
      </c>
      <c r="R104" s="10" t="e">
        <f>#REF!</f>
        <v>#REF!</v>
      </c>
      <c r="S104" s="10" t="e">
        <f>#REF!</f>
        <v>#REF!</v>
      </c>
      <c r="T104" s="10" t="e">
        <f>#REF!</f>
        <v>#REF!</v>
      </c>
      <c r="U104" s="10" t="e">
        <f>#REF!</f>
        <v>#REF!</v>
      </c>
      <c r="V104" s="10" t="e">
        <f>#REF!</f>
        <v>#REF!</v>
      </c>
      <c r="W104" s="10" t="e">
        <f>#REF!</f>
        <v>#REF!</v>
      </c>
      <c r="X104" s="10" t="e">
        <f>#REF!</f>
        <v>#REF!</v>
      </c>
      <c r="Y104" s="10" t="e">
        <f>#REF!</f>
        <v>#REF!</v>
      </c>
      <c r="Z104" s="10" t="e">
        <f>#REF!</f>
        <v>#REF!</v>
      </c>
      <c r="AA104" s="10" t="e">
        <f>#REF!</f>
        <v>#REF!</v>
      </c>
      <c r="AB104" s="10" t="e">
        <f>#REF!</f>
        <v>#REF!</v>
      </c>
      <c r="AC104" s="12" t="e">
        <f>+SUM(E104:AB104)*D104</f>
        <v>#REF!</v>
      </c>
    </row>
    <row r="105" spans="1:29" ht="15" x14ac:dyDescent="0.2">
      <c r="A105" s="197"/>
      <c r="B105" s="197"/>
      <c r="C105" s="17" t="s">
        <v>36</v>
      </c>
      <c r="D105" s="18" t="e">
        <f>+D52</f>
        <v>#REF!</v>
      </c>
      <c r="E105" s="10" t="e">
        <f>#REF!</f>
        <v>#REF!</v>
      </c>
      <c r="F105" s="10" t="e">
        <f>#REF!</f>
        <v>#REF!</v>
      </c>
      <c r="G105" s="10" t="e">
        <f>#REF!</f>
        <v>#REF!</v>
      </c>
      <c r="H105" s="10" t="e">
        <f>#REF!</f>
        <v>#REF!</v>
      </c>
      <c r="I105" s="10" t="e">
        <f>#REF!</f>
        <v>#REF!</v>
      </c>
      <c r="J105" s="10" t="e">
        <f>#REF!</f>
        <v>#REF!</v>
      </c>
      <c r="K105" s="10" t="e">
        <f>#REF!</f>
        <v>#REF!</v>
      </c>
      <c r="L105" s="10" t="e">
        <f>#REF!</f>
        <v>#REF!</v>
      </c>
      <c r="M105" s="10" t="e">
        <f>#REF!</f>
        <v>#REF!</v>
      </c>
      <c r="N105" s="10" t="e">
        <f>#REF!</f>
        <v>#REF!</v>
      </c>
      <c r="O105" s="10" t="e">
        <f>#REF!</f>
        <v>#REF!</v>
      </c>
      <c r="P105" s="10" t="e">
        <f>#REF!</f>
        <v>#REF!</v>
      </c>
      <c r="Q105" s="10" t="e">
        <f>#REF!</f>
        <v>#REF!</v>
      </c>
      <c r="R105" s="10" t="e">
        <f>#REF!</f>
        <v>#REF!</v>
      </c>
      <c r="S105" s="10" t="e">
        <f>#REF!</f>
        <v>#REF!</v>
      </c>
      <c r="T105" s="10" t="e">
        <f>#REF!</f>
        <v>#REF!</v>
      </c>
      <c r="U105" s="10" t="e">
        <f>#REF!</f>
        <v>#REF!</v>
      </c>
      <c r="V105" s="10" t="e">
        <f>#REF!</f>
        <v>#REF!</v>
      </c>
      <c r="W105" s="10" t="e">
        <f>#REF!</f>
        <v>#REF!</v>
      </c>
      <c r="X105" s="10" t="e">
        <f>#REF!</f>
        <v>#REF!</v>
      </c>
      <c r="Y105" s="10" t="e">
        <f>#REF!</f>
        <v>#REF!</v>
      </c>
      <c r="Z105" s="10" t="e">
        <f>#REF!</f>
        <v>#REF!</v>
      </c>
      <c r="AA105" s="10" t="e">
        <f>#REF!</f>
        <v>#REF!</v>
      </c>
      <c r="AB105" s="10" t="e">
        <f>#REF!</f>
        <v>#REF!</v>
      </c>
      <c r="AC105" s="12" t="e">
        <f>+SUM(E105:AB105)*D105</f>
        <v>#REF!</v>
      </c>
    </row>
    <row r="106" spans="1:29" ht="15" x14ac:dyDescent="0.2">
      <c r="A106" s="197"/>
      <c r="B106" s="197"/>
      <c r="C106" s="22" t="s">
        <v>37</v>
      </c>
      <c r="D106" s="23" t="e">
        <f>+D53</f>
        <v>#REF!</v>
      </c>
      <c r="E106" s="10" t="e">
        <f>#REF!</f>
        <v>#REF!</v>
      </c>
      <c r="F106" s="10" t="e">
        <f>#REF!</f>
        <v>#REF!</v>
      </c>
      <c r="G106" s="10" t="e">
        <f>#REF!</f>
        <v>#REF!</v>
      </c>
      <c r="H106" s="10" t="e">
        <f>#REF!</f>
        <v>#REF!</v>
      </c>
      <c r="I106" s="10" t="e">
        <f>#REF!</f>
        <v>#REF!</v>
      </c>
      <c r="J106" s="10" t="e">
        <f>#REF!</f>
        <v>#REF!</v>
      </c>
      <c r="K106" s="10" t="e">
        <f>#REF!</f>
        <v>#REF!</v>
      </c>
      <c r="L106" s="10" t="e">
        <f>#REF!</f>
        <v>#REF!</v>
      </c>
      <c r="M106" s="10" t="e">
        <f>#REF!</f>
        <v>#REF!</v>
      </c>
      <c r="N106" s="10" t="e">
        <f>#REF!</f>
        <v>#REF!</v>
      </c>
      <c r="O106" s="10" t="e">
        <f>#REF!</f>
        <v>#REF!</v>
      </c>
      <c r="P106" s="10" t="e">
        <f>#REF!</f>
        <v>#REF!</v>
      </c>
      <c r="Q106" s="10" t="e">
        <f>#REF!</f>
        <v>#REF!</v>
      </c>
      <c r="R106" s="10" t="e">
        <f>#REF!</f>
        <v>#REF!</v>
      </c>
      <c r="S106" s="10" t="e">
        <f>#REF!</f>
        <v>#REF!</v>
      </c>
      <c r="T106" s="10" t="e">
        <f>#REF!</f>
        <v>#REF!</v>
      </c>
      <c r="U106" s="10" t="e">
        <f>#REF!</f>
        <v>#REF!</v>
      </c>
      <c r="V106" s="10" t="e">
        <f>#REF!</f>
        <v>#REF!</v>
      </c>
      <c r="W106" s="10" t="e">
        <f>#REF!</f>
        <v>#REF!</v>
      </c>
      <c r="X106" s="10" t="e">
        <f>#REF!</f>
        <v>#REF!</v>
      </c>
      <c r="Y106" s="10" t="e">
        <f>#REF!</f>
        <v>#REF!</v>
      </c>
      <c r="Z106" s="10" t="e">
        <f>#REF!</f>
        <v>#REF!</v>
      </c>
      <c r="AA106" s="10" t="e">
        <f>#REF!</f>
        <v>#REF!</v>
      </c>
      <c r="AB106" s="10" t="e">
        <f>#REF!</f>
        <v>#REF!</v>
      </c>
      <c r="AC106" s="12" t="e">
        <f>+SUM(E106:AB106)*D106</f>
        <v>#REF!</v>
      </c>
    </row>
    <row r="107" spans="1:29" ht="15" thickBot="1" x14ac:dyDescent="0.25">
      <c r="A107" s="198"/>
      <c r="B107" s="198"/>
      <c r="C107" s="27" t="s">
        <v>34</v>
      </c>
      <c r="D107" s="28" t="e">
        <f>+SUM(D104:D106)</f>
        <v>#REF!</v>
      </c>
      <c r="E107" s="29" t="e">
        <f>SUMPRODUCT($D104:$D106,E104:E106)</f>
        <v>#REF!</v>
      </c>
      <c r="F107" s="29" t="e">
        <f t="shared" ref="F107:AB107" si="69">SUMPRODUCT($D104:$D106,F104:F106)</f>
        <v>#REF!</v>
      </c>
      <c r="G107" s="29" t="e">
        <f t="shared" si="69"/>
        <v>#REF!</v>
      </c>
      <c r="H107" s="29" t="e">
        <f t="shared" si="69"/>
        <v>#REF!</v>
      </c>
      <c r="I107" s="29" t="e">
        <f t="shared" si="69"/>
        <v>#REF!</v>
      </c>
      <c r="J107" s="29" t="e">
        <f t="shared" si="69"/>
        <v>#REF!</v>
      </c>
      <c r="K107" s="29" t="e">
        <f t="shared" si="69"/>
        <v>#REF!</v>
      </c>
      <c r="L107" s="29" t="e">
        <f t="shared" si="69"/>
        <v>#REF!</v>
      </c>
      <c r="M107" s="29" t="e">
        <f t="shared" si="69"/>
        <v>#REF!</v>
      </c>
      <c r="N107" s="29" t="e">
        <f t="shared" si="69"/>
        <v>#REF!</v>
      </c>
      <c r="O107" s="29" t="e">
        <f t="shared" si="69"/>
        <v>#REF!</v>
      </c>
      <c r="P107" s="29" t="e">
        <f t="shared" si="69"/>
        <v>#REF!</v>
      </c>
      <c r="Q107" s="29" t="e">
        <f t="shared" si="69"/>
        <v>#REF!</v>
      </c>
      <c r="R107" s="29" t="e">
        <f t="shared" si="69"/>
        <v>#REF!</v>
      </c>
      <c r="S107" s="29" t="e">
        <f t="shared" si="69"/>
        <v>#REF!</v>
      </c>
      <c r="T107" s="29" t="e">
        <f t="shared" si="69"/>
        <v>#REF!</v>
      </c>
      <c r="U107" s="29" t="e">
        <f t="shared" si="69"/>
        <v>#REF!</v>
      </c>
      <c r="V107" s="29" t="e">
        <f t="shared" si="69"/>
        <v>#REF!</v>
      </c>
      <c r="W107" s="29" t="e">
        <f t="shared" si="69"/>
        <v>#REF!</v>
      </c>
      <c r="X107" s="29" t="e">
        <f t="shared" si="69"/>
        <v>#REF!</v>
      </c>
      <c r="Y107" s="29" t="e">
        <f t="shared" si="69"/>
        <v>#REF!</v>
      </c>
      <c r="Z107" s="29" t="e">
        <f t="shared" si="69"/>
        <v>#REF!</v>
      </c>
      <c r="AA107" s="29" t="e">
        <f t="shared" si="69"/>
        <v>#REF!</v>
      </c>
      <c r="AB107" s="29" t="e">
        <f t="shared" si="69"/>
        <v>#REF!</v>
      </c>
      <c r="AC107" s="30" t="e">
        <f>+SUM(E107:AB107)</f>
        <v>#REF!</v>
      </c>
    </row>
    <row r="108" spans="1:29" ht="15" x14ac:dyDescent="0.2">
      <c r="A108" s="196" t="e">
        <f t="shared" ref="A108" si="70">A55</f>
        <v>#REF!</v>
      </c>
      <c r="B108" s="196"/>
      <c r="C108" s="13" t="s">
        <v>35</v>
      </c>
      <c r="D108" s="14" t="e">
        <f>+D55</f>
        <v>#REF!</v>
      </c>
      <c r="E108" s="10" t="e">
        <f>#REF!</f>
        <v>#REF!</v>
      </c>
      <c r="F108" s="10" t="e">
        <f>#REF!</f>
        <v>#REF!</v>
      </c>
      <c r="G108" s="10" t="e">
        <f>#REF!</f>
        <v>#REF!</v>
      </c>
      <c r="H108" s="10" t="e">
        <f>#REF!</f>
        <v>#REF!</v>
      </c>
      <c r="I108" s="10" t="e">
        <f>#REF!</f>
        <v>#REF!</v>
      </c>
      <c r="J108" s="10" t="e">
        <f>#REF!</f>
        <v>#REF!</v>
      </c>
      <c r="K108" s="10" t="e">
        <f>#REF!</f>
        <v>#REF!</v>
      </c>
      <c r="L108" s="10" t="e">
        <f>#REF!</f>
        <v>#REF!</v>
      </c>
      <c r="M108" s="10" t="e">
        <f>#REF!</f>
        <v>#REF!</v>
      </c>
      <c r="N108" s="10" t="e">
        <f>#REF!</f>
        <v>#REF!</v>
      </c>
      <c r="O108" s="10" t="e">
        <f>#REF!</f>
        <v>#REF!</v>
      </c>
      <c r="P108" s="10" t="e">
        <f>#REF!</f>
        <v>#REF!</v>
      </c>
      <c r="Q108" s="10" t="e">
        <f>#REF!</f>
        <v>#REF!</v>
      </c>
      <c r="R108" s="10" t="e">
        <f>#REF!</f>
        <v>#REF!</v>
      </c>
      <c r="S108" s="10" t="e">
        <f>#REF!</f>
        <v>#REF!</v>
      </c>
      <c r="T108" s="10" t="e">
        <f>#REF!</f>
        <v>#REF!</v>
      </c>
      <c r="U108" s="10" t="e">
        <f>#REF!</f>
        <v>#REF!</v>
      </c>
      <c r="V108" s="10" t="e">
        <f>#REF!</f>
        <v>#REF!</v>
      </c>
      <c r="W108" s="10" t="e">
        <f>#REF!</f>
        <v>#REF!</v>
      </c>
      <c r="X108" s="10" t="e">
        <f>#REF!</f>
        <v>#REF!</v>
      </c>
      <c r="Y108" s="10" t="e">
        <f>#REF!</f>
        <v>#REF!</v>
      </c>
      <c r="Z108" s="10" t="e">
        <f>#REF!</f>
        <v>#REF!</v>
      </c>
      <c r="AA108" s="10" t="e">
        <f>#REF!</f>
        <v>#REF!</v>
      </c>
      <c r="AB108" s="10" t="e">
        <f>#REF!</f>
        <v>#REF!</v>
      </c>
      <c r="AC108" s="12" t="e">
        <f>+SUM(E108:AB108)*D108</f>
        <v>#REF!</v>
      </c>
    </row>
    <row r="109" spans="1:29" ht="15" x14ac:dyDescent="0.2">
      <c r="A109" s="197"/>
      <c r="B109" s="197"/>
      <c r="C109" s="17" t="s">
        <v>36</v>
      </c>
      <c r="D109" s="18" t="e">
        <f>+D56</f>
        <v>#REF!</v>
      </c>
      <c r="E109" s="10" t="e">
        <f>#REF!</f>
        <v>#REF!</v>
      </c>
      <c r="F109" s="10" t="e">
        <f>#REF!</f>
        <v>#REF!</v>
      </c>
      <c r="G109" s="10" t="e">
        <f>#REF!</f>
        <v>#REF!</v>
      </c>
      <c r="H109" s="10" t="e">
        <f>#REF!</f>
        <v>#REF!</v>
      </c>
      <c r="I109" s="10" t="e">
        <f>#REF!</f>
        <v>#REF!</v>
      </c>
      <c r="J109" s="10" t="e">
        <f>#REF!</f>
        <v>#REF!</v>
      </c>
      <c r="K109" s="10" t="e">
        <f>#REF!</f>
        <v>#REF!</v>
      </c>
      <c r="L109" s="10" t="e">
        <f>#REF!</f>
        <v>#REF!</v>
      </c>
      <c r="M109" s="10" t="e">
        <f>#REF!</f>
        <v>#REF!</v>
      </c>
      <c r="N109" s="10" t="e">
        <f>#REF!</f>
        <v>#REF!</v>
      </c>
      <c r="O109" s="10" t="e">
        <f>#REF!</f>
        <v>#REF!</v>
      </c>
      <c r="P109" s="10" t="e">
        <f>#REF!</f>
        <v>#REF!</v>
      </c>
      <c r="Q109" s="10" t="e">
        <f>#REF!</f>
        <v>#REF!</v>
      </c>
      <c r="R109" s="10" t="e">
        <f>#REF!</f>
        <v>#REF!</v>
      </c>
      <c r="S109" s="10" t="e">
        <f>#REF!</f>
        <v>#REF!</v>
      </c>
      <c r="T109" s="10" t="e">
        <f>#REF!</f>
        <v>#REF!</v>
      </c>
      <c r="U109" s="10" t="e">
        <f>#REF!</f>
        <v>#REF!</v>
      </c>
      <c r="V109" s="10" t="e">
        <f>#REF!</f>
        <v>#REF!</v>
      </c>
      <c r="W109" s="10" t="e">
        <f>#REF!</f>
        <v>#REF!</v>
      </c>
      <c r="X109" s="10" t="e">
        <f>#REF!</f>
        <v>#REF!</v>
      </c>
      <c r="Y109" s="10" t="e">
        <f>#REF!</f>
        <v>#REF!</v>
      </c>
      <c r="Z109" s="10" t="e">
        <f>#REF!</f>
        <v>#REF!</v>
      </c>
      <c r="AA109" s="10" t="e">
        <f>#REF!</f>
        <v>#REF!</v>
      </c>
      <c r="AB109" s="10" t="e">
        <f>#REF!</f>
        <v>#REF!</v>
      </c>
      <c r="AC109" s="12" t="e">
        <f>+SUM(E109:AB109)*D109</f>
        <v>#REF!</v>
      </c>
    </row>
    <row r="110" spans="1:29" ht="15" x14ac:dyDescent="0.2">
      <c r="A110" s="197"/>
      <c r="B110" s="197"/>
      <c r="C110" s="22" t="s">
        <v>37</v>
      </c>
      <c r="D110" s="23" t="e">
        <f>+D57</f>
        <v>#REF!</v>
      </c>
      <c r="E110" s="10" t="e">
        <f>#REF!</f>
        <v>#REF!</v>
      </c>
      <c r="F110" s="10" t="e">
        <f>#REF!</f>
        <v>#REF!</v>
      </c>
      <c r="G110" s="10" t="e">
        <f>#REF!</f>
        <v>#REF!</v>
      </c>
      <c r="H110" s="10" t="e">
        <f>#REF!</f>
        <v>#REF!</v>
      </c>
      <c r="I110" s="10" t="e">
        <f>#REF!</f>
        <v>#REF!</v>
      </c>
      <c r="J110" s="10" t="e">
        <f>#REF!</f>
        <v>#REF!</v>
      </c>
      <c r="K110" s="10" t="e">
        <f>#REF!</f>
        <v>#REF!</v>
      </c>
      <c r="L110" s="10" t="e">
        <f>#REF!</f>
        <v>#REF!</v>
      </c>
      <c r="M110" s="10" t="e">
        <f>#REF!</f>
        <v>#REF!</v>
      </c>
      <c r="N110" s="10" t="e">
        <f>#REF!</f>
        <v>#REF!</v>
      </c>
      <c r="O110" s="10" t="e">
        <f>#REF!</f>
        <v>#REF!</v>
      </c>
      <c r="P110" s="10" t="e">
        <f>#REF!</f>
        <v>#REF!</v>
      </c>
      <c r="Q110" s="10" t="e">
        <f>#REF!</f>
        <v>#REF!</v>
      </c>
      <c r="R110" s="10" t="e">
        <f>#REF!</f>
        <v>#REF!</v>
      </c>
      <c r="S110" s="10" t="e">
        <f>#REF!</f>
        <v>#REF!</v>
      </c>
      <c r="T110" s="10" t="e">
        <f>#REF!</f>
        <v>#REF!</v>
      </c>
      <c r="U110" s="10" t="e">
        <f>#REF!</f>
        <v>#REF!</v>
      </c>
      <c r="V110" s="10" t="e">
        <f>#REF!</f>
        <v>#REF!</v>
      </c>
      <c r="W110" s="10" t="e">
        <f>#REF!</f>
        <v>#REF!</v>
      </c>
      <c r="X110" s="10" t="e">
        <f>#REF!</f>
        <v>#REF!</v>
      </c>
      <c r="Y110" s="10" t="e">
        <f>#REF!</f>
        <v>#REF!</v>
      </c>
      <c r="Z110" s="10" t="e">
        <f>#REF!</f>
        <v>#REF!</v>
      </c>
      <c r="AA110" s="10" t="e">
        <f>#REF!</f>
        <v>#REF!</v>
      </c>
      <c r="AB110" s="10" t="e">
        <f>#REF!</f>
        <v>#REF!</v>
      </c>
      <c r="AC110" s="12" t="e">
        <f>+SUM(E110:AB110)*D110</f>
        <v>#REF!</v>
      </c>
    </row>
    <row r="111" spans="1:29" ht="15" thickBot="1" x14ac:dyDescent="0.25">
      <c r="A111" s="198"/>
      <c r="B111" s="198"/>
      <c r="C111" s="27" t="s">
        <v>34</v>
      </c>
      <c r="D111" s="28" t="e">
        <f>+SUM(D108:D110)</f>
        <v>#REF!</v>
      </c>
      <c r="E111" s="29" t="e">
        <f>SUMPRODUCT($D108:$D110,E108:E110)</f>
        <v>#REF!</v>
      </c>
      <c r="F111" s="29" t="e">
        <f t="shared" ref="F111:AB111" si="71">SUMPRODUCT($D108:$D110,F108:F110)</f>
        <v>#REF!</v>
      </c>
      <c r="G111" s="29" t="e">
        <f t="shared" si="71"/>
        <v>#REF!</v>
      </c>
      <c r="H111" s="29" t="e">
        <f t="shared" si="71"/>
        <v>#REF!</v>
      </c>
      <c r="I111" s="29" t="e">
        <f t="shared" si="71"/>
        <v>#REF!</v>
      </c>
      <c r="J111" s="29" t="e">
        <f t="shared" si="71"/>
        <v>#REF!</v>
      </c>
      <c r="K111" s="29" t="e">
        <f t="shared" si="71"/>
        <v>#REF!</v>
      </c>
      <c r="L111" s="29" t="e">
        <f t="shared" si="71"/>
        <v>#REF!</v>
      </c>
      <c r="M111" s="29" t="e">
        <f t="shared" si="71"/>
        <v>#REF!</v>
      </c>
      <c r="N111" s="29" t="e">
        <f t="shared" si="71"/>
        <v>#REF!</v>
      </c>
      <c r="O111" s="29" t="e">
        <f t="shared" si="71"/>
        <v>#REF!</v>
      </c>
      <c r="P111" s="29" t="e">
        <f t="shared" si="71"/>
        <v>#REF!</v>
      </c>
      <c r="Q111" s="29" t="e">
        <f t="shared" si="71"/>
        <v>#REF!</v>
      </c>
      <c r="R111" s="29" t="e">
        <f t="shared" si="71"/>
        <v>#REF!</v>
      </c>
      <c r="S111" s="29" t="e">
        <f t="shared" si="71"/>
        <v>#REF!</v>
      </c>
      <c r="T111" s="29" t="e">
        <f t="shared" si="71"/>
        <v>#REF!</v>
      </c>
      <c r="U111" s="29" t="e">
        <f t="shared" si="71"/>
        <v>#REF!</v>
      </c>
      <c r="V111" s="29" t="e">
        <f t="shared" si="71"/>
        <v>#REF!</v>
      </c>
      <c r="W111" s="29" t="e">
        <f t="shared" si="71"/>
        <v>#REF!</v>
      </c>
      <c r="X111" s="29" t="e">
        <f t="shared" si="71"/>
        <v>#REF!</v>
      </c>
      <c r="Y111" s="29" t="e">
        <f t="shared" si="71"/>
        <v>#REF!</v>
      </c>
      <c r="Z111" s="29" t="e">
        <f t="shared" si="71"/>
        <v>#REF!</v>
      </c>
      <c r="AA111" s="29" t="e">
        <f t="shared" si="71"/>
        <v>#REF!</v>
      </c>
      <c r="AB111" s="29" t="e">
        <f t="shared" si="71"/>
        <v>#REF!</v>
      </c>
      <c r="AC111" s="30" t="e">
        <f>+SUM(E111:AB111)</f>
        <v>#REF!</v>
      </c>
    </row>
  </sheetData>
  <autoFilter ref="A63:AC111" xr:uid="{00000000-0009-0000-0000-000002000000}"/>
  <mergeCells count="50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  <mergeCell ref="A64:A67"/>
    <mergeCell ref="B64:B67"/>
    <mergeCell ref="A68:A71"/>
    <mergeCell ref="B68:B71"/>
    <mergeCell ref="A72:A75"/>
    <mergeCell ref="B72:B75"/>
    <mergeCell ref="A76:A79"/>
    <mergeCell ref="B76:B79"/>
    <mergeCell ref="A80:A83"/>
    <mergeCell ref="B80:B83"/>
    <mergeCell ref="A84:A87"/>
    <mergeCell ref="B84:B87"/>
    <mergeCell ref="A88:A91"/>
    <mergeCell ref="B88:B91"/>
    <mergeCell ref="A92:A95"/>
    <mergeCell ref="B92:B95"/>
    <mergeCell ref="A108:A111"/>
    <mergeCell ref="B108:B111"/>
    <mergeCell ref="A96:A99"/>
    <mergeCell ref="B96:B99"/>
    <mergeCell ref="A100:A103"/>
    <mergeCell ref="B100:B103"/>
    <mergeCell ref="A104:A107"/>
    <mergeCell ref="B104:B107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EE7F-BB49-4CA0-A7F1-6751F3A89E7A}">
  <sheetPr>
    <tabColor theme="3" tint="0.39997558519241921"/>
    <pageSetUpPr fitToPage="1"/>
  </sheetPr>
  <dimension ref="A1:AG111"/>
  <sheetViews>
    <sheetView showGridLines="0" zoomScale="90" workbookViewId="0">
      <pane xSplit="4" ySplit="10" topLeftCell="E11" activePane="bottomRight" state="frozen"/>
      <selection sqref="A1:AC59"/>
      <selection pane="topRight" sqref="A1:AC59"/>
      <selection pane="bottomLeft" sqref="A1:AC59"/>
      <selection pane="bottomRight" sqref="A1:AC59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5" width="14.42578125" style="1" customWidth="1"/>
    <col min="6" max="21" width="14.42578125" style="1" bestFit="1" customWidth="1"/>
    <col min="22" max="25" width="15.5703125" style="1" bestFit="1" customWidth="1"/>
    <col min="26" max="26" width="15.85546875" style="1" customWidth="1"/>
    <col min="27" max="27" width="15.5703125" style="1" bestFit="1" customWidth="1"/>
    <col min="28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156" t="s">
        <v>79</v>
      </c>
      <c r="B1" s="157"/>
      <c r="C1" s="157"/>
      <c r="D1" s="157"/>
    </row>
    <row r="2" spans="1:33" ht="15.75" x14ac:dyDescent="0.2">
      <c r="A2" s="156" t="s">
        <v>55</v>
      </c>
      <c r="B2" s="157"/>
      <c r="C2" s="157"/>
      <c r="D2" s="200"/>
      <c r="E2" s="200"/>
      <c r="F2" s="81"/>
    </row>
    <row r="3" spans="1:33" ht="15.75" x14ac:dyDescent="0.2">
      <c r="A3" s="156" t="s">
        <v>56</v>
      </c>
      <c r="B3" s="157"/>
      <c r="C3" s="157"/>
      <c r="D3" s="158" t="str">
        <f>+'Formato Propuesta año 2024'!D3</f>
        <v>GM-24-002 (CP-ENDC2024-001)</v>
      </c>
      <c r="E3" s="81"/>
      <c r="F3" s="81"/>
    </row>
    <row r="4" spans="1:33" ht="15.75" x14ac:dyDescent="0.2">
      <c r="A4" s="156" t="s">
        <v>57</v>
      </c>
      <c r="B4" s="157"/>
      <c r="C4" s="157"/>
      <c r="D4" s="159"/>
      <c r="E4" s="81"/>
      <c r="F4" s="81"/>
      <c r="H4" s="83"/>
    </row>
    <row r="5" spans="1:33" ht="15.75" x14ac:dyDescent="0.2">
      <c r="A5" s="156" t="s">
        <v>59</v>
      </c>
      <c r="B5" s="157"/>
      <c r="C5" s="157"/>
      <c r="D5" s="159"/>
      <c r="E5" s="81"/>
      <c r="F5" s="81"/>
    </row>
    <row r="6" spans="1:33" ht="15.75" x14ac:dyDescent="0.2">
      <c r="A6" s="156" t="s">
        <v>28</v>
      </c>
      <c r="B6" s="157"/>
      <c r="C6" s="157"/>
      <c r="D6" s="160" t="e">
        <f>#REF!</f>
        <v>#REF!</v>
      </c>
      <c r="E6" s="84"/>
      <c r="F6" s="84"/>
    </row>
    <row r="7" spans="1:33" ht="15.75" x14ac:dyDescent="0.2">
      <c r="A7" s="156" t="s">
        <v>29</v>
      </c>
      <c r="B7" s="157"/>
      <c r="C7" s="157"/>
      <c r="D7" s="161" t="s">
        <v>94</v>
      </c>
      <c r="E7" s="81"/>
      <c r="F7" s="81"/>
    </row>
    <row r="8" spans="1:33" ht="13.5" customHeight="1" x14ac:dyDescent="0.25">
      <c r="A8" s="162" t="s">
        <v>60</v>
      </c>
      <c r="B8" s="157"/>
      <c r="C8" s="157"/>
      <c r="D8" s="161" t="s">
        <v>38</v>
      </c>
    </row>
    <row r="9" spans="1:33" ht="16.5" thickBot="1" x14ac:dyDescent="0.25">
      <c r="C9" s="199"/>
      <c r="D9" s="199"/>
    </row>
    <row r="10" spans="1:33" s="93" customFormat="1" ht="26.25" thickBot="1" x14ac:dyDescent="0.25">
      <c r="A10" s="3" t="e">
        <f>+"AÑO: "&amp;$D$6</f>
        <v>#REF!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141" t="s">
        <v>27</v>
      </c>
      <c r="AC10" s="140" t="s">
        <v>34</v>
      </c>
    </row>
    <row r="11" spans="1:33" ht="15" x14ac:dyDescent="0.2">
      <c r="A11" s="191" t="e">
        <f>+DATE(#REF!,1,1)</f>
        <v>#REF!</v>
      </c>
      <c r="B11" s="194">
        <f>+'Formato Resumen 32'!E15</f>
        <v>85230480.602934957</v>
      </c>
      <c r="C11" s="94" t="s">
        <v>35</v>
      </c>
      <c r="D11" s="95" t="e">
        <f>#REF!</f>
        <v>#REF!</v>
      </c>
      <c r="E11" s="148" t="str">
        <f>IF(ISERROR(E64/$AC67*$B11),"",(E64/$AC67*$B11))</f>
        <v/>
      </c>
      <c r="F11" s="149" t="str">
        <f t="shared" ref="F11:AB11" si="0">IF(ISERROR(F64/$AC67*$B11),"",(F64/$AC67*$B11))</f>
        <v/>
      </c>
      <c r="G11" s="149" t="str">
        <f t="shared" si="0"/>
        <v/>
      </c>
      <c r="H11" s="149" t="str">
        <f t="shared" si="0"/>
        <v/>
      </c>
      <c r="I11" s="149" t="str">
        <f t="shared" si="0"/>
        <v/>
      </c>
      <c r="J11" s="149" t="str">
        <f t="shared" si="0"/>
        <v/>
      </c>
      <c r="K11" s="149" t="str">
        <f t="shared" si="0"/>
        <v/>
      </c>
      <c r="L11" s="149" t="str">
        <f t="shared" si="0"/>
        <v/>
      </c>
      <c r="M11" s="149" t="str">
        <f t="shared" si="0"/>
        <v/>
      </c>
      <c r="N11" s="149" t="str">
        <f t="shared" si="0"/>
        <v/>
      </c>
      <c r="O11" s="149" t="str">
        <f t="shared" si="0"/>
        <v/>
      </c>
      <c r="P11" s="149" t="str">
        <f t="shared" si="0"/>
        <v/>
      </c>
      <c r="Q11" s="149" t="str">
        <f t="shared" si="0"/>
        <v/>
      </c>
      <c r="R11" s="149" t="str">
        <f t="shared" si="0"/>
        <v/>
      </c>
      <c r="S11" s="149" t="str">
        <f t="shared" si="0"/>
        <v/>
      </c>
      <c r="T11" s="149" t="str">
        <f t="shared" si="0"/>
        <v/>
      </c>
      <c r="U11" s="149" t="str">
        <f t="shared" si="0"/>
        <v/>
      </c>
      <c r="V11" s="149" t="str">
        <f t="shared" si="0"/>
        <v/>
      </c>
      <c r="W11" s="149" t="str">
        <f t="shared" si="0"/>
        <v/>
      </c>
      <c r="X11" s="149" t="str">
        <f t="shared" si="0"/>
        <v/>
      </c>
      <c r="Y11" s="149" t="str">
        <f t="shared" si="0"/>
        <v/>
      </c>
      <c r="Z11" s="149" t="str">
        <f t="shared" si="0"/>
        <v/>
      </c>
      <c r="AA11" s="149" t="str">
        <f t="shared" si="0"/>
        <v/>
      </c>
      <c r="AB11" s="150" t="str">
        <f t="shared" si="0"/>
        <v/>
      </c>
      <c r="AC11" s="151" t="e">
        <f>+SUM(E11:AB11)*D11</f>
        <v>#REF!</v>
      </c>
      <c r="AD11" s="1" t="e">
        <f>+SUM(L11:U11)*D11</f>
        <v>#REF!</v>
      </c>
      <c r="AF11" s="1" t="s">
        <v>1</v>
      </c>
      <c r="AG11" s="1">
        <v>1</v>
      </c>
    </row>
    <row r="12" spans="1:33" ht="15" x14ac:dyDescent="0.2">
      <c r="A12" s="191"/>
      <c r="B12" s="194"/>
      <c r="C12" s="100" t="s">
        <v>36</v>
      </c>
      <c r="D12" s="101" t="e">
        <f>#REF!</f>
        <v>#REF!</v>
      </c>
      <c r="E12" s="145" t="str">
        <f t="shared" ref="E12:AB12" si="1">IF(ISERROR(E65/$AC67*$B11),"",(E65/$AC67*$B11))</f>
        <v/>
      </c>
      <c r="F12" s="146" t="str">
        <f t="shared" si="1"/>
        <v/>
      </c>
      <c r="G12" s="146" t="str">
        <f t="shared" si="1"/>
        <v/>
      </c>
      <c r="H12" s="146" t="str">
        <f t="shared" si="1"/>
        <v/>
      </c>
      <c r="I12" s="146" t="str">
        <f t="shared" si="1"/>
        <v/>
      </c>
      <c r="J12" s="146" t="str">
        <f t="shared" si="1"/>
        <v/>
      </c>
      <c r="K12" s="146" t="str">
        <f t="shared" si="1"/>
        <v/>
      </c>
      <c r="L12" s="146" t="str">
        <f t="shared" si="1"/>
        <v/>
      </c>
      <c r="M12" s="146" t="str">
        <f t="shared" si="1"/>
        <v/>
      </c>
      <c r="N12" s="146" t="str">
        <f t="shared" si="1"/>
        <v/>
      </c>
      <c r="O12" s="146" t="str">
        <f t="shared" si="1"/>
        <v/>
      </c>
      <c r="P12" s="146" t="str">
        <f t="shared" si="1"/>
        <v/>
      </c>
      <c r="Q12" s="146" t="str">
        <f t="shared" si="1"/>
        <v/>
      </c>
      <c r="R12" s="146" t="str">
        <f t="shared" si="1"/>
        <v/>
      </c>
      <c r="S12" s="146" t="str">
        <f t="shared" si="1"/>
        <v/>
      </c>
      <c r="T12" s="146" t="str">
        <f t="shared" si="1"/>
        <v/>
      </c>
      <c r="U12" s="146" t="str">
        <f t="shared" si="1"/>
        <v/>
      </c>
      <c r="V12" s="146" t="str">
        <f t="shared" si="1"/>
        <v/>
      </c>
      <c r="W12" s="146" t="str">
        <f t="shared" si="1"/>
        <v/>
      </c>
      <c r="X12" s="146" t="str">
        <f t="shared" si="1"/>
        <v/>
      </c>
      <c r="Y12" s="146" t="str">
        <f t="shared" si="1"/>
        <v/>
      </c>
      <c r="Z12" s="146" t="str">
        <f t="shared" si="1"/>
        <v/>
      </c>
      <c r="AA12" s="146" t="str">
        <f t="shared" si="1"/>
        <v/>
      </c>
      <c r="AB12" s="147" t="str">
        <f t="shared" si="1"/>
        <v/>
      </c>
      <c r="AC12" s="152" t="e">
        <f>+SUM(E12:AB12)*D12</f>
        <v>#REF!</v>
      </c>
      <c r="AD12" s="1" t="e">
        <f>+SUM(L12:U12)*D12</f>
        <v>#REF!</v>
      </c>
      <c r="AF12" s="1" t="s">
        <v>3</v>
      </c>
      <c r="AG12" s="1">
        <f>AG11</f>
        <v>1</v>
      </c>
    </row>
    <row r="13" spans="1:33" ht="15" x14ac:dyDescent="0.2">
      <c r="A13" s="191"/>
      <c r="B13" s="194"/>
      <c r="C13" s="106" t="s">
        <v>37</v>
      </c>
      <c r="D13" s="107" t="e">
        <f>#REF!</f>
        <v>#REF!</v>
      </c>
      <c r="E13" s="143" t="str">
        <f t="shared" ref="E13:AB13" si="2">IF(ISERROR(E66/$AC67*$B11),"",(E66/$AC67*$B11))</f>
        <v/>
      </c>
      <c r="F13" s="143" t="str">
        <f t="shared" si="2"/>
        <v/>
      </c>
      <c r="G13" s="143" t="str">
        <f t="shared" si="2"/>
        <v/>
      </c>
      <c r="H13" s="143" t="str">
        <f t="shared" si="2"/>
        <v/>
      </c>
      <c r="I13" s="143" t="str">
        <f t="shared" si="2"/>
        <v/>
      </c>
      <c r="J13" s="143" t="str">
        <f t="shared" si="2"/>
        <v/>
      </c>
      <c r="K13" s="143" t="str">
        <f t="shared" si="2"/>
        <v/>
      </c>
      <c r="L13" s="143" t="str">
        <f t="shared" si="2"/>
        <v/>
      </c>
      <c r="M13" s="143" t="str">
        <f t="shared" si="2"/>
        <v/>
      </c>
      <c r="N13" s="143" t="str">
        <f t="shared" si="2"/>
        <v/>
      </c>
      <c r="O13" s="143" t="str">
        <f t="shared" si="2"/>
        <v/>
      </c>
      <c r="P13" s="143" t="str">
        <f t="shared" si="2"/>
        <v/>
      </c>
      <c r="Q13" s="143" t="str">
        <f t="shared" si="2"/>
        <v/>
      </c>
      <c r="R13" s="143" t="str">
        <f t="shared" si="2"/>
        <v/>
      </c>
      <c r="S13" s="143" t="str">
        <f t="shared" si="2"/>
        <v/>
      </c>
      <c r="T13" s="143" t="str">
        <f t="shared" si="2"/>
        <v/>
      </c>
      <c r="U13" s="143" t="str">
        <f t="shared" si="2"/>
        <v/>
      </c>
      <c r="V13" s="143" t="str">
        <f t="shared" si="2"/>
        <v/>
      </c>
      <c r="W13" s="143" t="str">
        <f t="shared" si="2"/>
        <v/>
      </c>
      <c r="X13" s="143" t="str">
        <f t="shared" si="2"/>
        <v/>
      </c>
      <c r="Y13" s="143" t="str">
        <f t="shared" si="2"/>
        <v/>
      </c>
      <c r="Z13" s="143" t="str">
        <f t="shared" si="2"/>
        <v/>
      </c>
      <c r="AA13" s="143" t="str">
        <f t="shared" si="2"/>
        <v/>
      </c>
      <c r="AB13" s="144" t="str">
        <f t="shared" si="2"/>
        <v/>
      </c>
      <c r="AC13" s="153" t="e">
        <f>+SUM(E13:AB13)*D13</f>
        <v>#REF!</v>
      </c>
      <c r="AD13" s="1" t="e">
        <f>+SUM(L13:U13)*D13</f>
        <v>#REF!</v>
      </c>
      <c r="AF13" s="1" t="s">
        <v>2</v>
      </c>
      <c r="AG13" s="1">
        <f>AG12</f>
        <v>1</v>
      </c>
    </row>
    <row r="14" spans="1:33" ht="15.75" thickBot="1" x14ac:dyDescent="0.25">
      <c r="A14" s="192"/>
      <c r="B14" s="195"/>
      <c r="C14" s="122" t="s">
        <v>34</v>
      </c>
      <c r="D14" s="123" t="e">
        <f>+SUM(D11:D13)</f>
        <v>#REF!</v>
      </c>
      <c r="E14" s="109" t="str">
        <f t="shared" ref="E14:AB14" si="3">IF(ISERROR(E11*$D11+E12*$D12+E13*$D13),"",(E11*$D11+E12*$D12+E13*$D13))</f>
        <v/>
      </c>
      <c r="F14" s="109" t="str">
        <f t="shared" si="3"/>
        <v/>
      </c>
      <c r="G14" s="109" t="str">
        <f t="shared" si="3"/>
        <v/>
      </c>
      <c r="H14" s="109" t="str">
        <f t="shared" si="3"/>
        <v/>
      </c>
      <c r="I14" s="109" t="str">
        <f t="shared" si="3"/>
        <v/>
      </c>
      <c r="J14" s="109" t="str">
        <f t="shared" si="3"/>
        <v/>
      </c>
      <c r="K14" s="109" t="str">
        <f t="shared" si="3"/>
        <v/>
      </c>
      <c r="L14" s="109" t="str">
        <f t="shared" si="3"/>
        <v/>
      </c>
      <c r="M14" s="109" t="str">
        <f t="shared" si="3"/>
        <v/>
      </c>
      <c r="N14" s="109" t="str">
        <f t="shared" si="3"/>
        <v/>
      </c>
      <c r="O14" s="109" t="str">
        <f t="shared" si="3"/>
        <v/>
      </c>
      <c r="P14" s="109" t="str">
        <f t="shared" si="3"/>
        <v/>
      </c>
      <c r="Q14" s="109" t="str">
        <f t="shared" si="3"/>
        <v/>
      </c>
      <c r="R14" s="109" t="str">
        <f t="shared" si="3"/>
        <v/>
      </c>
      <c r="S14" s="109" t="str">
        <f t="shared" si="3"/>
        <v/>
      </c>
      <c r="T14" s="109" t="str">
        <f t="shared" si="3"/>
        <v/>
      </c>
      <c r="U14" s="109" t="str">
        <f t="shared" si="3"/>
        <v/>
      </c>
      <c r="V14" s="109" t="str">
        <f t="shared" si="3"/>
        <v/>
      </c>
      <c r="W14" s="109" t="str">
        <f t="shared" si="3"/>
        <v/>
      </c>
      <c r="X14" s="109" t="str">
        <f t="shared" si="3"/>
        <v/>
      </c>
      <c r="Y14" s="109" t="str">
        <f t="shared" si="3"/>
        <v/>
      </c>
      <c r="Z14" s="109" t="str">
        <f t="shared" si="3"/>
        <v/>
      </c>
      <c r="AA14" s="109" t="str">
        <f t="shared" si="3"/>
        <v/>
      </c>
      <c r="AB14" s="142" t="str">
        <f t="shared" si="3"/>
        <v/>
      </c>
      <c r="AC14" s="152" t="e">
        <f>+SUM(AC11:AC13)</f>
        <v>#REF!</v>
      </c>
      <c r="AD14" s="152" t="e">
        <f>+SUM(AD11:AD13)</f>
        <v>#REF!</v>
      </c>
    </row>
    <row r="15" spans="1:33" ht="15" x14ac:dyDescent="0.2">
      <c r="A15" s="191" t="e">
        <f>+DATE(#REF!,1+1,1)</f>
        <v>#REF!</v>
      </c>
      <c r="B15" s="194">
        <f>+'Formato Resumen 32'!E16</f>
        <v>84280016.594572455</v>
      </c>
      <c r="C15" s="94" t="s">
        <v>35</v>
      </c>
      <c r="D15" s="95" t="e">
        <f>#REF!</f>
        <v>#REF!</v>
      </c>
      <c r="E15" s="148" t="str">
        <f t="shared" ref="E15:AB15" si="4">IF(ISERROR(E68/$AC71*$B15),"",(E68/$AC71*$B15))</f>
        <v/>
      </c>
      <c r="F15" s="149" t="str">
        <f t="shared" si="4"/>
        <v/>
      </c>
      <c r="G15" s="149" t="str">
        <f t="shared" si="4"/>
        <v/>
      </c>
      <c r="H15" s="149" t="str">
        <f t="shared" si="4"/>
        <v/>
      </c>
      <c r="I15" s="149" t="str">
        <f t="shared" si="4"/>
        <v/>
      </c>
      <c r="J15" s="149" t="str">
        <f t="shared" si="4"/>
        <v/>
      </c>
      <c r="K15" s="149" t="str">
        <f t="shared" si="4"/>
        <v/>
      </c>
      <c r="L15" s="149" t="str">
        <f t="shared" si="4"/>
        <v/>
      </c>
      <c r="M15" s="149" t="str">
        <f t="shared" si="4"/>
        <v/>
      </c>
      <c r="N15" s="149" t="str">
        <f t="shared" si="4"/>
        <v/>
      </c>
      <c r="O15" s="149" t="str">
        <f t="shared" si="4"/>
        <v/>
      </c>
      <c r="P15" s="149" t="str">
        <f t="shared" si="4"/>
        <v/>
      </c>
      <c r="Q15" s="149" t="str">
        <f t="shared" si="4"/>
        <v/>
      </c>
      <c r="R15" s="149" t="str">
        <f t="shared" si="4"/>
        <v/>
      </c>
      <c r="S15" s="149" t="str">
        <f t="shared" si="4"/>
        <v/>
      </c>
      <c r="T15" s="149" t="str">
        <f t="shared" si="4"/>
        <v/>
      </c>
      <c r="U15" s="149" t="str">
        <f t="shared" si="4"/>
        <v/>
      </c>
      <c r="V15" s="149" t="str">
        <f t="shared" si="4"/>
        <v/>
      </c>
      <c r="W15" s="149" t="str">
        <f t="shared" si="4"/>
        <v/>
      </c>
      <c r="X15" s="149" t="str">
        <f t="shared" si="4"/>
        <v/>
      </c>
      <c r="Y15" s="149" t="str">
        <f t="shared" si="4"/>
        <v/>
      </c>
      <c r="Z15" s="149" t="str">
        <f t="shared" si="4"/>
        <v/>
      </c>
      <c r="AA15" s="149" t="str">
        <f t="shared" si="4"/>
        <v/>
      </c>
      <c r="AB15" s="150" t="str">
        <f t="shared" si="4"/>
        <v/>
      </c>
      <c r="AC15" s="151" t="e">
        <f>+SUM(E15:AB15)*D15</f>
        <v>#REF!</v>
      </c>
      <c r="AD15" s="1" t="e">
        <f>+SUM(L15:U15)*D15</f>
        <v>#REF!</v>
      </c>
      <c r="AF15" s="1" t="str">
        <f>AF11</f>
        <v>ORD</v>
      </c>
      <c r="AG15" s="1">
        <f>AG11+1</f>
        <v>2</v>
      </c>
    </row>
    <row r="16" spans="1:33" ht="15" x14ac:dyDescent="0.2">
      <c r="A16" s="191"/>
      <c r="B16" s="194"/>
      <c r="C16" s="100" t="s">
        <v>36</v>
      </c>
      <c r="D16" s="101" t="e">
        <f>#REF!</f>
        <v>#REF!</v>
      </c>
      <c r="E16" s="145" t="str">
        <f t="shared" ref="E16:AB16" si="5">IF(ISERROR(E69/$AC71*$B15),"",(E69/$AC71*$B15))</f>
        <v/>
      </c>
      <c r="F16" s="146" t="str">
        <f t="shared" si="5"/>
        <v/>
      </c>
      <c r="G16" s="146" t="str">
        <f t="shared" si="5"/>
        <v/>
      </c>
      <c r="H16" s="146" t="str">
        <f t="shared" si="5"/>
        <v/>
      </c>
      <c r="I16" s="146" t="str">
        <f t="shared" si="5"/>
        <v/>
      </c>
      <c r="J16" s="146" t="str">
        <f t="shared" si="5"/>
        <v/>
      </c>
      <c r="K16" s="146" t="str">
        <f t="shared" si="5"/>
        <v/>
      </c>
      <c r="L16" s="146" t="str">
        <f t="shared" si="5"/>
        <v/>
      </c>
      <c r="M16" s="146" t="str">
        <f t="shared" si="5"/>
        <v/>
      </c>
      <c r="N16" s="146" t="str">
        <f t="shared" si="5"/>
        <v/>
      </c>
      <c r="O16" s="146" t="str">
        <f t="shared" si="5"/>
        <v/>
      </c>
      <c r="P16" s="146" t="str">
        <f t="shared" si="5"/>
        <v/>
      </c>
      <c r="Q16" s="146" t="str">
        <f t="shared" si="5"/>
        <v/>
      </c>
      <c r="R16" s="146" t="str">
        <f t="shared" si="5"/>
        <v/>
      </c>
      <c r="S16" s="146" t="str">
        <f t="shared" si="5"/>
        <v/>
      </c>
      <c r="T16" s="146" t="str">
        <f t="shared" si="5"/>
        <v/>
      </c>
      <c r="U16" s="146" t="str">
        <f t="shared" si="5"/>
        <v/>
      </c>
      <c r="V16" s="146" t="str">
        <f t="shared" si="5"/>
        <v/>
      </c>
      <c r="W16" s="146" t="str">
        <f t="shared" si="5"/>
        <v/>
      </c>
      <c r="X16" s="146" t="str">
        <f t="shared" si="5"/>
        <v/>
      </c>
      <c r="Y16" s="146" t="str">
        <f t="shared" si="5"/>
        <v/>
      </c>
      <c r="Z16" s="146" t="str">
        <f t="shared" si="5"/>
        <v/>
      </c>
      <c r="AA16" s="146" t="str">
        <f t="shared" si="5"/>
        <v/>
      </c>
      <c r="AB16" s="147" t="str">
        <f t="shared" si="5"/>
        <v/>
      </c>
      <c r="AC16" s="152" t="e">
        <f>+SUM(E16:AB16)*D16</f>
        <v>#REF!</v>
      </c>
      <c r="AD16" s="1" t="e">
        <f>+SUM(L16:U16)*D16</f>
        <v>#REF!</v>
      </c>
      <c r="AF16" s="1" t="str">
        <f>AF12</f>
        <v>SÁB</v>
      </c>
      <c r="AG16" s="1">
        <f>AG15</f>
        <v>2</v>
      </c>
    </row>
    <row r="17" spans="1:33" ht="15" x14ac:dyDescent="0.2">
      <c r="A17" s="191"/>
      <c r="B17" s="194"/>
      <c r="C17" s="106" t="s">
        <v>37</v>
      </c>
      <c r="D17" s="107" t="e">
        <f>#REF!</f>
        <v>#REF!</v>
      </c>
      <c r="E17" s="143" t="str">
        <f t="shared" ref="E17:AB17" si="6">IF(ISERROR(E70/$AC71*$B15),"",(E70/$AC71*$B15))</f>
        <v/>
      </c>
      <c r="F17" s="143" t="str">
        <f t="shared" si="6"/>
        <v/>
      </c>
      <c r="G17" s="143" t="str">
        <f t="shared" si="6"/>
        <v/>
      </c>
      <c r="H17" s="143" t="str">
        <f t="shared" si="6"/>
        <v/>
      </c>
      <c r="I17" s="143" t="str">
        <f t="shared" si="6"/>
        <v/>
      </c>
      <c r="J17" s="143" t="str">
        <f t="shared" si="6"/>
        <v/>
      </c>
      <c r="K17" s="143" t="str">
        <f t="shared" si="6"/>
        <v/>
      </c>
      <c r="L17" s="143" t="str">
        <f t="shared" si="6"/>
        <v/>
      </c>
      <c r="M17" s="143" t="str">
        <f t="shared" si="6"/>
        <v/>
      </c>
      <c r="N17" s="143" t="str">
        <f t="shared" si="6"/>
        <v/>
      </c>
      <c r="O17" s="143" t="str">
        <f t="shared" si="6"/>
        <v/>
      </c>
      <c r="P17" s="143" t="str">
        <f t="shared" si="6"/>
        <v/>
      </c>
      <c r="Q17" s="143" t="str">
        <f t="shared" si="6"/>
        <v/>
      </c>
      <c r="R17" s="143" t="str">
        <f t="shared" si="6"/>
        <v/>
      </c>
      <c r="S17" s="143" t="str">
        <f t="shared" si="6"/>
        <v/>
      </c>
      <c r="T17" s="143" t="str">
        <f t="shared" si="6"/>
        <v/>
      </c>
      <c r="U17" s="143" t="str">
        <f t="shared" si="6"/>
        <v/>
      </c>
      <c r="V17" s="143" t="str">
        <f t="shared" si="6"/>
        <v/>
      </c>
      <c r="W17" s="143" t="str">
        <f t="shared" si="6"/>
        <v/>
      </c>
      <c r="X17" s="143" t="str">
        <f t="shared" si="6"/>
        <v/>
      </c>
      <c r="Y17" s="143" t="str">
        <f t="shared" si="6"/>
        <v/>
      </c>
      <c r="Z17" s="143" t="str">
        <f t="shared" si="6"/>
        <v/>
      </c>
      <c r="AA17" s="143" t="str">
        <f t="shared" si="6"/>
        <v/>
      </c>
      <c r="AB17" s="144" t="str">
        <f t="shared" si="6"/>
        <v/>
      </c>
      <c r="AC17" s="153" t="e">
        <f>+SUM(E17:AB17)*D17</f>
        <v>#REF!</v>
      </c>
      <c r="AD17" s="1" t="e">
        <f>+SUM(L17:U17)*D17</f>
        <v>#REF!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92"/>
      <c r="B18" s="195"/>
      <c r="C18" s="112" t="s">
        <v>34</v>
      </c>
      <c r="D18" s="113" t="e">
        <f>+SUM(D15:D17)</f>
        <v>#REF!</v>
      </c>
      <c r="E18" s="109" t="str">
        <f t="shared" ref="E18:AB18" si="7">IF(ISERROR(E15*$D15+E16*$D16+E17*$D17),"",(E15*$D15+E16*$D16+E17*$D17))</f>
        <v/>
      </c>
      <c r="F18" s="109" t="str">
        <f t="shared" si="7"/>
        <v/>
      </c>
      <c r="G18" s="109" t="str">
        <f t="shared" si="7"/>
        <v/>
      </c>
      <c r="H18" s="109" t="str">
        <f t="shared" si="7"/>
        <v/>
      </c>
      <c r="I18" s="109" t="str">
        <f t="shared" si="7"/>
        <v/>
      </c>
      <c r="J18" s="109" t="str">
        <f t="shared" si="7"/>
        <v/>
      </c>
      <c r="K18" s="109" t="str">
        <f t="shared" si="7"/>
        <v/>
      </c>
      <c r="L18" s="109" t="str">
        <f t="shared" si="7"/>
        <v/>
      </c>
      <c r="M18" s="109" t="str">
        <f t="shared" si="7"/>
        <v/>
      </c>
      <c r="N18" s="109" t="str">
        <f t="shared" si="7"/>
        <v/>
      </c>
      <c r="O18" s="109" t="str">
        <f t="shared" si="7"/>
        <v/>
      </c>
      <c r="P18" s="109" t="str">
        <f t="shared" si="7"/>
        <v/>
      </c>
      <c r="Q18" s="109" t="str">
        <f t="shared" si="7"/>
        <v/>
      </c>
      <c r="R18" s="109" t="str">
        <f t="shared" si="7"/>
        <v/>
      </c>
      <c r="S18" s="109" t="str">
        <f t="shared" si="7"/>
        <v/>
      </c>
      <c r="T18" s="109" t="str">
        <f t="shared" si="7"/>
        <v/>
      </c>
      <c r="U18" s="109" t="str">
        <f t="shared" si="7"/>
        <v/>
      </c>
      <c r="V18" s="109" t="str">
        <f t="shared" si="7"/>
        <v/>
      </c>
      <c r="W18" s="109" t="str">
        <f t="shared" si="7"/>
        <v/>
      </c>
      <c r="X18" s="109" t="str">
        <f t="shared" si="7"/>
        <v/>
      </c>
      <c r="Y18" s="109" t="str">
        <f t="shared" si="7"/>
        <v/>
      </c>
      <c r="Z18" s="109" t="str">
        <f t="shared" si="7"/>
        <v/>
      </c>
      <c r="AA18" s="109" t="str">
        <f t="shared" si="7"/>
        <v/>
      </c>
      <c r="AB18" s="142" t="str">
        <f t="shared" si="7"/>
        <v/>
      </c>
      <c r="AC18" s="152" t="e">
        <f>+SUM(AC15:AC17)</f>
        <v>#REF!</v>
      </c>
      <c r="AD18" s="152" t="e">
        <f>+SUM(AD15:AD17)</f>
        <v>#REF!</v>
      </c>
    </row>
    <row r="19" spans="1:33" ht="15" x14ac:dyDescent="0.2">
      <c r="A19" s="193" t="e">
        <f>+DATE(#REF!,3,1)</f>
        <v>#REF!</v>
      </c>
      <c r="B19" s="194">
        <f>+'Formato Resumen 32'!E17</f>
        <v>90939901.592226982</v>
      </c>
      <c r="C19" s="94" t="s">
        <v>35</v>
      </c>
      <c r="D19" s="95" t="e">
        <f>#REF!</f>
        <v>#REF!</v>
      </c>
      <c r="E19" s="148" t="str">
        <f t="shared" ref="E19:AB19" si="8">IF(ISERROR(E72/$AC75*$B19),"",(E72/$AC75*$B19))</f>
        <v/>
      </c>
      <c r="F19" s="149" t="str">
        <f t="shared" si="8"/>
        <v/>
      </c>
      <c r="G19" s="149" t="str">
        <f t="shared" si="8"/>
        <v/>
      </c>
      <c r="H19" s="149" t="str">
        <f t="shared" si="8"/>
        <v/>
      </c>
      <c r="I19" s="149" t="str">
        <f t="shared" si="8"/>
        <v/>
      </c>
      <c r="J19" s="149" t="str">
        <f t="shared" si="8"/>
        <v/>
      </c>
      <c r="K19" s="149" t="str">
        <f t="shared" si="8"/>
        <v/>
      </c>
      <c r="L19" s="149" t="str">
        <f t="shared" si="8"/>
        <v/>
      </c>
      <c r="M19" s="149" t="str">
        <f t="shared" si="8"/>
        <v/>
      </c>
      <c r="N19" s="149" t="str">
        <f t="shared" si="8"/>
        <v/>
      </c>
      <c r="O19" s="149" t="str">
        <f t="shared" si="8"/>
        <v/>
      </c>
      <c r="P19" s="149" t="str">
        <f t="shared" si="8"/>
        <v/>
      </c>
      <c r="Q19" s="149" t="str">
        <f t="shared" si="8"/>
        <v/>
      </c>
      <c r="R19" s="149" t="str">
        <f t="shared" si="8"/>
        <v/>
      </c>
      <c r="S19" s="149" t="str">
        <f t="shared" si="8"/>
        <v/>
      </c>
      <c r="T19" s="149" t="str">
        <f t="shared" si="8"/>
        <v/>
      </c>
      <c r="U19" s="149" t="str">
        <f t="shared" si="8"/>
        <v/>
      </c>
      <c r="V19" s="149" t="str">
        <f t="shared" si="8"/>
        <v/>
      </c>
      <c r="W19" s="149" t="str">
        <f t="shared" si="8"/>
        <v/>
      </c>
      <c r="X19" s="149" t="str">
        <f t="shared" si="8"/>
        <v/>
      </c>
      <c r="Y19" s="149" t="str">
        <f t="shared" si="8"/>
        <v/>
      </c>
      <c r="Z19" s="149" t="str">
        <f t="shared" si="8"/>
        <v/>
      </c>
      <c r="AA19" s="149" t="str">
        <f t="shared" si="8"/>
        <v/>
      </c>
      <c r="AB19" s="150" t="str">
        <f t="shared" si="8"/>
        <v/>
      </c>
      <c r="AC19" s="151" t="e">
        <f>+SUM(E19:AB19)*D19</f>
        <v>#REF!</v>
      </c>
      <c r="AD19" s="1" t="e">
        <f>+SUM(L19:U19)*D19</f>
        <v>#REF!</v>
      </c>
      <c r="AF19" s="1" t="str">
        <f>AF15</f>
        <v>ORD</v>
      </c>
      <c r="AG19" s="1">
        <f>AG15+1</f>
        <v>3</v>
      </c>
    </row>
    <row r="20" spans="1:33" ht="15" x14ac:dyDescent="0.2">
      <c r="A20" s="191"/>
      <c r="B20" s="194"/>
      <c r="C20" s="100" t="s">
        <v>36</v>
      </c>
      <c r="D20" s="101" t="e">
        <f>#REF!</f>
        <v>#REF!</v>
      </c>
      <c r="E20" s="145" t="str">
        <f t="shared" ref="E20:AB20" si="9">IF(ISERROR(E73/$AC75*$B19),"",(E73/$AC75*$B19))</f>
        <v/>
      </c>
      <c r="F20" s="146" t="str">
        <f t="shared" si="9"/>
        <v/>
      </c>
      <c r="G20" s="146" t="str">
        <f t="shared" si="9"/>
        <v/>
      </c>
      <c r="H20" s="146" t="str">
        <f t="shared" si="9"/>
        <v/>
      </c>
      <c r="I20" s="146" t="str">
        <f t="shared" si="9"/>
        <v/>
      </c>
      <c r="J20" s="146" t="str">
        <f t="shared" si="9"/>
        <v/>
      </c>
      <c r="K20" s="146" t="str">
        <f t="shared" si="9"/>
        <v/>
      </c>
      <c r="L20" s="146" t="str">
        <f t="shared" si="9"/>
        <v/>
      </c>
      <c r="M20" s="146" t="str">
        <f t="shared" si="9"/>
        <v/>
      </c>
      <c r="N20" s="146" t="str">
        <f t="shared" si="9"/>
        <v/>
      </c>
      <c r="O20" s="146" t="str">
        <f t="shared" si="9"/>
        <v/>
      </c>
      <c r="P20" s="146" t="str">
        <f t="shared" si="9"/>
        <v/>
      </c>
      <c r="Q20" s="146" t="str">
        <f t="shared" si="9"/>
        <v/>
      </c>
      <c r="R20" s="146" t="str">
        <f t="shared" si="9"/>
        <v/>
      </c>
      <c r="S20" s="146" t="str">
        <f t="shared" si="9"/>
        <v/>
      </c>
      <c r="T20" s="146" t="str">
        <f t="shared" si="9"/>
        <v/>
      </c>
      <c r="U20" s="146" t="str">
        <f t="shared" si="9"/>
        <v/>
      </c>
      <c r="V20" s="146" t="str">
        <f t="shared" si="9"/>
        <v/>
      </c>
      <c r="W20" s="146" t="str">
        <f t="shared" si="9"/>
        <v/>
      </c>
      <c r="X20" s="146" t="str">
        <f t="shared" si="9"/>
        <v/>
      </c>
      <c r="Y20" s="146" t="str">
        <f t="shared" si="9"/>
        <v/>
      </c>
      <c r="Z20" s="146" t="str">
        <f t="shared" si="9"/>
        <v/>
      </c>
      <c r="AA20" s="146" t="str">
        <f t="shared" si="9"/>
        <v/>
      </c>
      <c r="AB20" s="147" t="str">
        <f t="shared" si="9"/>
        <v/>
      </c>
      <c r="AC20" s="152" t="e">
        <f>+SUM(E20:AB20)*D20</f>
        <v>#REF!</v>
      </c>
      <c r="AD20" s="1" t="e">
        <f>+SUM(L20:U20)*D20</f>
        <v>#REF!</v>
      </c>
      <c r="AF20" s="1" t="str">
        <f>AF16</f>
        <v>SÁB</v>
      </c>
      <c r="AG20" s="1">
        <f>AG19</f>
        <v>3</v>
      </c>
    </row>
    <row r="21" spans="1:33" ht="15" x14ac:dyDescent="0.2">
      <c r="A21" s="191"/>
      <c r="B21" s="194"/>
      <c r="C21" s="106" t="s">
        <v>37</v>
      </c>
      <c r="D21" s="107" t="e">
        <f>#REF!</f>
        <v>#REF!</v>
      </c>
      <c r="E21" s="143" t="str">
        <f t="shared" ref="E21:AB21" si="10">IF(ISERROR(E74/$AC75*$B19),"",(E74/$AC75*$B19))</f>
        <v/>
      </c>
      <c r="F21" s="143" t="str">
        <f t="shared" si="10"/>
        <v/>
      </c>
      <c r="G21" s="143" t="str">
        <f t="shared" si="10"/>
        <v/>
      </c>
      <c r="H21" s="143" t="str">
        <f t="shared" si="10"/>
        <v/>
      </c>
      <c r="I21" s="143" t="str">
        <f t="shared" si="10"/>
        <v/>
      </c>
      <c r="J21" s="143" t="str">
        <f t="shared" si="10"/>
        <v/>
      </c>
      <c r="K21" s="143" t="str">
        <f t="shared" si="10"/>
        <v/>
      </c>
      <c r="L21" s="143" t="str">
        <f t="shared" si="10"/>
        <v/>
      </c>
      <c r="M21" s="143" t="str">
        <f t="shared" si="10"/>
        <v/>
      </c>
      <c r="N21" s="143" t="str">
        <f t="shared" si="10"/>
        <v/>
      </c>
      <c r="O21" s="143" t="str">
        <f t="shared" si="10"/>
        <v/>
      </c>
      <c r="P21" s="143" t="str">
        <f t="shared" si="10"/>
        <v/>
      </c>
      <c r="Q21" s="143" t="str">
        <f t="shared" si="10"/>
        <v/>
      </c>
      <c r="R21" s="143" t="str">
        <f t="shared" si="10"/>
        <v/>
      </c>
      <c r="S21" s="143" t="str">
        <f t="shared" si="10"/>
        <v/>
      </c>
      <c r="T21" s="143" t="str">
        <f t="shared" si="10"/>
        <v/>
      </c>
      <c r="U21" s="143" t="str">
        <f t="shared" si="10"/>
        <v/>
      </c>
      <c r="V21" s="143" t="str">
        <f t="shared" si="10"/>
        <v/>
      </c>
      <c r="W21" s="143" t="str">
        <f t="shared" si="10"/>
        <v/>
      </c>
      <c r="X21" s="143" t="str">
        <f t="shared" si="10"/>
        <v/>
      </c>
      <c r="Y21" s="143" t="str">
        <f t="shared" si="10"/>
        <v/>
      </c>
      <c r="Z21" s="143" t="str">
        <f t="shared" si="10"/>
        <v/>
      </c>
      <c r="AA21" s="143" t="str">
        <f t="shared" si="10"/>
        <v/>
      </c>
      <c r="AB21" s="144" t="str">
        <f t="shared" si="10"/>
        <v/>
      </c>
      <c r="AC21" s="153" t="e">
        <f>+SUM(E21:AB21)*D21</f>
        <v>#REF!</v>
      </c>
      <c r="AD21" s="1" t="e">
        <f>+SUM(L21:U21)*D21</f>
        <v>#REF!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92"/>
      <c r="B22" s="195"/>
      <c r="C22" s="112" t="s">
        <v>34</v>
      </c>
      <c r="D22" s="113" t="e">
        <f>+SUM(D19:D21)</f>
        <v>#REF!</v>
      </c>
      <c r="E22" s="109" t="str">
        <f t="shared" ref="E22:AB22" si="11">IF(ISERROR(E19*$D19+E20*$D20+E21*$D21),"",(E19*$D19+E20*$D20+E21*$D21))</f>
        <v/>
      </c>
      <c r="F22" s="109" t="str">
        <f t="shared" si="11"/>
        <v/>
      </c>
      <c r="G22" s="109" t="str">
        <f t="shared" si="11"/>
        <v/>
      </c>
      <c r="H22" s="109" t="str">
        <f t="shared" si="11"/>
        <v/>
      </c>
      <c r="I22" s="109" t="str">
        <f t="shared" si="11"/>
        <v/>
      </c>
      <c r="J22" s="109" t="str">
        <f t="shared" si="11"/>
        <v/>
      </c>
      <c r="K22" s="109" t="str">
        <f t="shared" si="11"/>
        <v/>
      </c>
      <c r="L22" s="109" t="str">
        <f t="shared" si="11"/>
        <v/>
      </c>
      <c r="M22" s="109" t="str">
        <f t="shared" si="11"/>
        <v/>
      </c>
      <c r="N22" s="109" t="str">
        <f t="shared" si="11"/>
        <v/>
      </c>
      <c r="O22" s="109" t="str">
        <f t="shared" si="11"/>
        <v/>
      </c>
      <c r="P22" s="109" t="str">
        <f t="shared" si="11"/>
        <v/>
      </c>
      <c r="Q22" s="109" t="str">
        <f t="shared" si="11"/>
        <v/>
      </c>
      <c r="R22" s="109" t="str">
        <f t="shared" si="11"/>
        <v/>
      </c>
      <c r="S22" s="109" t="str">
        <f t="shared" si="11"/>
        <v/>
      </c>
      <c r="T22" s="109" t="str">
        <f t="shared" si="11"/>
        <v/>
      </c>
      <c r="U22" s="109" t="str">
        <f t="shared" si="11"/>
        <v/>
      </c>
      <c r="V22" s="109" t="str">
        <f t="shared" si="11"/>
        <v/>
      </c>
      <c r="W22" s="109" t="str">
        <f t="shared" si="11"/>
        <v/>
      </c>
      <c r="X22" s="109" t="str">
        <f t="shared" si="11"/>
        <v/>
      </c>
      <c r="Y22" s="109" t="str">
        <f t="shared" si="11"/>
        <v/>
      </c>
      <c r="Z22" s="109" t="str">
        <f t="shared" si="11"/>
        <v/>
      </c>
      <c r="AA22" s="109" t="str">
        <f t="shared" si="11"/>
        <v/>
      </c>
      <c r="AB22" s="142" t="str">
        <f t="shared" si="11"/>
        <v/>
      </c>
      <c r="AC22" s="152" t="e">
        <f>+SUM(AC19:AC21)</f>
        <v>#REF!</v>
      </c>
      <c r="AD22" s="152" t="e">
        <f>+SUM(AD19:AD21)</f>
        <v>#REF!</v>
      </c>
    </row>
    <row r="23" spans="1:33" ht="15" x14ac:dyDescent="0.2">
      <c r="A23" s="193" t="e">
        <f>+DATE(#REF!,4,1)</f>
        <v>#REF!</v>
      </c>
      <c r="B23" s="194">
        <f>+'Formato Resumen 32'!E18</f>
        <v>88802128.204468697</v>
      </c>
      <c r="C23" s="94" t="s">
        <v>35</v>
      </c>
      <c r="D23" s="95" t="e">
        <f>#REF!</f>
        <v>#REF!</v>
      </c>
      <c r="E23" s="148" t="str">
        <f t="shared" ref="E23:AB23" si="12">IF(ISERROR(E76/$AC79*$B23),"",(E76/$AC79*$B23))</f>
        <v/>
      </c>
      <c r="F23" s="149" t="str">
        <f t="shared" si="12"/>
        <v/>
      </c>
      <c r="G23" s="149" t="str">
        <f t="shared" si="12"/>
        <v/>
      </c>
      <c r="H23" s="149" t="str">
        <f t="shared" si="12"/>
        <v/>
      </c>
      <c r="I23" s="149" t="str">
        <f t="shared" si="12"/>
        <v/>
      </c>
      <c r="J23" s="149" t="str">
        <f t="shared" si="12"/>
        <v/>
      </c>
      <c r="K23" s="149" t="str">
        <f t="shared" si="12"/>
        <v/>
      </c>
      <c r="L23" s="149" t="str">
        <f t="shared" si="12"/>
        <v/>
      </c>
      <c r="M23" s="149" t="str">
        <f t="shared" si="12"/>
        <v/>
      </c>
      <c r="N23" s="149" t="str">
        <f t="shared" si="12"/>
        <v/>
      </c>
      <c r="O23" s="149" t="str">
        <f t="shared" si="12"/>
        <v/>
      </c>
      <c r="P23" s="149" t="str">
        <f t="shared" si="12"/>
        <v/>
      </c>
      <c r="Q23" s="149" t="str">
        <f t="shared" si="12"/>
        <v/>
      </c>
      <c r="R23" s="149" t="str">
        <f t="shared" si="12"/>
        <v/>
      </c>
      <c r="S23" s="149" t="str">
        <f t="shared" si="12"/>
        <v/>
      </c>
      <c r="T23" s="149" t="str">
        <f t="shared" si="12"/>
        <v/>
      </c>
      <c r="U23" s="149" t="str">
        <f t="shared" si="12"/>
        <v/>
      </c>
      <c r="V23" s="149" t="str">
        <f t="shared" si="12"/>
        <v/>
      </c>
      <c r="W23" s="149" t="str">
        <f t="shared" si="12"/>
        <v/>
      </c>
      <c r="X23" s="149" t="str">
        <f t="shared" si="12"/>
        <v/>
      </c>
      <c r="Y23" s="149" t="str">
        <f t="shared" si="12"/>
        <v/>
      </c>
      <c r="Z23" s="149" t="str">
        <f t="shared" si="12"/>
        <v/>
      </c>
      <c r="AA23" s="149" t="str">
        <f t="shared" si="12"/>
        <v/>
      </c>
      <c r="AB23" s="150" t="str">
        <f t="shared" si="12"/>
        <v/>
      </c>
      <c r="AC23" s="151" t="e">
        <f>+SUM(E23:AB23)*D23</f>
        <v>#REF!</v>
      </c>
      <c r="AD23" s="1" t="e">
        <f>+SUM(L23:U23)*D23</f>
        <v>#REF!</v>
      </c>
      <c r="AF23" s="1" t="str">
        <f>AF19</f>
        <v>ORD</v>
      </c>
      <c r="AG23" s="1">
        <f>AG19+1</f>
        <v>4</v>
      </c>
    </row>
    <row r="24" spans="1:33" ht="15" x14ac:dyDescent="0.2">
      <c r="A24" s="191"/>
      <c r="B24" s="194"/>
      <c r="C24" s="100" t="s">
        <v>36</v>
      </c>
      <c r="D24" s="101" t="e">
        <f>#REF!</f>
        <v>#REF!</v>
      </c>
      <c r="E24" s="145" t="str">
        <f t="shared" ref="E24:AB24" si="13">IF(ISERROR(E77/$AC79*$B23),"",(E77/$AC79*$B23))</f>
        <v/>
      </c>
      <c r="F24" s="146" t="str">
        <f t="shared" si="13"/>
        <v/>
      </c>
      <c r="G24" s="146" t="str">
        <f t="shared" si="13"/>
        <v/>
      </c>
      <c r="H24" s="146" t="str">
        <f t="shared" si="13"/>
        <v/>
      </c>
      <c r="I24" s="146" t="str">
        <f t="shared" si="13"/>
        <v/>
      </c>
      <c r="J24" s="146" t="str">
        <f t="shared" si="13"/>
        <v/>
      </c>
      <c r="K24" s="146" t="str">
        <f t="shared" si="13"/>
        <v/>
      </c>
      <c r="L24" s="146" t="str">
        <f t="shared" si="13"/>
        <v/>
      </c>
      <c r="M24" s="146" t="str">
        <f t="shared" si="13"/>
        <v/>
      </c>
      <c r="N24" s="146" t="str">
        <f t="shared" si="13"/>
        <v/>
      </c>
      <c r="O24" s="146" t="str">
        <f t="shared" si="13"/>
        <v/>
      </c>
      <c r="P24" s="146" t="str">
        <f t="shared" si="13"/>
        <v/>
      </c>
      <c r="Q24" s="146" t="str">
        <f t="shared" si="13"/>
        <v/>
      </c>
      <c r="R24" s="146" t="str">
        <f t="shared" si="13"/>
        <v/>
      </c>
      <c r="S24" s="146" t="str">
        <f t="shared" si="13"/>
        <v/>
      </c>
      <c r="T24" s="146" t="str">
        <f t="shared" si="13"/>
        <v/>
      </c>
      <c r="U24" s="146" t="str">
        <f t="shared" si="13"/>
        <v/>
      </c>
      <c r="V24" s="146" t="str">
        <f t="shared" si="13"/>
        <v/>
      </c>
      <c r="W24" s="146" t="str">
        <f t="shared" si="13"/>
        <v/>
      </c>
      <c r="X24" s="146" t="str">
        <f t="shared" si="13"/>
        <v/>
      </c>
      <c r="Y24" s="146" t="str">
        <f t="shared" si="13"/>
        <v/>
      </c>
      <c r="Z24" s="146" t="str">
        <f t="shared" si="13"/>
        <v/>
      </c>
      <c r="AA24" s="146" t="str">
        <f t="shared" si="13"/>
        <v/>
      </c>
      <c r="AB24" s="147" t="str">
        <f t="shared" si="13"/>
        <v/>
      </c>
      <c r="AC24" s="152" t="e">
        <f>+SUM(E24:AB24)*D24</f>
        <v>#REF!</v>
      </c>
      <c r="AD24" s="1" t="e">
        <f>+SUM(L24:U24)*D24</f>
        <v>#REF!</v>
      </c>
      <c r="AF24" s="1" t="str">
        <f>AF20</f>
        <v>SÁB</v>
      </c>
      <c r="AG24" s="1">
        <f>AG23</f>
        <v>4</v>
      </c>
    </row>
    <row r="25" spans="1:33" ht="15" x14ac:dyDescent="0.2">
      <c r="A25" s="191"/>
      <c r="B25" s="194"/>
      <c r="C25" s="106" t="s">
        <v>37</v>
      </c>
      <c r="D25" s="107" t="e">
        <f>#REF!</f>
        <v>#REF!</v>
      </c>
      <c r="E25" s="143" t="str">
        <f t="shared" ref="E25:AB25" si="14">IF(ISERROR(E78/$AC79*$B23),"",(E78/$AC79*$B23))</f>
        <v/>
      </c>
      <c r="F25" s="143" t="str">
        <f t="shared" si="14"/>
        <v/>
      </c>
      <c r="G25" s="143" t="str">
        <f t="shared" si="14"/>
        <v/>
      </c>
      <c r="H25" s="143" t="str">
        <f t="shared" si="14"/>
        <v/>
      </c>
      <c r="I25" s="143" t="str">
        <f t="shared" si="14"/>
        <v/>
      </c>
      <c r="J25" s="143" t="str">
        <f t="shared" si="14"/>
        <v/>
      </c>
      <c r="K25" s="143" t="str">
        <f t="shared" si="14"/>
        <v/>
      </c>
      <c r="L25" s="143" t="str">
        <f t="shared" si="14"/>
        <v/>
      </c>
      <c r="M25" s="143" t="str">
        <f t="shared" si="14"/>
        <v/>
      </c>
      <c r="N25" s="143" t="str">
        <f t="shared" si="14"/>
        <v/>
      </c>
      <c r="O25" s="143" t="str">
        <f t="shared" si="14"/>
        <v/>
      </c>
      <c r="P25" s="143" t="str">
        <f t="shared" si="14"/>
        <v/>
      </c>
      <c r="Q25" s="143" t="str">
        <f t="shared" si="14"/>
        <v/>
      </c>
      <c r="R25" s="143" t="str">
        <f t="shared" si="14"/>
        <v/>
      </c>
      <c r="S25" s="143" t="str">
        <f t="shared" si="14"/>
        <v/>
      </c>
      <c r="T25" s="143" t="str">
        <f t="shared" si="14"/>
        <v/>
      </c>
      <c r="U25" s="143" t="str">
        <f t="shared" si="14"/>
        <v/>
      </c>
      <c r="V25" s="143" t="str">
        <f t="shared" si="14"/>
        <v/>
      </c>
      <c r="W25" s="143" t="str">
        <f t="shared" si="14"/>
        <v/>
      </c>
      <c r="X25" s="143" t="str">
        <f t="shared" si="14"/>
        <v/>
      </c>
      <c r="Y25" s="143" t="str">
        <f t="shared" si="14"/>
        <v/>
      </c>
      <c r="Z25" s="143" t="str">
        <f t="shared" si="14"/>
        <v/>
      </c>
      <c r="AA25" s="143" t="str">
        <f t="shared" si="14"/>
        <v/>
      </c>
      <c r="AB25" s="144" t="str">
        <f t="shared" si="14"/>
        <v/>
      </c>
      <c r="AC25" s="153" t="e">
        <f>+SUM(E25:AB25)*D25</f>
        <v>#REF!</v>
      </c>
      <c r="AD25" s="1" t="e">
        <f>+SUM(L25:U25)*D25</f>
        <v>#REF!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92"/>
      <c r="B26" s="195"/>
      <c r="C26" s="112" t="s">
        <v>34</v>
      </c>
      <c r="D26" s="113" t="e">
        <f>+SUM(D23:D25)</f>
        <v>#REF!</v>
      </c>
      <c r="E26" s="109" t="str">
        <f t="shared" ref="E26:AB26" si="15">IF(ISERROR(E23*$D23+E24*$D24+E25*$D25),"",(E23*$D23+E24*$D24+E25*$D25))</f>
        <v/>
      </c>
      <c r="F26" s="109" t="str">
        <f t="shared" si="15"/>
        <v/>
      </c>
      <c r="G26" s="109" t="str">
        <f t="shared" si="15"/>
        <v/>
      </c>
      <c r="H26" s="109" t="str">
        <f t="shared" si="15"/>
        <v/>
      </c>
      <c r="I26" s="109" t="str">
        <f t="shared" si="15"/>
        <v/>
      </c>
      <c r="J26" s="109" t="str">
        <f t="shared" si="15"/>
        <v/>
      </c>
      <c r="K26" s="109" t="str">
        <f t="shared" si="15"/>
        <v/>
      </c>
      <c r="L26" s="109" t="str">
        <f t="shared" si="15"/>
        <v/>
      </c>
      <c r="M26" s="109" t="str">
        <f t="shared" si="15"/>
        <v/>
      </c>
      <c r="N26" s="109" t="str">
        <f t="shared" si="15"/>
        <v/>
      </c>
      <c r="O26" s="109" t="str">
        <f t="shared" si="15"/>
        <v/>
      </c>
      <c r="P26" s="109" t="str">
        <f t="shared" si="15"/>
        <v/>
      </c>
      <c r="Q26" s="109" t="str">
        <f t="shared" si="15"/>
        <v/>
      </c>
      <c r="R26" s="109" t="str">
        <f t="shared" si="15"/>
        <v/>
      </c>
      <c r="S26" s="109" t="str">
        <f t="shared" si="15"/>
        <v/>
      </c>
      <c r="T26" s="109" t="str">
        <f t="shared" si="15"/>
        <v/>
      </c>
      <c r="U26" s="109" t="str">
        <f t="shared" si="15"/>
        <v/>
      </c>
      <c r="V26" s="109" t="str">
        <f t="shared" si="15"/>
        <v/>
      </c>
      <c r="W26" s="109" t="str">
        <f t="shared" si="15"/>
        <v/>
      </c>
      <c r="X26" s="109" t="str">
        <f t="shared" si="15"/>
        <v/>
      </c>
      <c r="Y26" s="109" t="str">
        <f t="shared" si="15"/>
        <v/>
      </c>
      <c r="Z26" s="109" t="str">
        <f t="shared" si="15"/>
        <v/>
      </c>
      <c r="AA26" s="109" t="str">
        <f t="shared" si="15"/>
        <v/>
      </c>
      <c r="AB26" s="142" t="str">
        <f t="shared" si="15"/>
        <v/>
      </c>
      <c r="AC26" s="152" t="e">
        <f>+SUM(AC23:AC25)</f>
        <v>#REF!</v>
      </c>
      <c r="AD26" s="152" t="e">
        <f>+SUM(AD23:AD25)</f>
        <v>#REF!</v>
      </c>
    </row>
    <row r="27" spans="1:33" ht="15" x14ac:dyDescent="0.2">
      <c r="A27" s="193" t="e">
        <f>+DATE(#REF!,5,1)</f>
        <v>#REF!</v>
      </c>
      <c r="B27" s="194">
        <f>+'Formato Resumen 32'!E19</f>
        <v>101330154.67172477</v>
      </c>
      <c r="C27" s="94" t="s">
        <v>35</v>
      </c>
      <c r="D27" s="95" t="e">
        <f>#REF!</f>
        <v>#REF!</v>
      </c>
      <c r="E27" s="148" t="str">
        <f t="shared" ref="E27:AB27" si="16">IF(ISERROR(E80/$AC83*$B27),"",(E80/$AC83*$B27))</f>
        <v/>
      </c>
      <c r="F27" s="149" t="str">
        <f t="shared" si="16"/>
        <v/>
      </c>
      <c r="G27" s="149" t="str">
        <f t="shared" si="16"/>
        <v/>
      </c>
      <c r="H27" s="149" t="str">
        <f t="shared" si="16"/>
        <v/>
      </c>
      <c r="I27" s="149" t="str">
        <f t="shared" si="16"/>
        <v/>
      </c>
      <c r="J27" s="149" t="str">
        <f t="shared" si="16"/>
        <v/>
      </c>
      <c r="K27" s="149" t="str">
        <f t="shared" si="16"/>
        <v/>
      </c>
      <c r="L27" s="149" t="str">
        <f t="shared" si="16"/>
        <v/>
      </c>
      <c r="M27" s="149" t="str">
        <f t="shared" si="16"/>
        <v/>
      </c>
      <c r="N27" s="149" t="str">
        <f t="shared" si="16"/>
        <v/>
      </c>
      <c r="O27" s="149" t="str">
        <f t="shared" si="16"/>
        <v/>
      </c>
      <c r="P27" s="149" t="str">
        <f t="shared" si="16"/>
        <v/>
      </c>
      <c r="Q27" s="149" t="str">
        <f t="shared" si="16"/>
        <v/>
      </c>
      <c r="R27" s="149" t="str">
        <f t="shared" si="16"/>
        <v/>
      </c>
      <c r="S27" s="149" t="str">
        <f t="shared" si="16"/>
        <v/>
      </c>
      <c r="T27" s="149" t="str">
        <f t="shared" si="16"/>
        <v/>
      </c>
      <c r="U27" s="149" t="str">
        <f t="shared" si="16"/>
        <v/>
      </c>
      <c r="V27" s="149" t="str">
        <f t="shared" si="16"/>
        <v/>
      </c>
      <c r="W27" s="149" t="str">
        <f t="shared" si="16"/>
        <v/>
      </c>
      <c r="X27" s="149" t="str">
        <f t="shared" si="16"/>
        <v/>
      </c>
      <c r="Y27" s="149" t="str">
        <f t="shared" si="16"/>
        <v/>
      </c>
      <c r="Z27" s="149" t="str">
        <f t="shared" si="16"/>
        <v/>
      </c>
      <c r="AA27" s="149" t="str">
        <f t="shared" si="16"/>
        <v/>
      </c>
      <c r="AB27" s="150" t="str">
        <f t="shared" si="16"/>
        <v/>
      </c>
      <c r="AC27" s="151" t="e">
        <f>+SUM(E27:AB27)*D27</f>
        <v>#REF!</v>
      </c>
      <c r="AD27" s="1" t="e">
        <f>+SUM(L27:U27)*D27</f>
        <v>#REF!</v>
      </c>
      <c r="AF27" s="1" t="str">
        <f>AF23</f>
        <v>ORD</v>
      </c>
      <c r="AG27" s="1">
        <f>AG23+1</f>
        <v>5</v>
      </c>
    </row>
    <row r="28" spans="1:33" ht="15" x14ac:dyDescent="0.2">
      <c r="A28" s="191"/>
      <c r="B28" s="194"/>
      <c r="C28" s="100" t="s">
        <v>36</v>
      </c>
      <c r="D28" s="101" t="e">
        <f>#REF!</f>
        <v>#REF!</v>
      </c>
      <c r="E28" s="145" t="str">
        <f t="shared" ref="E28:AB28" si="17">IF(ISERROR(E81/$AC83*$B27),"",(E81/$AC83*$B27))</f>
        <v/>
      </c>
      <c r="F28" s="146" t="str">
        <f t="shared" si="17"/>
        <v/>
      </c>
      <c r="G28" s="146" t="str">
        <f t="shared" si="17"/>
        <v/>
      </c>
      <c r="H28" s="146" t="str">
        <f t="shared" si="17"/>
        <v/>
      </c>
      <c r="I28" s="146" t="str">
        <f t="shared" si="17"/>
        <v/>
      </c>
      <c r="J28" s="146" t="str">
        <f t="shared" si="17"/>
        <v/>
      </c>
      <c r="K28" s="146" t="str">
        <f t="shared" si="17"/>
        <v/>
      </c>
      <c r="L28" s="146" t="str">
        <f t="shared" si="17"/>
        <v/>
      </c>
      <c r="M28" s="146" t="str">
        <f t="shared" si="17"/>
        <v/>
      </c>
      <c r="N28" s="146" t="str">
        <f t="shared" si="17"/>
        <v/>
      </c>
      <c r="O28" s="146" t="str">
        <f t="shared" si="17"/>
        <v/>
      </c>
      <c r="P28" s="146" t="str">
        <f t="shared" si="17"/>
        <v/>
      </c>
      <c r="Q28" s="146" t="str">
        <f t="shared" si="17"/>
        <v/>
      </c>
      <c r="R28" s="146" t="str">
        <f t="shared" si="17"/>
        <v/>
      </c>
      <c r="S28" s="146" t="str">
        <f t="shared" si="17"/>
        <v/>
      </c>
      <c r="T28" s="146" t="str">
        <f t="shared" si="17"/>
        <v/>
      </c>
      <c r="U28" s="146" t="str">
        <f t="shared" si="17"/>
        <v/>
      </c>
      <c r="V28" s="146" t="str">
        <f t="shared" si="17"/>
        <v/>
      </c>
      <c r="W28" s="146" t="str">
        <f t="shared" si="17"/>
        <v/>
      </c>
      <c r="X28" s="146" t="str">
        <f t="shared" si="17"/>
        <v/>
      </c>
      <c r="Y28" s="146" t="str">
        <f t="shared" si="17"/>
        <v/>
      </c>
      <c r="Z28" s="146" t="str">
        <f t="shared" si="17"/>
        <v/>
      </c>
      <c r="AA28" s="146" t="str">
        <f t="shared" si="17"/>
        <v/>
      </c>
      <c r="AB28" s="147" t="str">
        <f t="shared" si="17"/>
        <v/>
      </c>
      <c r="AC28" s="152" t="e">
        <f>+SUM(E28:AB28)*D28</f>
        <v>#REF!</v>
      </c>
      <c r="AD28" s="1" t="e">
        <f>+SUM(L28:U28)*D28</f>
        <v>#REF!</v>
      </c>
      <c r="AF28" s="1" t="str">
        <f>AF24</f>
        <v>SÁB</v>
      </c>
      <c r="AG28" s="1">
        <f>AG27</f>
        <v>5</v>
      </c>
    </row>
    <row r="29" spans="1:33" ht="15" x14ac:dyDescent="0.2">
      <c r="A29" s="191"/>
      <c r="B29" s="194"/>
      <c r="C29" s="106" t="s">
        <v>37</v>
      </c>
      <c r="D29" s="107" t="e">
        <f>#REF!</f>
        <v>#REF!</v>
      </c>
      <c r="E29" s="143" t="str">
        <f t="shared" ref="E29:AB29" si="18">IF(ISERROR(E82/$AC83*$B27),"",(E82/$AC83*$B27))</f>
        <v/>
      </c>
      <c r="F29" s="143" t="str">
        <f t="shared" si="18"/>
        <v/>
      </c>
      <c r="G29" s="143" t="str">
        <f t="shared" si="18"/>
        <v/>
      </c>
      <c r="H29" s="143" t="str">
        <f t="shared" si="18"/>
        <v/>
      </c>
      <c r="I29" s="143" t="str">
        <f t="shared" si="18"/>
        <v/>
      </c>
      <c r="J29" s="143" t="str">
        <f t="shared" si="18"/>
        <v/>
      </c>
      <c r="K29" s="143" t="str">
        <f t="shared" si="18"/>
        <v/>
      </c>
      <c r="L29" s="143" t="str">
        <f t="shared" si="18"/>
        <v/>
      </c>
      <c r="M29" s="143" t="str">
        <f t="shared" si="18"/>
        <v/>
      </c>
      <c r="N29" s="143" t="str">
        <f t="shared" si="18"/>
        <v/>
      </c>
      <c r="O29" s="143" t="str">
        <f t="shared" si="18"/>
        <v/>
      </c>
      <c r="P29" s="143" t="str">
        <f t="shared" si="18"/>
        <v/>
      </c>
      <c r="Q29" s="143" t="str">
        <f t="shared" si="18"/>
        <v/>
      </c>
      <c r="R29" s="143" t="str">
        <f t="shared" si="18"/>
        <v/>
      </c>
      <c r="S29" s="143" t="str">
        <f t="shared" si="18"/>
        <v/>
      </c>
      <c r="T29" s="143" t="str">
        <f t="shared" si="18"/>
        <v/>
      </c>
      <c r="U29" s="143" t="str">
        <f t="shared" si="18"/>
        <v/>
      </c>
      <c r="V29" s="143" t="str">
        <f t="shared" si="18"/>
        <v/>
      </c>
      <c r="W29" s="143" t="str">
        <f t="shared" si="18"/>
        <v/>
      </c>
      <c r="X29" s="143" t="str">
        <f t="shared" si="18"/>
        <v/>
      </c>
      <c r="Y29" s="143" t="str">
        <f t="shared" si="18"/>
        <v/>
      </c>
      <c r="Z29" s="143" t="str">
        <f t="shared" si="18"/>
        <v/>
      </c>
      <c r="AA29" s="143" t="str">
        <f t="shared" si="18"/>
        <v/>
      </c>
      <c r="AB29" s="144" t="str">
        <f t="shared" si="18"/>
        <v/>
      </c>
      <c r="AC29" s="153" t="e">
        <f>+SUM(E29:AB29)*D29</f>
        <v>#REF!</v>
      </c>
      <c r="AD29" s="1" t="e">
        <f>+SUM(L29:U29)*D29</f>
        <v>#REF!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92"/>
      <c r="B30" s="195"/>
      <c r="C30" s="112" t="s">
        <v>34</v>
      </c>
      <c r="D30" s="113" t="e">
        <f>+SUM(D27:D29)</f>
        <v>#REF!</v>
      </c>
      <c r="E30" s="109" t="str">
        <f t="shared" ref="E30:AB30" si="19">IF(ISERROR(E27*$D27+E28*$D28+E29*$D29),"",(E27*$D27+E28*$D28+E29*$D29))</f>
        <v/>
      </c>
      <c r="F30" s="109" t="str">
        <f t="shared" si="19"/>
        <v/>
      </c>
      <c r="G30" s="109" t="str">
        <f t="shared" si="19"/>
        <v/>
      </c>
      <c r="H30" s="109" t="str">
        <f t="shared" si="19"/>
        <v/>
      </c>
      <c r="I30" s="109" t="str">
        <f t="shared" si="19"/>
        <v/>
      </c>
      <c r="J30" s="109" t="str">
        <f t="shared" si="19"/>
        <v/>
      </c>
      <c r="K30" s="109" t="str">
        <f t="shared" si="19"/>
        <v/>
      </c>
      <c r="L30" s="109" t="str">
        <f t="shared" si="19"/>
        <v/>
      </c>
      <c r="M30" s="109" t="str">
        <f t="shared" si="19"/>
        <v/>
      </c>
      <c r="N30" s="109" t="str">
        <f t="shared" si="19"/>
        <v/>
      </c>
      <c r="O30" s="109" t="str">
        <f t="shared" si="19"/>
        <v/>
      </c>
      <c r="P30" s="109" t="str">
        <f t="shared" si="19"/>
        <v/>
      </c>
      <c r="Q30" s="109" t="str">
        <f t="shared" si="19"/>
        <v/>
      </c>
      <c r="R30" s="109" t="str">
        <f t="shared" si="19"/>
        <v/>
      </c>
      <c r="S30" s="109" t="str">
        <f t="shared" si="19"/>
        <v/>
      </c>
      <c r="T30" s="109" t="str">
        <f t="shared" si="19"/>
        <v/>
      </c>
      <c r="U30" s="109" t="str">
        <f t="shared" si="19"/>
        <v/>
      </c>
      <c r="V30" s="109" t="str">
        <f t="shared" si="19"/>
        <v/>
      </c>
      <c r="W30" s="109" t="str">
        <f t="shared" si="19"/>
        <v/>
      </c>
      <c r="X30" s="109" t="str">
        <f t="shared" si="19"/>
        <v/>
      </c>
      <c r="Y30" s="109" t="str">
        <f t="shared" si="19"/>
        <v/>
      </c>
      <c r="Z30" s="109" t="str">
        <f t="shared" si="19"/>
        <v/>
      </c>
      <c r="AA30" s="109" t="str">
        <f t="shared" si="19"/>
        <v/>
      </c>
      <c r="AB30" s="142" t="str">
        <f t="shared" si="19"/>
        <v/>
      </c>
      <c r="AC30" s="152" t="e">
        <f>+SUM(AC27:AC29)</f>
        <v>#REF!</v>
      </c>
      <c r="AD30" s="152" t="e">
        <f>+SUM(AD27:AD29)</f>
        <v>#REF!</v>
      </c>
    </row>
    <row r="31" spans="1:33" ht="15" x14ac:dyDescent="0.2">
      <c r="A31" s="193" t="e">
        <f>+DATE(#REF!,6,1)</f>
        <v>#REF!</v>
      </c>
      <c r="B31" s="194">
        <f>+'Formato Resumen 32'!E20</f>
        <v>87374361.662650794</v>
      </c>
      <c r="C31" s="94" t="s">
        <v>35</v>
      </c>
      <c r="D31" s="95" t="e">
        <f>#REF!</f>
        <v>#REF!</v>
      </c>
      <c r="E31" s="148" t="str">
        <f t="shared" ref="E31:AB31" si="20">IF(ISERROR(E84/$AC87*$B31),"",(E84/$AC87*$B31))</f>
        <v/>
      </c>
      <c r="F31" s="149" t="str">
        <f t="shared" si="20"/>
        <v/>
      </c>
      <c r="G31" s="149" t="str">
        <f t="shared" si="20"/>
        <v/>
      </c>
      <c r="H31" s="149" t="str">
        <f t="shared" si="20"/>
        <v/>
      </c>
      <c r="I31" s="149" t="str">
        <f t="shared" si="20"/>
        <v/>
      </c>
      <c r="J31" s="149" t="str">
        <f t="shared" si="20"/>
        <v/>
      </c>
      <c r="K31" s="149" t="str">
        <f t="shared" si="20"/>
        <v/>
      </c>
      <c r="L31" s="149" t="str">
        <f t="shared" si="20"/>
        <v/>
      </c>
      <c r="M31" s="149" t="str">
        <f t="shared" si="20"/>
        <v/>
      </c>
      <c r="N31" s="149" t="str">
        <f t="shared" si="20"/>
        <v/>
      </c>
      <c r="O31" s="149" t="str">
        <f t="shared" si="20"/>
        <v/>
      </c>
      <c r="P31" s="149" t="str">
        <f t="shared" si="20"/>
        <v/>
      </c>
      <c r="Q31" s="149" t="str">
        <f t="shared" si="20"/>
        <v/>
      </c>
      <c r="R31" s="149" t="str">
        <f t="shared" si="20"/>
        <v/>
      </c>
      <c r="S31" s="149" t="str">
        <f t="shared" si="20"/>
        <v/>
      </c>
      <c r="T31" s="149" t="str">
        <f t="shared" si="20"/>
        <v/>
      </c>
      <c r="U31" s="149" t="str">
        <f t="shared" si="20"/>
        <v/>
      </c>
      <c r="V31" s="149" t="str">
        <f t="shared" si="20"/>
        <v/>
      </c>
      <c r="W31" s="149" t="str">
        <f t="shared" si="20"/>
        <v/>
      </c>
      <c r="X31" s="149" t="str">
        <f t="shared" si="20"/>
        <v/>
      </c>
      <c r="Y31" s="149" t="str">
        <f t="shared" si="20"/>
        <v/>
      </c>
      <c r="Z31" s="149" t="str">
        <f t="shared" si="20"/>
        <v/>
      </c>
      <c r="AA31" s="149" t="str">
        <f t="shared" si="20"/>
        <v/>
      </c>
      <c r="AB31" s="150" t="str">
        <f t="shared" si="20"/>
        <v/>
      </c>
      <c r="AC31" s="151" t="e">
        <f>+SUM(E31:AB31)*D31</f>
        <v>#REF!</v>
      </c>
      <c r="AD31" s="1" t="e">
        <f>+SUM(L31:U31)*D31</f>
        <v>#REF!</v>
      </c>
      <c r="AF31" s="1" t="str">
        <f>AF27</f>
        <v>ORD</v>
      </c>
      <c r="AG31" s="1">
        <f>AG27+1</f>
        <v>6</v>
      </c>
    </row>
    <row r="32" spans="1:33" ht="15" x14ac:dyDescent="0.2">
      <c r="A32" s="191"/>
      <c r="B32" s="194"/>
      <c r="C32" s="100" t="s">
        <v>36</v>
      </c>
      <c r="D32" s="101" t="e">
        <f>#REF!</f>
        <v>#REF!</v>
      </c>
      <c r="E32" s="145" t="str">
        <f t="shared" ref="E32:AB32" si="21">IF(ISERROR(E85/$AC87*$B31),"",(E85/$AC87*$B31))</f>
        <v/>
      </c>
      <c r="F32" s="146" t="str">
        <f t="shared" si="21"/>
        <v/>
      </c>
      <c r="G32" s="146" t="str">
        <f t="shared" si="21"/>
        <v/>
      </c>
      <c r="H32" s="146" t="str">
        <f t="shared" si="21"/>
        <v/>
      </c>
      <c r="I32" s="146" t="str">
        <f t="shared" si="21"/>
        <v/>
      </c>
      <c r="J32" s="146" t="str">
        <f t="shared" si="21"/>
        <v/>
      </c>
      <c r="K32" s="146" t="str">
        <f t="shared" si="21"/>
        <v/>
      </c>
      <c r="L32" s="146" t="str">
        <f t="shared" si="21"/>
        <v/>
      </c>
      <c r="M32" s="146" t="str">
        <f t="shared" si="21"/>
        <v/>
      </c>
      <c r="N32" s="146" t="str">
        <f t="shared" si="21"/>
        <v/>
      </c>
      <c r="O32" s="146" t="str">
        <f t="shared" si="21"/>
        <v/>
      </c>
      <c r="P32" s="146" t="str">
        <f t="shared" si="21"/>
        <v/>
      </c>
      <c r="Q32" s="146" t="str">
        <f t="shared" si="21"/>
        <v/>
      </c>
      <c r="R32" s="146" t="str">
        <f t="shared" si="21"/>
        <v/>
      </c>
      <c r="S32" s="146" t="str">
        <f t="shared" si="21"/>
        <v/>
      </c>
      <c r="T32" s="146" t="str">
        <f t="shared" si="21"/>
        <v/>
      </c>
      <c r="U32" s="146" t="str">
        <f t="shared" si="21"/>
        <v/>
      </c>
      <c r="V32" s="146" t="str">
        <f t="shared" si="21"/>
        <v/>
      </c>
      <c r="W32" s="146" t="str">
        <f t="shared" si="21"/>
        <v/>
      </c>
      <c r="X32" s="146" t="str">
        <f t="shared" si="21"/>
        <v/>
      </c>
      <c r="Y32" s="146" t="str">
        <f t="shared" si="21"/>
        <v/>
      </c>
      <c r="Z32" s="146" t="str">
        <f t="shared" si="21"/>
        <v/>
      </c>
      <c r="AA32" s="146" t="str">
        <f t="shared" si="21"/>
        <v/>
      </c>
      <c r="AB32" s="147" t="str">
        <f t="shared" si="21"/>
        <v/>
      </c>
      <c r="AC32" s="152" t="e">
        <f>+SUM(E32:AB32)*D32</f>
        <v>#REF!</v>
      </c>
      <c r="AD32" s="1" t="e">
        <f>+SUM(L32:U32)*D32</f>
        <v>#REF!</v>
      </c>
      <c r="AF32" s="1" t="str">
        <f>AF28</f>
        <v>SÁB</v>
      </c>
      <c r="AG32" s="1">
        <f>AG31</f>
        <v>6</v>
      </c>
    </row>
    <row r="33" spans="1:33" ht="15" x14ac:dyDescent="0.2">
      <c r="A33" s="191"/>
      <c r="B33" s="194"/>
      <c r="C33" s="106" t="s">
        <v>37</v>
      </c>
      <c r="D33" s="107" t="e">
        <f>#REF!</f>
        <v>#REF!</v>
      </c>
      <c r="E33" s="143" t="str">
        <f t="shared" ref="E33:AB33" si="22">IF(ISERROR(E86/$AC87*$B31),"",(E86/$AC87*$B31))</f>
        <v/>
      </c>
      <c r="F33" s="143" t="str">
        <f t="shared" si="22"/>
        <v/>
      </c>
      <c r="G33" s="143" t="str">
        <f t="shared" si="22"/>
        <v/>
      </c>
      <c r="H33" s="143" t="str">
        <f t="shared" si="22"/>
        <v/>
      </c>
      <c r="I33" s="143" t="str">
        <f t="shared" si="22"/>
        <v/>
      </c>
      <c r="J33" s="143" t="str">
        <f t="shared" si="22"/>
        <v/>
      </c>
      <c r="K33" s="143" t="str">
        <f t="shared" si="22"/>
        <v/>
      </c>
      <c r="L33" s="143" t="str">
        <f t="shared" si="22"/>
        <v/>
      </c>
      <c r="M33" s="143" t="str">
        <f t="shared" si="22"/>
        <v/>
      </c>
      <c r="N33" s="143" t="str">
        <f t="shared" si="22"/>
        <v/>
      </c>
      <c r="O33" s="143" t="str">
        <f t="shared" si="22"/>
        <v/>
      </c>
      <c r="P33" s="143" t="str">
        <f t="shared" si="22"/>
        <v/>
      </c>
      <c r="Q33" s="143" t="str">
        <f t="shared" si="22"/>
        <v/>
      </c>
      <c r="R33" s="143" t="str">
        <f t="shared" si="22"/>
        <v/>
      </c>
      <c r="S33" s="143" t="str">
        <f t="shared" si="22"/>
        <v/>
      </c>
      <c r="T33" s="143" t="str">
        <f t="shared" si="22"/>
        <v/>
      </c>
      <c r="U33" s="143" t="str">
        <f t="shared" si="22"/>
        <v/>
      </c>
      <c r="V33" s="143" t="str">
        <f t="shared" si="22"/>
        <v/>
      </c>
      <c r="W33" s="143" t="str">
        <f t="shared" si="22"/>
        <v/>
      </c>
      <c r="X33" s="143" t="str">
        <f t="shared" si="22"/>
        <v/>
      </c>
      <c r="Y33" s="143" t="str">
        <f t="shared" si="22"/>
        <v/>
      </c>
      <c r="Z33" s="143" t="str">
        <f t="shared" si="22"/>
        <v/>
      </c>
      <c r="AA33" s="143" t="str">
        <f t="shared" si="22"/>
        <v/>
      </c>
      <c r="AB33" s="144" t="str">
        <f t="shared" si="22"/>
        <v/>
      </c>
      <c r="AC33" s="153" t="e">
        <f>+SUM(E33:AB33)*D33</f>
        <v>#REF!</v>
      </c>
      <c r="AD33" s="1" t="e">
        <f>+SUM(L33:U33)*D33</f>
        <v>#REF!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92"/>
      <c r="B34" s="195"/>
      <c r="C34" s="112" t="s">
        <v>34</v>
      </c>
      <c r="D34" s="113" t="e">
        <f>+SUM(D31:D33)</f>
        <v>#REF!</v>
      </c>
      <c r="E34" s="109" t="str">
        <f t="shared" ref="E34:AB34" si="23">IF(ISERROR(E31*$D31+E32*$D32+E33*$D33),"",(E31*$D31+E32*$D32+E33*$D33))</f>
        <v/>
      </c>
      <c r="F34" s="109" t="str">
        <f t="shared" si="23"/>
        <v/>
      </c>
      <c r="G34" s="109" t="str">
        <f t="shared" si="23"/>
        <v/>
      </c>
      <c r="H34" s="109" t="str">
        <f t="shared" si="23"/>
        <v/>
      </c>
      <c r="I34" s="109" t="str">
        <f t="shared" si="23"/>
        <v/>
      </c>
      <c r="J34" s="109" t="str">
        <f t="shared" si="23"/>
        <v/>
      </c>
      <c r="K34" s="109" t="str">
        <f t="shared" si="23"/>
        <v/>
      </c>
      <c r="L34" s="109" t="str">
        <f t="shared" si="23"/>
        <v/>
      </c>
      <c r="M34" s="109" t="str">
        <f t="shared" si="23"/>
        <v/>
      </c>
      <c r="N34" s="109" t="str">
        <f t="shared" si="23"/>
        <v/>
      </c>
      <c r="O34" s="109" t="str">
        <f t="shared" si="23"/>
        <v/>
      </c>
      <c r="P34" s="109" t="str">
        <f t="shared" si="23"/>
        <v/>
      </c>
      <c r="Q34" s="109" t="str">
        <f t="shared" si="23"/>
        <v/>
      </c>
      <c r="R34" s="109" t="str">
        <f t="shared" si="23"/>
        <v/>
      </c>
      <c r="S34" s="109" t="str">
        <f t="shared" si="23"/>
        <v/>
      </c>
      <c r="T34" s="109" t="str">
        <f t="shared" si="23"/>
        <v/>
      </c>
      <c r="U34" s="109" t="str">
        <f t="shared" si="23"/>
        <v/>
      </c>
      <c r="V34" s="109" t="str">
        <f t="shared" si="23"/>
        <v/>
      </c>
      <c r="W34" s="109" t="str">
        <f t="shared" si="23"/>
        <v/>
      </c>
      <c r="X34" s="109" t="str">
        <f t="shared" si="23"/>
        <v/>
      </c>
      <c r="Y34" s="109" t="str">
        <f t="shared" si="23"/>
        <v/>
      </c>
      <c r="Z34" s="109" t="str">
        <f t="shared" si="23"/>
        <v/>
      </c>
      <c r="AA34" s="109" t="str">
        <f t="shared" si="23"/>
        <v/>
      </c>
      <c r="AB34" s="142" t="str">
        <f t="shared" si="23"/>
        <v/>
      </c>
      <c r="AC34" s="152" t="e">
        <f>+SUM(AC31:AC33)</f>
        <v>#REF!</v>
      </c>
      <c r="AD34" s="152" t="e">
        <f>+SUM(AD31:AD33)</f>
        <v>#REF!</v>
      </c>
    </row>
    <row r="35" spans="1:33" ht="15" x14ac:dyDescent="0.2">
      <c r="A35" s="193" t="e">
        <f>+DATE(#REF!,7,1)</f>
        <v>#REF!</v>
      </c>
      <c r="B35" s="194">
        <f>+'Formato Resumen 32'!E21</f>
        <v>88853334.819719419</v>
      </c>
      <c r="C35" s="94" t="s">
        <v>35</v>
      </c>
      <c r="D35" s="95" t="e">
        <f>#REF!</f>
        <v>#REF!</v>
      </c>
      <c r="E35" s="148" t="str">
        <f t="shared" ref="E35:AB35" si="24">IF(ISERROR(E88/$AC91*$B35),"",(E88/$AC91*$B35))</f>
        <v/>
      </c>
      <c r="F35" s="149" t="str">
        <f t="shared" si="24"/>
        <v/>
      </c>
      <c r="G35" s="149" t="str">
        <f t="shared" si="24"/>
        <v/>
      </c>
      <c r="H35" s="149" t="str">
        <f t="shared" si="24"/>
        <v/>
      </c>
      <c r="I35" s="149" t="str">
        <f t="shared" si="24"/>
        <v/>
      </c>
      <c r="J35" s="149" t="str">
        <f t="shared" si="24"/>
        <v/>
      </c>
      <c r="K35" s="149" t="str">
        <f t="shared" si="24"/>
        <v/>
      </c>
      <c r="L35" s="149" t="str">
        <f t="shared" si="24"/>
        <v/>
      </c>
      <c r="M35" s="149" t="str">
        <f t="shared" si="24"/>
        <v/>
      </c>
      <c r="N35" s="149" t="str">
        <f t="shared" si="24"/>
        <v/>
      </c>
      <c r="O35" s="149" t="str">
        <f t="shared" si="24"/>
        <v/>
      </c>
      <c r="P35" s="149" t="str">
        <f t="shared" si="24"/>
        <v/>
      </c>
      <c r="Q35" s="149" t="str">
        <f t="shared" si="24"/>
        <v/>
      </c>
      <c r="R35" s="149" t="str">
        <f t="shared" si="24"/>
        <v/>
      </c>
      <c r="S35" s="149" t="str">
        <f t="shared" si="24"/>
        <v/>
      </c>
      <c r="T35" s="149" t="str">
        <f t="shared" si="24"/>
        <v/>
      </c>
      <c r="U35" s="149" t="str">
        <f t="shared" si="24"/>
        <v/>
      </c>
      <c r="V35" s="149" t="str">
        <f t="shared" si="24"/>
        <v/>
      </c>
      <c r="W35" s="149" t="str">
        <f t="shared" si="24"/>
        <v/>
      </c>
      <c r="X35" s="149" t="str">
        <f t="shared" si="24"/>
        <v/>
      </c>
      <c r="Y35" s="149" t="str">
        <f t="shared" si="24"/>
        <v/>
      </c>
      <c r="Z35" s="149" t="str">
        <f t="shared" si="24"/>
        <v/>
      </c>
      <c r="AA35" s="149" t="str">
        <f t="shared" si="24"/>
        <v/>
      </c>
      <c r="AB35" s="150" t="str">
        <f t="shared" si="24"/>
        <v/>
      </c>
      <c r="AC35" s="151" t="e">
        <f>+SUM(E35:AB35)*D35</f>
        <v>#REF!</v>
      </c>
      <c r="AD35" s="1" t="e">
        <f>+SUM(L35:U35)*D35</f>
        <v>#REF!</v>
      </c>
      <c r="AF35" s="1" t="str">
        <f>AF31</f>
        <v>ORD</v>
      </c>
      <c r="AG35" s="1">
        <f>AG31+1</f>
        <v>7</v>
      </c>
    </row>
    <row r="36" spans="1:33" ht="15" x14ac:dyDescent="0.2">
      <c r="A36" s="191"/>
      <c r="B36" s="194"/>
      <c r="C36" s="100" t="s">
        <v>36</v>
      </c>
      <c r="D36" s="101" t="e">
        <f>#REF!</f>
        <v>#REF!</v>
      </c>
      <c r="E36" s="145" t="str">
        <f t="shared" ref="E36:AB36" si="25">IF(ISERROR(E89/$AC91*$B35),"",(E89/$AC91*$B35))</f>
        <v/>
      </c>
      <c r="F36" s="146" t="str">
        <f t="shared" si="25"/>
        <v/>
      </c>
      <c r="G36" s="146" t="str">
        <f t="shared" si="25"/>
        <v/>
      </c>
      <c r="H36" s="146" t="str">
        <f t="shared" si="25"/>
        <v/>
      </c>
      <c r="I36" s="146" t="str">
        <f t="shared" si="25"/>
        <v/>
      </c>
      <c r="J36" s="146" t="str">
        <f t="shared" si="25"/>
        <v/>
      </c>
      <c r="K36" s="146" t="str">
        <f t="shared" si="25"/>
        <v/>
      </c>
      <c r="L36" s="146" t="str">
        <f t="shared" si="25"/>
        <v/>
      </c>
      <c r="M36" s="146" t="str">
        <f t="shared" si="25"/>
        <v/>
      </c>
      <c r="N36" s="146" t="str">
        <f t="shared" si="25"/>
        <v/>
      </c>
      <c r="O36" s="146" t="str">
        <f t="shared" si="25"/>
        <v/>
      </c>
      <c r="P36" s="146" t="str">
        <f t="shared" si="25"/>
        <v/>
      </c>
      <c r="Q36" s="146" t="str">
        <f t="shared" si="25"/>
        <v/>
      </c>
      <c r="R36" s="146" t="str">
        <f t="shared" si="25"/>
        <v/>
      </c>
      <c r="S36" s="146" t="str">
        <f t="shared" si="25"/>
        <v/>
      </c>
      <c r="T36" s="146" t="str">
        <f t="shared" si="25"/>
        <v/>
      </c>
      <c r="U36" s="146" t="str">
        <f t="shared" si="25"/>
        <v/>
      </c>
      <c r="V36" s="146" t="str">
        <f t="shared" si="25"/>
        <v/>
      </c>
      <c r="W36" s="146" t="str">
        <f t="shared" si="25"/>
        <v/>
      </c>
      <c r="X36" s="146" t="str">
        <f t="shared" si="25"/>
        <v/>
      </c>
      <c r="Y36" s="146" t="str">
        <f t="shared" si="25"/>
        <v/>
      </c>
      <c r="Z36" s="146" t="str">
        <f t="shared" si="25"/>
        <v/>
      </c>
      <c r="AA36" s="146" t="str">
        <f t="shared" si="25"/>
        <v/>
      </c>
      <c r="AB36" s="147" t="str">
        <f t="shared" si="25"/>
        <v/>
      </c>
      <c r="AC36" s="152" t="e">
        <f>+SUM(E36:AB36)*D36</f>
        <v>#REF!</v>
      </c>
      <c r="AD36" s="1" t="e">
        <f>+SUM(L36:U36)*D36</f>
        <v>#REF!</v>
      </c>
      <c r="AF36" s="1" t="str">
        <f>AF32</f>
        <v>SÁB</v>
      </c>
      <c r="AG36" s="1">
        <f>AG35</f>
        <v>7</v>
      </c>
    </row>
    <row r="37" spans="1:33" ht="15" x14ac:dyDescent="0.2">
      <c r="A37" s="191"/>
      <c r="B37" s="194"/>
      <c r="C37" s="106" t="s">
        <v>37</v>
      </c>
      <c r="D37" s="107" t="e">
        <f>#REF!</f>
        <v>#REF!</v>
      </c>
      <c r="E37" s="143" t="str">
        <f t="shared" ref="E37:AB37" si="26">IF(ISERROR(E90/$AC91*$B35),"",(E90/$AC91*$B35))</f>
        <v/>
      </c>
      <c r="F37" s="143" t="str">
        <f t="shared" si="26"/>
        <v/>
      </c>
      <c r="G37" s="143" t="str">
        <f t="shared" si="26"/>
        <v/>
      </c>
      <c r="H37" s="143" t="str">
        <f t="shared" si="26"/>
        <v/>
      </c>
      <c r="I37" s="143" t="str">
        <f t="shared" si="26"/>
        <v/>
      </c>
      <c r="J37" s="143" t="str">
        <f t="shared" si="26"/>
        <v/>
      </c>
      <c r="K37" s="143" t="str">
        <f t="shared" si="26"/>
        <v/>
      </c>
      <c r="L37" s="143" t="str">
        <f t="shared" si="26"/>
        <v/>
      </c>
      <c r="M37" s="143" t="str">
        <f t="shared" si="26"/>
        <v/>
      </c>
      <c r="N37" s="143" t="str">
        <f t="shared" si="26"/>
        <v/>
      </c>
      <c r="O37" s="143" t="str">
        <f t="shared" si="26"/>
        <v/>
      </c>
      <c r="P37" s="143" t="str">
        <f t="shared" si="26"/>
        <v/>
      </c>
      <c r="Q37" s="143" t="str">
        <f t="shared" si="26"/>
        <v/>
      </c>
      <c r="R37" s="143" t="str">
        <f t="shared" si="26"/>
        <v/>
      </c>
      <c r="S37" s="143" t="str">
        <f t="shared" si="26"/>
        <v/>
      </c>
      <c r="T37" s="143" t="str">
        <f t="shared" si="26"/>
        <v/>
      </c>
      <c r="U37" s="143" t="str">
        <f t="shared" si="26"/>
        <v/>
      </c>
      <c r="V37" s="143" t="str">
        <f t="shared" si="26"/>
        <v/>
      </c>
      <c r="W37" s="143" t="str">
        <f t="shared" si="26"/>
        <v/>
      </c>
      <c r="X37" s="143" t="str">
        <f t="shared" si="26"/>
        <v/>
      </c>
      <c r="Y37" s="143" t="str">
        <f t="shared" si="26"/>
        <v/>
      </c>
      <c r="Z37" s="143" t="str">
        <f t="shared" si="26"/>
        <v/>
      </c>
      <c r="AA37" s="143" t="str">
        <f t="shared" si="26"/>
        <v/>
      </c>
      <c r="AB37" s="144" t="str">
        <f t="shared" si="26"/>
        <v/>
      </c>
      <c r="AC37" s="153" t="e">
        <f>+SUM(E37:AB37)*D37</f>
        <v>#REF!</v>
      </c>
      <c r="AD37" s="1" t="e">
        <f>+SUM(L37:U37)*D37</f>
        <v>#REF!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92"/>
      <c r="B38" s="195"/>
      <c r="C38" s="112" t="s">
        <v>34</v>
      </c>
      <c r="D38" s="113" t="e">
        <f>+SUM(D35:D37)</f>
        <v>#REF!</v>
      </c>
      <c r="E38" s="109" t="str">
        <f t="shared" ref="E38:AB38" si="27">IF(ISERROR(E35*$D35+E36*$D36+E37*$D37),"",(E35*$D35+E36*$D36+E37*$D37))</f>
        <v/>
      </c>
      <c r="F38" s="109" t="str">
        <f t="shared" si="27"/>
        <v/>
      </c>
      <c r="G38" s="109" t="str">
        <f t="shared" si="27"/>
        <v/>
      </c>
      <c r="H38" s="109" t="str">
        <f t="shared" si="27"/>
        <v/>
      </c>
      <c r="I38" s="109" t="str">
        <f t="shared" si="27"/>
        <v/>
      </c>
      <c r="J38" s="109" t="str">
        <f t="shared" si="27"/>
        <v/>
      </c>
      <c r="K38" s="109" t="str">
        <f t="shared" si="27"/>
        <v/>
      </c>
      <c r="L38" s="109" t="str">
        <f t="shared" si="27"/>
        <v/>
      </c>
      <c r="M38" s="109" t="str">
        <f t="shared" si="27"/>
        <v/>
      </c>
      <c r="N38" s="109" t="str">
        <f t="shared" si="27"/>
        <v/>
      </c>
      <c r="O38" s="109" t="str">
        <f t="shared" si="27"/>
        <v/>
      </c>
      <c r="P38" s="109" t="str">
        <f t="shared" si="27"/>
        <v/>
      </c>
      <c r="Q38" s="109" t="str">
        <f t="shared" si="27"/>
        <v/>
      </c>
      <c r="R38" s="109" t="str">
        <f t="shared" si="27"/>
        <v/>
      </c>
      <c r="S38" s="109" t="str">
        <f t="shared" si="27"/>
        <v/>
      </c>
      <c r="T38" s="109" t="str">
        <f t="shared" si="27"/>
        <v/>
      </c>
      <c r="U38" s="109" t="str">
        <f t="shared" si="27"/>
        <v/>
      </c>
      <c r="V38" s="109" t="str">
        <f t="shared" si="27"/>
        <v/>
      </c>
      <c r="W38" s="109" t="str">
        <f t="shared" si="27"/>
        <v/>
      </c>
      <c r="X38" s="109" t="str">
        <f t="shared" si="27"/>
        <v/>
      </c>
      <c r="Y38" s="109" t="str">
        <f t="shared" si="27"/>
        <v/>
      </c>
      <c r="Z38" s="109" t="str">
        <f t="shared" si="27"/>
        <v/>
      </c>
      <c r="AA38" s="109" t="str">
        <f t="shared" si="27"/>
        <v/>
      </c>
      <c r="AB38" s="142" t="str">
        <f t="shared" si="27"/>
        <v/>
      </c>
      <c r="AC38" s="152" t="e">
        <f>+SUM(AC35:AC37)</f>
        <v>#REF!</v>
      </c>
      <c r="AD38" s="152" t="e">
        <f>+SUM(AD35:AD37)</f>
        <v>#REF!</v>
      </c>
    </row>
    <row r="39" spans="1:33" ht="15" x14ac:dyDescent="0.2">
      <c r="A39" s="193" t="e">
        <f>+DATE(#REF!,8,1)</f>
        <v>#REF!</v>
      </c>
      <c r="B39" s="194">
        <f>+'Formato Resumen 32'!E22</f>
        <v>98644572.950152963</v>
      </c>
      <c r="C39" s="94" t="s">
        <v>35</v>
      </c>
      <c r="D39" s="95" t="e">
        <f>#REF!</f>
        <v>#REF!</v>
      </c>
      <c r="E39" s="148" t="str">
        <f t="shared" ref="E39:AB39" si="28">IF(ISERROR(E92/$AC95*$B39),"",(E92/$AC95*$B39))</f>
        <v/>
      </c>
      <c r="F39" s="149" t="str">
        <f t="shared" si="28"/>
        <v/>
      </c>
      <c r="G39" s="149" t="str">
        <f t="shared" si="28"/>
        <v/>
      </c>
      <c r="H39" s="149" t="str">
        <f t="shared" si="28"/>
        <v/>
      </c>
      <c r="I39" s="149" t="str">
        <f t="shared" si="28"/>
        <v/>
      </c>
      <c r="J39" s="149" t="str">
        <f t="shared" si="28"/>
        <v/>
      </c>
      <c r="K39" s="149" t="str">
        <f t="shared" si="28"/>
        <v/>
      </c>
      <c r="L39" s="149" t="str">
        <f t="shared" si="28"/>
        <v/>
      </c>
      <c r="M39" s="149" t="str">
        <f t="shared" si="28"/>
        <v/>
      </c>
      <c r="N39" s="149" t="str">
        <f t="shared" si="28"/>
        <v/>
      </c>
      <c r="O39" s="149" t="str">
        <f t="shared" si="28"/>
        <v/>
      </c>
      <c r="P39" s="149" t="str">
        <f t="shared" si="28"/>
        <v/>
      </c>
      <c r="Q39" s="149" t="str">
        <f t="shared" si="28"/>
        <v/>
      </c>
      <c r="R39" s="149" t="str">
        <f t="shared" si="28"/>
        <v/>
      </c>
      <c r="S39" s="149" t="str">
        <f t="shared" si="28"/>
        <v/>
      </c>
      <c r="T39" s="149" t="str">
        <f t="shared" si="28"/>
        <v/>
      </c>
      <c r="U39" s="149" t="str">
        <f t="shared" si="28"/>
        <v/>
      </c>
      <c r="V39" s="149" t="str">
        <f t="shared" si="28"/>
        <v/>
      </c>
      <c r="W39" s="149" t="str">
        <f t="shared" si="28"/>
        <v/>
      </c>
      <c r="X39" s="149" t="str">
        <f t="shared" si="28"/>
        <v/>
      </c>
      <c r="Y39" s="149" t="str">
        <f t="shared" si="28"/>
        <v/>
      </c>
      <c r="Z39" s="149" t="str">
        <f t="shared" si="28"/>
        <v/>
      </c>
      <c r="AA39" s="149" t="str">
        <f t="shared" si="28"/>
        <v/>
      </c>
      <c r="AB39" s="150" t="str">
        <f t="shared" si="28"/>
        <v/>
      </c>
      <c r="AC39" s="151" t="e">
        <f>+SUM(E39:AB39)*D39</f>
        <v>#REF!</v>
      </c>
      <c r="AD39" s="1" t="e">
        <f>+SUM(L39:U39)*D39</f>
        <v>#REF!</v>
      </c>
      <c r="AF39" s="1" t="str">
        <f>AF35</f>
        <v>ORD</v>
      </c>
      <c r="AG39" s="1">
        <f>AG35+1</f>
        <v>8</v>
      </c>
    </row>
    <row r="40" spans="1:33" ht="15" x14ac:dyDescent="0.2">
      <c r="A40" s="191"/>
      <c r="B40" s="194"/>
      <c r="C40" s="100" t="s">
        <v>36</v>
      </c>
      <c r="D40" s="101" t="e">
        <f>#REF!</f>
        <v>#REF!</v>
      </c>
      <c r="E40" s="145" t="str">
        <f t="shared" ref="E40:AB40" si="29">IF(ISERROR(E93/$AC95*$B39),"",(E93/$AC95*$B39))</f>
        <v/>
      </c>
      <c r="F40" s="146" t="str">
        <f t="shared" si="29"/>
        <v/>
      </c>
      <c r="G40" s="146" t="str">
        <f t="shared" si="29"/>
        <v/>
      </c>
      <c r="H40" s="146" t="str">
        <f t="shared" si="29"/>
        <v/>
      </c>
      <c r="I40" s="146" t="str">
        <f t="shared" si="29"/>
        <v/>
      </c>
      <c r="J40" s="146" t="str">
        <f t="shared" si="29"/>
        <v/>
      </c>
      <c r="K40" s="146" t="str">
        <f t="shared" si="29"/>
        <v/>
      </c>
      <c r="L40" s="146" t="str">
        <f t="shared" si="29"/>
        <v/>
      </c>
      <c r="M40" s="146" t="str">
        <f t="shared" si="29"/>
        <v/>
      </c>
      <c r="N40" s="146" t="str">
        <f t="shared" si="29"/>
        <v/>
      </c>
      <c r="O40" s="146" t="str">
        <f t="shared" si="29"/>
        <v/>
      </c>
      <c r="P40" s="146" t="str">
        <f t="shared" si="29"/>
        <v/>
      </c>
      <c r="Q40" s="146" t="str">
        <f t="shared" si="29"/>
        <v/>
      </c>
      <c r="R40" s="146" t="str">
        <f t="shared" si="29"/>
        <v/>
      </c>
      <c r="S40" s="146" t="str">
        <f t="shared" si="29"/>
        <v/>
      </c>
      <c r="T40" s="146" t="str">
        <f t="shared" si="29"/>
        <v/>
      </c>
      <c r="U40" s="146" t="str">
        <f t="shared" si="29"/>
        <v/>
      </c>
      <c r="V40" s="146" t="str">
        <f t="shared" si="29"/>
        <v/>
      </c>
      <c r="W40" s="146" t="str">
        <f t="shared" si="29"/>
        <v/>
      </c>
      <c r="X40" s="146" t="str">
        <f t="shared" si="29"/>
        <v/>
      </c>
      <c r="Y40" s="146" t="str">
        <f t="shared" si="29"/>
        <v/>
      </c>
      <c r="Z40" s="146" t="str">
        <f t="shared" si="29"/>
        <v/>
      </c>
      <c r="AA40" s="146" t="str">
        <f t="shared" si="29"/>
        <v/>
      </c>
      <c r="AB40" s="147" t="str">
        <f t="shared" si="29"/>
        <v/>
      </c>
      <c r="AC40" s="152" t="e">
        <f>+SUM(E40:AB40)*D40</f>
        <v>#REF!</v>
      </c>
      <c r="AD40" s="1" t="e">
        <f>+SUM(L40:U40)*D40</f>
        <v>#REF!</v>
      </c>
      <c r="AF40" s="1" t="str">
        <f>AF36</f>
        <v>SÁB</v>
      </c>
      <c r="AG40" s="1">
        <f>AG39</f>
        <v>8</v>
      </c>
    </row>
    <row r="41" spans="1:33" ht="15" x14ac:dyDescent="0.2">
      <c r="A41" s="191"/>
      <c r="B41" s="194"/>
      <c r="C41" s="106" t="s">
        <v>37</v>
      </c>
      <c r="D41" s="107" t="e">
        <f>#REF!</f>
        <v>#REF!</v>
      </c>
      <c r="E41" s="143" t="str">
        <f t="shared" ref="E41:AB41" si="30">IF(ISERROR(E94/$AC95*$B39),"",(E94/$AC95*$B39))</f>
        <v/>
      </c>
      <c r="F41" s="143" t="str">
        <f t="shared" si="30"/>
        <v/>
      </c>
      <c r="G41" s="143" t="str">
        <f t="shared" si="30"/>
        <v/>
      </c>
      <c r="H41" s="143" t="str">
        <f t="shared" si="30"/>
        <v/>
      </c>
      <c r="I41" s="143" t="str">
        <f t="shared" si="30"/>
        <v/>
      </c>
      <c r="J41" s="143" t="str">
        <f t="shared" si="30"/>
        <v/>
      </c>
      <c r="K41" s="143" t="str">
        <f t="shared" si="30"/>
        <v/>
      </c>
      <c r="L41" s="143" t="str">
        <f t="shared" si="30"/>
        <v/>
      </c>
      <c r="M41" s="143" t="str">
        <f t="shared" si="30"/>
        <v/>
      </c>
      <c r="N41" s="143" t="str">
        <f t="shared" si="30"/>
        <v/>
      </c>
      <c r="O41" s="143" t="str">
        <f t="shared" si="30"/>
        <v/>
      </c>
      <c r="P41" s="143" t="str">
        <f t="shared" si="30"/>
        <v/>
      </c>
      <c r="Q41" s="143" t="str">
        <f t="shared" si="30"/>
        <v/>
      </c>
      <c r="R41" s="143" t="str">
        <f t="shared" si="30"/>
        <v/>
      </c>
      <c r="S41" s="143" t="str">
        <f t="shared" si="30"/>
        <v/>
      </c>
      <c r="T41" s="143" t="str">
        <f t="shared" si="30"/>
        <v/>
      </c>
      <c r="U41" s="143" t="str">
        <f t="shared" si="30"/>
        <v/>
      </c>
      <c r="V41" s="143" t="str">
        <f t="shared" si="30"/>
        <v/>
      </c>
      <c r="W41" s="143" t="str">
        <f t="shared" si="30"/>
        <v/>
      </c>
      <c r="X41" s="143" t="str">
        <f t="shared" si="30"/>
        <v/>
      </c>
      <c r="Y41" s="143" t="str">
        <f t="shared" si="30"/>
        <v/>
      </c>
      <c r="Z41" s="143" t="str">
        <f t="shared" si="30"/>
        <v/>
      </c>
      <c r="AA41" s="143" t="str">
        <f t="shared" si="30"/>
        <v/>
      </c>
      <c r="AB41" s="144" t="str">
        <f t="shared" si="30"/>
        <v/>
      </c>
      <c r="AC41" s="153" t="e">
        <f>+SUM(E41:AB41)*D41</f>
        <v>#REF!</v>
      </c>
      <c r="AD41" s="1" t="e">
        <f>+SUM(L41:U41)*D41</f>
        <v>#REF!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92"/>
      <c r="B42" s="195"/>
      <c r="C42" s="112" t="s">
        <v>34</v>
      </c>
      <c r="D42" s="113" t="e">
        <f>+SUM(D39:D41)</f>
        <v>#REF!</v>
      </c>
      <c r="E42" s="109" t="str">
        <f t="shared" ref="E42:AB42" si="31">IF(ISERROR(E39*$D39+E40*$D40+E41*$D41),"",(E39*$D39+E40*$D40+E41*$D41))</f>
        <v/>
      </c>
      <c r="F42" s="109" t="str">
        <f t="shared" si="31"/>
        <v/>
      </c>
      <c r="G42" s="109" t="str">
        <f t="shared" si="31"/>
        <v/>
      </c>
      <c r="H42" s="109" t="str">
        <f t="shared" si="31"/>
        <v/>
      </c>
      <c r="I42" s="109" t="str">
        <f t="shared" si="31"/>
        <v/>
      </c>
      <c r="J42" s="109" t="str">
        <f t="shared" si="31"/>
        <v/>
      </c>
      <c r="K42" s="109" t="str">
        <f t="shared" si="31"/>
        <v/>
      </c>
      <c r="L42" s="109" t="str">
        <f t="shared" si="31"/>
        <v/>
      </c>
      <c r="M42" s="109" t="str">
        <f t="shared" si="31"/>
        <v/>
      </c>
      <c r="N42" s="109" t="str">
        <f t="shared" si="31"/>
        <v/>
      </c>
      <c r="O42" s="109" t="str">
        <f t="shared" si="31"/>
        <v/>
      </c>
      <c r="P42" s="109" t="str">
        <f t="shared" si="31"/>
        <v/>
      </c>
      <c r="Q42" s="109" t="str">
        <f t="shared" si="31"/>
        <v/>
      </c>
      <c r="R42" s="109" t="str">
        <f t="shared" si="31"/>
        <v/>
      </c>
      <c r="S42" s="109" t="str">
        <f t="shared" si="31"/>
        <v/>
      </c>
      <c r="T42" s="109" t="str">
        <f t="shared" si="31"/>
        <v/>
      </c>
      <c r="U42" s="109" t="str">
        <f t="shared" si="31"/>
        <v/>
      </c>
      <c r="V42" s="109" t="str">
        <f t="shared" si="31"/>
        <v/>
      </c>
      <c r="W42" s="109" t="str">
        <f t="shared" si="31"/>
        <v/>
      </c>
      <c r="X42" s="109" t="str">
        <f t="shared" si="31"/>
        <v/>
      </c>
      <c r="Y42" s="109" t="str">
        <f t="shared" si="31"/>
        <v/>
      </c>
      <c r="Z42" s="109" t="str">
        <f t="shared" si="31"/>
        <v/>
      </c>
      <c r="AA42" s="109" t="str">
        <f t="shared" si="31"/>
        <v/>
      </c>
      <c r="AB42" s="142" t="str">
        <f t="shared" si="31"/>
        <v/>
      </c>
      <c r="AC42" s="152" t="e">
        <f>+SUM(AC39:AC41)</f>
        <v>#REF!</v>
      </c>
      <c r="AD42" s="152" t="e">
        <f>+SUM(AD39:AD41)</f>
        <v>#REF!</v>
      </c>
    </row>
    <row r="43" spans="1:33" ht="15" x14ac:dyDescent="0.2">
      <c r="A43" s="193" t="e">
        <f>+DATE(#REF!,9,1)</f>
        <v>#REF!</v>
      </c>
      <c r="B43" s="194">
        <f>+'Formato Resumen 32'!E23</f>
        <v>88317356.482445404</v>
      </c>
      <c r="C43" s="94" t="s">
        <v>35</v>
      </c>
      <c r="D43" s="95" t="e">
        <f>#REF!</f>
        <v>#REF!</v>
      </c>
      <c r="E43" s="148" t="str">
        <f t="shared" ref="E43:AB43" si="32">IF(ISERROR(E96/$AC99*$B43),"",(E96/$AC99*$B43))</f>
        <v/>
      </c>
      <c r="F43" s="149" t="str">
        <f t="shared" si="32"/>
        <v/>
      </c>
      <c r="G43" s="149" t="str">
        <f t="shared" si="32"/>
        <v/>
      </c>
      <c r="H43" s="149" t="str">
        <f t="shared" si="32"/>
        <v/>
      </c>
      <c r="I43" s="149" t="str">
        <f t="shared" si="32"/>
        <v/>
      </c>
      <c r="J43" s="149" t="str">
        <f t="shared" si="32"/>
        <v/>
      </c>
      <c r="K43" s="149" t="str">
        <f t="shared" si="32"/>
        <v/>
      </c>
      <c r="L43" s="149" t="str">
        <f t="shared" si="32"/>
        <v/>
      </c>
      <c r="M43" s="149" t="str">
        <f t="shared" si="32"/>
        <v/>
      </c>
      <c r="N43" s="149" t="str">
        <f t="shared" si="32"/>
        <v/>
      </c>
      <c r="O43" s="149" t="str">
        <f t="shared" si="32"/>
        <v/>
      </c>
      <c r="P43" s="149" t="str">
        <f t="shared" si="32"/>
        <v/>
      </c>
      <c r="Q43" s="149" t="str">
        <f t="shared" si="32"/>
        <v/>
      </c>
      <c r="R43" s="149" t="str">
        <f t="shared" si="32"/>
        <v/>
      </c>
      <c r="S43" s="149" t="str">
        <f t="shared" si="32"/>
        <v/>
      </c>
      <c r="T43" s="149" t="str">
        <f t="shared" si="32"/>
        <v/>
      </c>
      <c r="U43" s="149" t="str">
        <f t="shared" si="32"/>
        <v/>
      </c>
      <c r="V43" s="149" t="str">
        <f t="shared" si="32"/>
        <v/>
      </c>
      <c r="W43" s="149" t="str">
        <f t="shared" si="32"/>
        <v/>
      </c>
      <c r="X43" s="149" t="str">
        <f t="shared" si="32"/>
        <v/>
      </c>
      <c r="Y43" s="149" t="str">
        <f t="shared" si="32"/>
        <v/>
      </c>
      <c r="Z43" s="149" t="str">
        <f t="shared" si="32"/>
        <v/>
      </c>
      <c r="AA43" s="149" t="str">
        <f t="shared" si="32"/>
        <v/>
      </c>
      <c r="AB43" s="150" t="str">
        <f t="shared" si="32"/>
        <v/>
      </c>
      <c r="AC43" s="151" t="e">
        <f>+SUM(E43:AB43)*D43</f>
        <v>#REF!</v>
      </c>
      <c r="AD43" s="1" t="e">
        <f>+SUM(L43:U43)*D43</f>
        <v>#REF!</v>
      </c>
      <c r="AF43" s="1" t="str">
        <f>AF39</f>
        <v>ORD</v>
      </c>
      <c r="AG43" s="1">
        <f>AG39+1</f>
        <v>9</v>
      </c>
    </row>
    <row r="44" spans="1:33" ht="15" x14ac:dyDescent="0.2">
      <c r="A44" s="191"/>
      <c r="B44" s="194"/>
      <c r="C44" s="100" t="s">
        <v>36</v>
      </c>
      <c r="D44" s="101" t="e">
        <f>#REF!</f>
        <v>#REF!</v>
      </c>
      <c r="E44" s="145" t="str">
        <f t="shared" ref="E44:AB44" si="33">IF(ISERROR(E97/$AC99*$B43),"",(E97/$AC99*$B43))</f>
        <v/>
      </c>
      <c r="F44" s="146" t="str">
        <f t="shared" si="33"/>
        <v/>
      </c>
      <c r="G44" s="146" t="str">
        <f t="shared" si="33"/>
        <v/>
      </c>
      <c r="H44" s="146" t="str">
        <f t="shared" si="33"/>
        <v/>
      </c>
      <c r="I44" s="146" t="str">
        <f t="shared" si="33"/>
        <v/>
      </c>
      <c r="J44" s="146" t="str">
        <f t="shared" si="33"/>
        <v/>
      </c>
      <c r="K44" s="146" t="str">
        <f t="shared" si="33"/>
        <v/>
      </c>
      <c r="L44" s="146" t="str">
        <f t="shared" si="33"/>
        <v/>
      </c>
      <c r="M44" s="146" t="str">
        <f t="shared" si="33"/>
        <v/>
      </c>
      <c r="N44" s="146" t="str">
        <f t="shared" si="33"/>
        <v/>
      </c>
      <c r="O44" s="146" t="str">
        <f t="shared" si="33"/>
        <v/>
      </c>
      <c r="P44" s="146" t="str">
        <f t="shared" si="33"/>
        <v/>
      </c>
      <c r="Q44" s="146" t="str">
        <f t="shared" si="33"/>
        <v/>
      </c>
      <c r="R44" s="146" t="str">
        <f t="shared" si="33"/>
        <v/>
      </c>
      <c r="S44" s="146" t="str">
        <f t="shared" si="33"/>
        <v/>
      </c>
      <c r="T44" s="146" t="str">
        <f t="shared" si="33"/>
        <v/>
      </c>
      <c r="U44" s="146" t="str">
        <f t="shared" si="33"/>
        <v/>
      </c>
      <c r="V44" s="146" t="str">
        <f t="shared" si="33"/>
        <v/>
      </c>
      <c r="W44" s="146" t="str">
        <f t="shared" si="33"/>
        <v/>
      </c>
      <c r="X44" s="146" t="str">
        <f t="shared" si="33"/>
        <v/>
      </c>
      <c r="Y44" s="146" t="str">
        <f t="shared" si="33"/>
        <v/>
      </c>
      <c r="Z44" s="146" t="str">
        <f t="shared" si="33"/>
        <v/>
      </c>
      <c r="AA44" s="146" t="str">
        <f t="shared" si="33"/>
        <v/>
      </c>
      <c r="AB44" s="147" t="str">
        <f t="shared" si="33"/>
        <v/>
      </c>
      <c r="AC44" s="152" t="e">
        <f>+SUM(E44:AB44)*D44</f>
        <v>#REF!</v>
      </c>
      <c r="AD44" s="1" t="e">
        <f t="shared" ref="AD44:AD45" si="34">+SUM(L44:U44)*D44</f>
        <v>#REF!</v>
      </c>
      <c r="AF44" s="1" t="str">
        <f>AF40</f>
        <v>SÁB</v>
      </c>
      <c r="AG44" s="1">
        <f>AG43</f>
        <v>9</v>
      </c>
    </row>
    <row r="45" spans="1:33" ht="15" x14ac:dyDescent="0.2">
      <c r="A45" s="191"/>
      <c r="B45" s="194"/>
      <c r="C45" s="106" t="s">
        <v>37</v>
      </c>
      <c r="D45" s="107" t="e">
        <f>#REF!</f>
        <v>#REF!</v>
      </c>
      <c r="E45" s="143" t="str">
        <f t="shared" ref="E45:AB45" si="35">IF(ISERROR(E98/$AC99*$B43),"",(E98/$AC99*$B43))</f>
        <v/>
      </c>
      <c r="F45" s="143" t="str">
        <f t="shared" si="35"/>
        <v/>
      </c>
      <c r="G45" s="143" t="str">
        <f t="shared" si="35"/>
        <v/>
      </c>
      <c r="H45" s="143" t="str">
        <f t="shared" si="35"/>
        <v/>
      </c>
      <c r="I45" s="143" t="str">
        <f t="shared" si="35"/>
        <v/>
      </c>
      <c r="J45" s="143" t="str">
        <f t="shared" si="35"/>
        <v/>
      </c>
      <c r="K45" s="143" t="str">
        <f t="shared" si="35"/>
        <v/>
      </c>
      <c r="L45" s="143" t="str">
        <f t="shared" si="35"/>
        <v/>
      </c>
      <c r="M45" s="143" t="str">
        <f t="shared" si="35"/>
        <v/>
      </c>
      <c r="N45" s="143" t="str">
        <f t="shared" si="35"/>
        <v/>
      </c>
      <c r="O45" s="143" t="str">
        <f t="shared" si="35"/>
        <v/>
      </c>
      <c r="P45" s="143" t="str">
        <f t="shared" si="35"/>
        <v/>
      </c>
      <c r="Q45" s="143" t="str">
        <f t="shared" si="35"/>
        <v/>
      </c>
      <c r="R45" s="143" t="str">
        <f t="shared" si="35"/>
        <v/>
      </c>
      <c r="S45" s="143" t="str">
        <f t="shared" si="35"/>
        <v/>
      </c>
      <c r="T45" s="143" t="str">
        <f t="shared" si="35"/>
        <v/>
      </c>
      <c r="U45" s="143" t="str">
        <f t="shared" si="35"/>
        <v/>
      </c>
      <c r="V45" s="143" t="str">
        <f t="shared" si="35"/>
        <v/>
      </c>
      <c r="W45" s="143" t="str">
        <f t="shared" si="35"/>
        <v/>
      </c>
      <c r="X45" s="143" t="str">
        <f t="shared" si="35"/>
        <v/>
      </c>
      <c r="Y45" s="143" t="str">
        <f t="shared" si="35"/>
        <v/>
      </c>
      <c r="Z45" s="143" t="str">
        <f t="shared" si="35"/>
        <v/>
      </c>
      <c r="AA45" s="143" t="str">
        <f t="shared" si="35"/>
        <v/>
      </c>
      <c r="AB45" s="144" t="str">
        <f t="shared" si="35"/>
        <v/>
      </c>
      <c r="AC45" s="153" t="e">
        <f>+SUM(E45:AB45)*D45</f>
        <v>#REF!</v>
      </c>
      <c r="AD45" s="1" t="e">
        <f t="shared" si="34"/>
        <v>#REF!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92"/>
      <c r="B46" s="195"/>
      <c r="C46" s="112" t="s">
        <v>34</v>
      </c>
      <c r="D46" s="113" t="e">
        <f>+SUM(D43:D45)</f>
        <v>#REF!</v>
      </c>
      <c r="E46" s="109" t="str">
        <f t="shared" ref="E46:AB46" si="36">IF(ISERROR(E43*$D43+E44*$D44+E45*$D45),"",(E43*$D43+E44*$D44+E45*$D45))</f>
        <v/>
      </c>
      <c r="F46" s="109" t="str">
        <f t="shared" si="36"/>
        <v/>
      </c>
      <c r="G46" s="109" t="str">
        <f t="shared" si="36"/>
        <v/>
      </c>
      <c r="H46" s="109" t="str">
        <f t="shared" si="36"/>
        <v/>
      </c>
      <c r="I46" s="109" t="str">
        <f t="shared" si="36"/>
        <v/>
      </c>
      <c r="J46" s="109" t="str">
        <f t="shared" si="36"/>
        <v/>
      </c>
      <c r="K46" s="109" t="str">
        <f t="shared" si="36"/>
        <v/>
      </c>
      <c r="L46" s="109" t="str">
        <f t="shared" si="36"/>
        <v/>
      </c>
      <c r="M46" s="109" t="str">
        <f t="shared" si="36"/>
        <v/>
      </c>
      <c r="N46" s="109" t="str">
        <f t="shared" si="36"/>
        <v/>
      </c>
      <c r="O46" s="109" t="str">
        <f t="shared" si="36"/>
        <v/>
      </c>
      <c r="P46" s="109" t="str">
        <f t="shared" si="36"/>
        <v/>
      </c>
      <c r="Q46" s="109" t="str">
        <f t="shared" si="36"/>
        <v/>
      </c>
      <c r="R46" s="109" t="str">
        <f t="shared" si="36"/>
        <v/>
      </c>
      <c r="S46" s="109" t="str">
        <f t="shared" si="36"/>
        <v/>
      </c>
      <c r="T46" s="109" t="str">
        <f t="shared" si="36"/>
        <v/>
      </c>
      <c r="U46" s="109" t="str">
        <f t="shared" si="36"/>
        <v/>
      </c>
      <c r="V46" s="109" t="str">
        <f t="shared" si="36"/>
        <v/>
      </c>
      <c r="W46" s="109" t="str">
        <f t="shared" si="36"/>
        <v/>
      </c>
      <c r="X46" s="109" t="str">
        <f t="shared" si="36"/>
        <v/>
      </c>
      <c r="Y46" s="109" t="str">
        <f t="shared" si="36"/>
        <v/>
      </c>
      <c r="Z46" s="109" t="str">
        <f t="shared" si="36"/>
        <v/>
      </c>
      <c r="AA46" s="109" t="str">
        <f t="shared" si="36"/>
        <v/>
      </c>
      <c r="AB46" s="142" t="str">
        <f t="shared" si="36"/>
        <v/>
      </c>
      <c r="AC46" s="152" t="e">
        <f>+SUM(AC43:AC45)</f>
        <v>#REF!</v>
      </c>
      <c r="AD46" s="152" t="e">
        <f>+SUM(AD43:AD45)</f>
        <v>#REF!</v>
      </c>
    </row>
    <row r="47" spans="1:33" ht="15" x14ac:dyDescent="0.2">
      <c r="A47" s="193" t="e">
        <f>+DATE(#REF!,10,1)</f>
        <v>#REF!</v>
      </c>
      <c r="B47" s="194">
        <f>+'Formato Resumen 32'!E24</f>
        <v>96943007.038719296</v>
      </c>
      <c r="C47" s="94" t="s">
        <v>35</v>
      </c>
      <c r="D47" s="95" t="e">
        <f>#REF!</f>
        <v>#REF!</v>
      </c>
      <c r="E47" s="148" t="str">
        <f t="shared" ref="E47:AB47" si="37">IF(ISERROR(E100/$AC103*$B47),"",(E100/$AC103*$B47))</f>
        <v/>
      </c>
      <c r="F47" s="149" t="str">
        <f t="shared" si="37"/>
        <v/>
      </c>
      <c r="G47" s="149" t="str">
        <f t="shared" si="37"/>
        <v/>
      </c>
      <c r="H47" s="149" t="str">
        <f t="shared" si="37"/>
        <v/>
      </c>
      <c r="I47" s="149" t="str">
        <f t="shared" si="37"/>
        <v/>
      </c>
      <c r="J47" s="149" t="str">
        <f t="shared" si="37"/>
        <v/>
      </c>
      <c r="K47" s="149" t="str">
        <f t="shared" si="37"/>
        <v/>
      </c>
      <c r="L47" s="149" t="str">
        <f t="shared" si="37"/>
        <v/>
      </c>
      <c r="M47" s="149" t="str">
        <f t="shared" si="37"/>
        <v/>
      </c>
      <c r="N47" s="149" t="str">
        <f t="shared" si="37"/>
        <v/>
      </c>
      <c r="O47" s="149" t="str">
        <f t="shared" si="37"/>
        <v/>
      </c>
      <c r="P47" s="149" t="str">
        <f t="shared" si="37"/>
        <v/>
      </c>
      <c r="Q47" s="149" t="str">
        <f t="shared" si="37"/>
        <v/>
      </c>
      <c r="R47" s="149" t="str">
        <f t="shared" si="37"/>
        <v/>
      </c>
      <c r="S47" s="149" t="str">
        <f t="shared" si="37"/>
        <v/>
      </c>
      <c r="T47" s="149" t="str">
        <f t="shared" si="37"/>
        <v/>
      </c>
      <c r="U47" s="149" t="str">
        <f t="shared" si="37"/>
        <v/>
      </c>
      <c r="V47" s="149" t="str">
        <f t="shared" si="37"/>
        <v/>
      </c>
      <c r="W47" s="149" t="str">
        <f t="shared" si="37"/>
        <v/>
      </c>
      <c r="X47" s="149" t="str">
        <f t="shared" si="37"/>
        <v/>
      </c>
      <c r="Y47" s="149" t="str">
        <f t="shared" si="37"/>
        <v/>
      </c>
      <c r="Z47" s="149" t="str">
        <f t="shared" si="37"/>
        <v/>
      </c>
      <c r="AA47" s="149" t="str">
        <f t="shared" si="37"/>
        <v/>
      </c>
      <c r="AB47" s="150" t="str">
        <f t="shared" si="37"/>
        <v/>
      </c>
      <c r="AC47" s="151" t="e">
        <f>+SUM(E47:AB47)*D47</f>
        <v>#REF!</v>
      </c>
      <c r="AD47" s="1" t="e">
        <f>+SUM(L47:U47)*D47</f>
        <v>#REF!</v>
      </c>
      <c r="AF47" s="1" t="str">
        <f>AF43</f>
        <v>ORD</v>
      </c>
      <c r="AG47" s="1">
        <f>AG43+1</f>
        <v>10</v>
      </c>
    </row>
    <row r="48" spans="1:33" ht="15" x14ac:dyDescent="0.2">
      <c r="A48" s="191"/>
      <c r="B48" s="194"/>
      <c r="C48" s="100" t="s">
        <v>36</v>
      </c>
      <c r="D48" s="101" t="e">
        <f>#REF!</f>
        <v>#REF!</v>
      </c>
      <c r="E48" s="145" t="str">
        <f t="shared" ref="E48:AB48" si="38">IF(ISERROR(E101/$AC103*$B47),"",(E101/$AC103*$B47))</f>
        <v/>
      </c>
      <c r="F48" s="146" t="str">
        <f t="shared" si="38"/>
        <v/>
      </c>
      <c r="G48" s="146" t="str">
        <f t="shared" si="38"/>
        <v/>
      </c>
      <c r="H48" s="146" t="str">
        <f t="shared" si="38"/>
        <v/>
      </c>
      <c r="I48" s="146" t="str">
        <f t="shared" si="38"/>
        <v/>
      </c>
      <c r="J48" s="146" t="str">
        <f t="shared" si="38"/>
        <v/>
      </c>
      <c r="K48" s="146" t="str">
        <f t="shared" si="38"/>
        <v/>
      </c>
      <c r="L48" s="146" t="str">
        <f t="shared" si="38"/>
        <v/>
      </c>
      <c r="M48" s="146" t="str">
        <f t="shared" si="38"/>
        <v/>
      </c>
      <c r="N48" s="146" t="str">
        <f t="shared" si="38"/>
        <v/>
      </c>
      <c r="O48" s="146" t="str">
        <f t="shared" si="38"/>
        <v/>
      </c>
      <c r="P48" s="146" t="str">
        <f t="shared" si="38"/>
        <v/>
      </c>
      <c r="Q48" s="146" t="str">
        <f t="shared" si="38"/>
        <v/>
      </c>
      <c r="R48" s="146" t="str">
        <f t="shared" si="38"/>
        <v/>
      </c>
      <c r="S48" s="146" t="str">
        <f t="shared" si="38"/>
        <v/>
      </c>
      <c r="T48" s="146" t="str">
        <f t="shared" si="38"/>
        <v/>
      </c>
      <c r="U48" s="146" t="str">
        <f t="shared" si="38"/>
        <v/>
      </c>
      <c r="V48" s="146" t="str">
        <f t="shared" si="38"/>
        <v/>
      </c>
      <c r="W48" s="146" t="str">
        <f t="shared" si="38"/>
        <v/>
      </c>
      <c r="X48" s="146" t="str">
        <f t="shared" si="38"/>
        <v/>
      </c>
      <c r="Y48" s="146" t="str">
        <f t="shared" si="38"/>
        <v/>
      </c>
      <c r="Z48" s="146" t="str">
        <f t="shared" si="38"/>
        <v/>
      </c>
      <c r="AA48" s="146" t="str">
        <f t="shared" si="38"/>
        <v/>
      </c>
      <c r="AB48" s="147" t="str">
        <f t="shared" si="38"/>
        <v/>
      </c>
      <c r="AC48" s="152" t="e">
        <f>+SUM(E48:AB48)*D48</f>
        <v>#REF!</v>
      </c>
      <c r="AD48" s="1" t="e">
        <f>+SUM(L48:U48)*D48</f>
        <v>#REF!</v>
      </c>
      <c r="AF48" s="1" t="str">
        <f>AF44</f>
        <v>SÁB</v>
      </c>
      <c r="AG48" s="1">
        <f>AG47</f>
        <v>10</v>
      </c>
    </row>
    <row r="49" spans="1:33" ht="15" x14ac:dyDescent="0.2">
      <c r="A49" s="191"/>
      <c r="B49" s="194"/>
      <c r="C49" s="106" t="s">
        <v>37</v>
      </c>
      <c r="D49" s="107" t="e">
        <f>#REF!</f>
        <v>#REF!</v>
      </c>
      <c r="E49" s="143" t="str">
        <f t="shared" ref="E49:AB49" si="39">IF(ISERROR(E102/$AC103*$B47),"",(E102/$AC103*$B47))</f>
        <v/>
      </c>
      <c r="F49" s="143" t="str">
        <f t="shared" si="39"/>
        <v/>
      </c>
      <c r="G49" s="143" t="str">
        <f t="shared" si="39"/>
        <v/>
      </c>
      <c r="H49" s="143" t="str">
        <f t="shared" si="39"/>
        <v/>
      </c>
      <c r="I49" s="143" t="str">
        <f t="shared" si="39"/>
        <v/>
      </c>
      <c r="J49" s="143" t="str">
        <f t="shared" si="39"/>
        <v/>
      </c>
      <c r="K49" s="143" t="str">
        <f t="shared" si="39"/>
        <v/>
      </c>
      <c r="L49" s="143" t="str">
        <f t="shared" si="39"/>
        <v/>
      </c>
      <c r="M49" s="143" t="str">
        <f t="shared" si="39"/>
        <v/>
      </c>
      <c r="N49" s="143" t="str">
        <f t="shared" si="39"/>
        <v/>
      </c>
      <c r="O49" s="143" t="str">
        <f t="shared" si="39"/>
        <v/>
      </c>
      <c r="P49" s="143" t="str">
        <f t="shared" si="39"/>
        <v/>
      </c>
      <c r="Q49" s="143" t="str">
        <f t="shared" si="39"/>
        <v/>
      </c>
      <c r="R49" s="143" t="str">
        <f t="shared" si="39"/>
        <v/>
      </c>
      <c r="S49" s="143" t="str">
        <f t="shared" si="39"/>
        <v/>
      </c>
      <c r="T49" s="143" t="str">
        <f t="shared" si="39"/>
        <v/>
      </c>
      <c r="U49" s="143" t="str">
        <f t="shared" si="39"/>
        <v/>
      </c>
      <c r="V49" s="143" t="str">
        <f t="shared" si="39"/>
        <v/>
      </c>
      <c r="W49" s="143" t="str">
        <f t="shared" si="39"/>
        <v/>
      </c>
      <c r="X49" s="143" t="str">
        <f t="shared" si="39"/>
        <v/>
      </c>
      <c r="Y49" s="143" t="str">
        <f t="shared" si="39"/>
        <v/>
      </c>
      <c r="Z49" s="143" t="str">
        <f t="shared" si="39"/>
        <v/>
      </c>
      <c r="AA49" s="143" t="str">
        <f t="shared" si="39"/>
        <v/>
      </c>
      <c r="AB49" s="144" t="str">
        <f t="shared" si="39"/>
        <v/>
      </c>
      <c r="AC49" s="153" t="e">
        <f>+SUM(E49:AB49)*D49</f>
        <v>#REF!</v>
      </c>
      <c r="AD49" s="1" t="e">
        <f>+SUM(L49:U49)*D49</f>
        <v>#REF!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92"/>
      <c r="B50" s="195"/>
      <c r="C50" s="112" t="s">
        <v>34</v>
      </c>
      <c r="D50" s="113" t="e">
        <f>+SUM(D47:D49)</f>
        <v>#REF!</v>
      </c>
      <c r="E50" s="109" t="str">
        <f t="shared" ref="E50:AB50" si="40">IF(ISERROR(E47*$D47+E48*$D48+E49*$D49),"",(E47*$D47+E48*$D48+E49*$D49))</f>
        <v/>
      </c>
      <c r="F50" s="109" t="str">
        <f t="shared" si="40"/>
        <v/>
      </c>
      <c r="G50" s="109" t="str">
        <f t="shared" si="40"/>
        <v/>
      </c>
      <c r="H50" s="109" t="str">
        <f t="shared" si="40"/>
        <v/>
      </c>
      <c r="I50" s="109" t="str">
        <f t="shared" si="40"/>
        <v/>
      </c>
      <c r="J50" s="109" t="str">
        <f t="shared" si="40"/>
        <v/>
      </c>
      <c r="K50" s="109" t="str">
        <f t="shared" si="40"/>
        <v/>
      </c>
      <c r="L50" s="109" t="str">
        <f t="shared" si="40"/>
        <v/>
      </c>
      <c r="M50" s="109" t="str">
        <f t="shared" si="40"/>
        <v/>
      </c>
      <c r="N50" s="109" t="str">
        <f t="shared" si="40"/>
        <v/>
      </c>
      <c r="O50" s="109" t="str">
        <f t="shared" si="40"/>
        <v/>
      </c>
      <c r="P50" s="109" t="str">
        <f t="shared" si="40"/>
        <v/>
      </c>
      <c r="Q50" s="109" t="str">
        <f t="shared" si="40"/>
        <v/>
      </c>
      <c r="R50" s="109" t="str">
        <f t="shared" si="40"/>
        <v/>
      </c>
      <c r="S50" s="109" t="str">
        <f t="shared" si="40"/>
        <v/>
      </c>
      <c r="T50" s="109" t="str">
        <f t="shared" si="40"/>
        <v/>
      </c>
      <c r="U50" s="109" t="str">
        <f t="shared" si="40"/>
        <v/>
      </c>
      <c r="V50" s="109" t="str">
        <f t="shared" si="40"/>
        <v/>
      </c>
      <c r="W50" s="109" t="str">
        <f t="shared" si="40"/>
        <v/>
      </c>
      <c r="X50" s="109" t="str">
        <f t="shared" si="40"/>
        <v/>
      </c>
      <c r="Y50" s="109" t="str">
        <f t="shared" si="40"/>
        <v/>
      </c>
      <c r="Z50" s="109" t="str">
        <f t="shared" si="40"/>
        <v/>
      </c>
      <c r="AA50" s="109" t="str">
        <f t="shared" si="40"/>
        <v/>
      </c>
      <c r="AB50" s="142" t="str">
        <f t="shared" si="40"/>
        <v/>
      </c>
      <c r="AC50" s="152" t="e">
        <f>+SUM(AC47:AC49)</f>
        <v>#REF!</v>
      </c>
      <c r="AD50" s="152" t="e">
        <f>+SUM(AD47:AD49)</f>
        <v>#REF!</v>
      </c>
    </row>
    <row r="51" spans="1:33" ht="15" x14ac:dyDescent="0.2">
      <c r="A51" s="193" t="e">
        <f>+DATE(#REF!,11,1)</f>
        <v>#REF!</v>
      </c>
      <c r="B51" s="194">
        <f>+'Formato Resumen 32'!E25</f>
        <v>90621223.643222958</v>
      </c>
      <c r="C51" s="94" t="s">
        <v>35</v>
      </c>
      <c r="D51" s="95" t="e">
        <f>#REF!</f>
        <v>#REF!</v>
      </c>
      <c r="E51" s="148" t="str">
        <f t="shared" ref="E51:AB51" si="41">IF(ISERROR(E104/$AC107*$B51),"",(E104/$AC107*$B51))</f>
        <v/>
      </c>
      <c r="F51" s="149" t="str">
        <f t="shared" si="41"/>
        <v/>
      </c>
      <c r="G51" s="149" t="str">
        <f t="shared" si="41"/>
        <v/>
      </c>
      <c r="H51" s="149" t="str">
        <f t="shared" si="41"/>
        <v/>
      </c>
      <c r="I51" s="149" t="str">
        <f t="shared" si="41"/>
        <v/>
      </c>
      <c r="J51" s="149" t="str">
        <f t="shared" si="41"/>
        <v/>
      </c>
      <c r="K51" s="149" t="str">
        <f t="shared" si="41"/>
        <v/>
      </c>
      <c r="L51" s="149" t="str">
        <f t="shared" si="41"/>
        <v/>
      </c>
      <c r="M51" s="149" t="str">
        <f t="shared" si="41"/>
        <v/>
      </c>
      <c r="N51" s="149" t="str">
        <f t="shared" si="41"/>
        <v/>
      </c>
      <c r="O51" s="149" t="str">
        <f t="shared" si="41"/>
        <v/>
      </c>
      <c r="P51" s="149" t="str">
        <f t="shared" si="41"/>
        <v/>
      </c>
      <c r="Q51" s="149" t="str">
        <f t="shared" si="41"/>
        <v/>
      </c>
      <c r="R51" s="149" t="str">
        <f t="shared" si="41"/>
        <v/>
      </c>
      <c r="S51" s="149" t="str">
        <f t="shared" si="41"/>
        <v/>
      </c>
      <c r="T51" s="149" t="str">
        <f t="shared" si="41"/>
        <v/>
      </c>
      <c r="U51" s="149" t="str">
        <f t="shared" si="41"/>
        <v/>
      </c>
      <c r="V51" s="149" t="str">
        <f t="shared" si="41"/>
        <v/>
      </c>
      <c r="W51" s="149" t="str">
        <f t="shared" si="41"/>
        <v/>
      </c>
      <c r="X51" s="149" t="str">
        <f t="shared" si="41"/>
        <v/>
      </c>
      <c r="Y51" s="149" t="str">
        <f t="shared" si="41"/>
        <v/>
      </c>
      <c r="Z51" s="149" t="str">
        <f t="shared" si="41"/>
        <v/>
      </c>
      <c r="AA51" s="149" t="str">
        <f t="shared" si="41"/>
        <v/>
      </c>
      <c r="AB51" s="150" t="str">
        <f t="shared" si="41"/>
        <v/>
      </c>
      <c r="AC51" s="151" t="e">
        <f>+SUM(E51:AB51)*D51</f>
        <v>#REF!</v>
      </c>
      <c r="AD51" s="1" t="e">
        <f>+SUM(L51:U51)*D51</f>
        <v>#REF!</v>
      </c>
      <c r="AF51" s="1" t="str">
        <f>AF47</f>
        <v>ORD</v>
      </c>
      <c r="AG51" s="1">
        <f>AG47+1</f>
        <v>11</v>
      </c>
    </row>
    <row r="52" spans="1:33" ht="15" x14ac:dyDescent="0.2">
      <c r="A52" s="191"/>
      <c r="B52" s="194"/>
      <c r="C52" s="100" t="s">
        <v>36</v>
      </c>
      <c r="D52" s="101" t="e">
        <f>#REF!</f>
        <v>#REF!</v>
      </c>
      <c r="E52" s="145" t="str">
        <f t="shared" ref="E52:AB52" si="42">IF(ISERROR(E105/$AC107*$B51),"",(E105/$AC107*$B51))</f>
        <v/>
      </c>
      <c r="F52" s="146" t="str">
        <f t="shared" si="42"/>
        <v/>
      </c>
      <c r="G52" s="146" t="str">
        <f t="shared" si="42"/>
        <v/>
      </c>
      <c r="H52" s="146" t="str">
        <f t="shared" si="42"/>
        <v/>
      </c>
      <c r="I52" s="146" t="str">
        <f t="shared" si="42"/>
        <v/>
      </c>
      <c r="J52" s="146" t="str">
        <f t="shared" si="42"/>
        <v/>
      </c>
      <c r="K52" s="146" t="str">
        <f t="shared" si="42"/>
        <v/>
      </c>
      <c r="L52" s="146" t="str">
        <f t="shared" si="42"/>
        <v/>
      </c>
      <c r="M52" s="146" t="str">
        <f t="shared" si="42"/>
        <v/>
      </c>
      <c r="N52" s="146" t="str">
        <f t="shared" si="42"/>
        <v/>
      </c>
      <c r="O52" s="146" t="str">
        <f t="shared" si="42"/>
        <v/>
      </c>
      <c r="P52" s="146" t="str">
        <f t="shared" si="42"/>
        <v/>
      </c>
      <c r="Q52" s="146" t="str">
        <f t="shared" si="42"/>
        <v/>
      </c>
      <c r="R52" s="146" t="str">
        <f t="shared" si="42"/>
        <v/>
      </c>
      <c r="S52" s="146" t="str">
        <f t="shared" si="42"/>
        <v/>
      </c>
      <c r="T52" s="146" t="str">
        <f t="shared" si="42"/>
        <v/>
      </c>
      <c r="U52" s="146" t="str">
        <f t="shared" si="42"/>
        <v/>
      </c>
      <c r="V52" s="146" t="str">
        <f t="shared" si="42"/>
        <v/>
      </c>
      <c r="W52" s="146" t="str">
        <f t="shared" si="42"/>
        <v/>
      </c>
      <c r="X52" s="146" t="str">
        <f t="shared" si="42"/>
        <v/>
      </c>
      <c r="Y52" s="146" t="str">
        <f t="shared" si="42"/>
        <v/>
      </c>
      <c r="Z52" s="146" t="str">
        <f t="shared" si="42"/>
        <v/>
      </c>
      <c r="AA52" s="146" t="str">
        <f t="shared" si="42"/>
        <v/>
      </c>
      <c r="AB52" s="147" t="str">
        <f t="shared" si="42"/>
        <v/>
      </c>
      <c r="AC52" s="152" t="e">
        <f>+SUM(E52:AB52)*D52</f>
        <v>#REF!</v>
      </c>
      <c r="AD52" s="1" t="e">
        <f>+SUM(L52:U52)*D52</f>
        <v>#REF!</v>
      </c>
      <c r="AF52" s="1" t="str">
        <f>AF48</f>
        <v>SÁB</v>
      </c>
      <c r="AG52" s="1">
        <f>AG51</f>
        <v>11</v>
      </c>
    </row>
    <row r="53" spans="1:33" ht="15" x14ac:dyDescent="0.2">
      <c r="A53" s="191"/>
      <c r="B53" s="194"/>
      <c r="C53" s="106" t="s">
        <v>37</v>
      </c>
      <c r="D53" s="107" t="e">
        <f>#REF!</f>
        <v>#REF!</v>
      </c>
      <c r="E53" s="143" t="str">
        <f t="shared" ref="E53:AB53" si="43">IF(ISERROR(E106/$AC107*$B51),"",(E106/$AC107*$B51))</f>
        <v/>
      </c>
      <c r="F53" s="143" t="str">
        <f t="shared" si="43"/>
        <v/>
      </c>
      <c r="G53" s="143" t="str">
        <f t="shared" si="43"/>
        <v/>
      </c>
      <c r="H53" s="143" t="str">
        <f t="shared" si="43"/>
        <v/>
      </c>
      <c r="I53" s="143" t="str">
        <f t="shared" si="43"/>
        <v/>
      </c>
      <c r="J53" s="143" t="str">
        <f t="shared" si="43"/>
        <v/>
      </c>
      <c r="K53" s="143" t="str">
        <f t="shared" si="43"/>
        <v/>
      </c>
      <c r="L53" s="143" t="str">
        <f t="shared" si="43"/>
        <v/>
      </c>
      <c r="M53" s="143" t="str">
        <f t="shared" si="43"/>
        <v/>
      </c>
      <c r="N53" s="143" t="str">
        <f t="shared" si="43"/>
        <v/>
      </c>
      <c r="O53" s="143" t="str">
        <f t="shared" si="43"/>
        <v/>
      </c>
      <c r="P53" s="143" t="str">
        <f t="shared" si="43"/>
        <v/>
      </c>
      <c r="Q53" s="143" t="str">
        <f t="shared" si="43"/>
        <v/>
      </c>
      <c r="R53" s="143" t="str">
        <f t="shared" si="43"/>
        <v/>
      </c>
      <c r="S53" s="143" t="str">
        <f t="shared" si="43"/>
        <v/>
      </c>
      <c r="T53" s="143" t="str">
        <f t="shared" si="43"/>
        <v/>
      </c>
      <c r="U53" s="143" t="str">
        <f t="shared" si="43"/>
        <v/>
      </c>
      <c r="V53" s="143" t="str">
        <f t="shared" si="43"/>
        <v/>
      </c>
      <c r="W53" s="143" t="str">
        <f t="shared" si="43"/>
        <v/>
      </c>
      <c r="X53" s="143" t="str">
        <f t="shared" si="43"/>
        <v/>
      </c>
      <c r="Y53" s="143" t="str">
        <f t="shared" si="43"/>
        <v/>
      </c>
      <c r="Z53" s="143" t="str">
        <f t="shared" si="43"/>
        <v/>
      </c>
      <c r="AA53" s="143" t="str">
        <f t="shared" si="43"/>
        <v/>
      </c>
      <c r="AB53" s="144" t="str">
        <f t="shared" si="43"/>
        <v/>
      </c>
      <c r="AC53" s="153" t="e">
        <f>+SUM(E53:AB53)*D53</f>
        <v>#REF!</v>
      </c>
      <c r="AD53" s="1" t="e">
        <f>+SUM(L53:U53)*D53</f>
        <v>#REF!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92"/>
      <c r="B54" s="195"/>
      <c r="C54" s="112" t="s">
        <v>34</v>
      </c>
      <c r="D54" s="113" t="e">
        <f>+SUM(D51:D53)</f>
        <v>#REF!</v>
      </c>
      <c r="E54" s="109" t="str">
        <f t="shared" ref="E54:AB54" si="44">IF(ISERROR(E51*$D51+E52*$D52+E53*$D53),"",(E51*$D51+E52*$D52+E53*$D53))</f>
        <v/>
      </c>
      <c r="F54" s="109" t="str">
        <f t="shared" si="44"/>
        <v/>
      </c>
      <c r="G54" s="109" t="str">
        <f t="shared" si="44"/>
        <v/>
      </c>
      <c r="H54" s="109" t="str">
        <f t="shared" si="44"/>
        <v/>
      </c>
      <c r="I54" s="109" t="str">
        <f t="shared" si="44"/>
        <v/>
      </c>
      <c r="J54" s="109" t="str">
        <f t="shared" si="44"/>
        <v/>
      </c>
      <c r="K54" s="109" t="str">
        <f t="shared" si="44"/>
        <v/>
      </c>
      <c r="L54" s="109" t="str">
        <f t="shared" si="44"/>
        <v/>
      </c>
      <c r="M54" s="109" t="str">
        <f t="shared" si="44"/>
        <v/>
      </c>
      <c r="N54" s="109" t="str">
        <f t="shared" si="44"/>
        <v/>
      </c>
      <c r="O54" s="109" t="str">
        <f t="shared" si="44"/>
        <v/>
      </c>
      <c r="P54" s="109" t="str">
        <f t="shared" si="44"/>
        <v/>
      </c>
      <c r="Q54" s="109" t="str">
        <f t="shared" si="44"/>
        <v/>
      </c>
      <c r="R54" s="109" t="str">
        <f t="shared" si="44"/>
        <v/>
      </c>
      <c r="S54" s="109" t="str">
        <f t="shared" si="44"/>
        <v/>
      </c>
      <c r="T54" s="109" t="str">
        <f t="shared" si="44"/>
        <v/>
      </c>
      <c r="U54" s="109" t="str">
        <f t="shared" si="44"/>
        <v/>
      </c>
      <c r="V54" s="109" t="str">
        <f t="shared" si="44"/>
        <v/>
      </c>
      <c r="W54" s="109" t="str">
        <f t="shared" si="44"/>
        <v/>
      </c>
      <c r="X54" s="109" t="str">
        <f t="shared" si="44"/>
        <v/>
      </c>
      <c r="Y54" s="109" t="str">
        <f t="shared" si="44"/>
        <v/>
      </c>
      <c r="Z54" s="109" t="str">
        <f t="shared" si="44"/>
        <v/>
      </c>
      <c r="AA54" s="109" t="str">
        <f t="shared" si="44"/>
        <v/>
      </c>
      <c r="AB54" s="142" t="str">
        <f t="shared" si="44"/>
        <v/>
      </c>
      <c r="AC54" s="152" t="e">
        <f>+SUM(AC51:AC53)</f>
        <v>#REF!</v>
      </c>
      <c r="AD54" s="152" t="e">
        <f>+SUM(AD51:AD53)</f>
        <v>#REF!</v>
      </c>
    </row>
    <row r="55" spans="1:33" ht="15" x14ac:dyDescent="0.2">
      <c r="A55" s="193" t="e">
        <f>+DATE(#REF!,12,1)</f>
        <v>#REF!</v>
      </c>
      <c r="B55" s="194">
        <f>+'Formato Resumen 32'!E26</f>
        <v>93236714.676282942</v>
      </c>
      <c r="C55" s="94" t="s">
        <v>35</v>
      </c>
      <c r="D55" s="95" t="e">
        <f>#REF!</f>
        <v>#REF!</v>
      </c>
      <c r="E55" s="148" t="str">
        <f t="shared" ref="E55:AB55" si="45">IF(ISERROR(E108/$AC111*$B55),"",(E108/$AC111*$B55))</f>
        <v/>
      </c>
      <c r="F55" s="149" t="str">
        <f t="shared" si="45"/>
        <v/>
      </c>
      <c r="G55" s="149" t="str">
        <f t="shared" si="45"/>
        <v/>
      </c>
      <c r="H55" s="149" t="str">
        <f t="shared" si="45"/>
        <v/>
      </c>
      <c r="I55" s="149" t="str">
        <f t="shared" si="45"/>
        <v/>
      </c>
      <c r="J55" s="149" t="str">
        <f t="shared" si="45"/>
        <v/>
      </c>
      <c r="K55" s="149" t="str">
        <f t="shared" si="45"/>
        <v/>
      </c>
      <c r="L55" s="149" t="str">
        <f t="shared" si="45"/>
        <v/>
      </c>
      <c r="M55" s="149" t="str">
        <f t="shared" si="45"/>
        <v/>
      </c>
      <c r="N55" s="149" t="str">
        <f t="shared" si="45"/>
        <v/>
      </c>
      <c r="O55" s="149" t="str">
        <f t="shared" si="45"/>
        <v/>
      </c>
      <c r="P55" s="149" t="str">
        <f t="shared" si="45"/>
        <v/>
      </c>
      <c r="Q55" s="149" t="str">
        <f t="shared" si="45"/>
        <v/>
      </c>
      <c r="R55" s="149" t="str">
        <f t="shared" si="45"/>
        <v/>
      </c>
      <c r="S55" s="149" t="str">
        <f t="shared" si="45"/>
        <v/>
      </c>
      <c r="T55" s="149" t="str">
        <f t="shared" si="45"/>
        <v/>
      </c>
      <c r="U55" s="149" t="str">
        <f t="shared" si="45"/>
        <v/>
      </c>
      <c r="V55" s="149" t="str">
        <f t="shared" si="45"/>
        <v/>
      </c>
      <c r="W55" s="149" t="str">
        <f t="shared" si="45"/>
        <v/>
      </c>
      <c r="X55" s="149" t="str">
        <f t="shared" si="45"/>
        <v/>
      </c>
      <c r="Y55" s="149" t="str">
        <f t="shared" si="45"/>
        <v/>
      </c>
      <c r="Z55" s="149" t="str">
        <f t="shared" si="45"/>
        <v/>
      </c>
      <c r="AA55" s="149" t="str">
        <f t="shared" si="45"/>
        <v/>
      </c>
      <c r="AB55" s="150" t="str">
        <f t="shared" si="45"/>
        <v/>
      </c>
      <c r="AC55" s="151" t="e">
        <f>+SUM(E55:AB55)*D55</f>
        <v>#REF!</v>
      </c>
      <c r="AD55" s="1" t="e">
        <f>+SUM(L55:U55)*D55</f>
        <v>#REF!</v>
      </c>
      <c r="AF55" s="1" t="str">
        <f>AF51</f>
        <v>ORD</v>
      </c>
      <c r="AG55" s="1">
        <f>AG51+1</f>
        <v>12</v>
      </c>
    </row>
    <row r="56" spans="1:33" ht="15" x14ac:dyDescent="0.2">
      <c r="A56" s="191"/>
      <c r="B56" s="194"/>
      <c r="C56" s="100" t="s">
        <v>36</v>
      </c>
      <c r="D56" s="101" t="e">
        <f>#REF!</f>
        <v>#REF!</v>
      </c>
      <c r="E56" s="145" t="str">
        <f t="shared" ref="E56:AB56" si="46">IF(ISERROR(E109/$AC111*$B55),"",(E109/$AC111*$B55))</f>
        <v/>
      </c>
      <c r="F56" s="146" t="str">
        <f t="shared" si="46"/>
        <v/>
      </c>
      <c r="G56" s="146" t="str">
        <f>IF(ISERROR(G109/$AC111*$B55),"",(G109/$AC111*$B55))</f>
        <v/>
      </c>
      <c r="H56" s="146" t="str">
        <f t="shared" si="46"/>
        <v/>
      </c>
      <c r="I56" s="146" t="str">
        <f t="shared" si="46"/>
        <v/>
      </c>
      <c r="J56" s="146" t="str">
        <f t="shared" si="46"/>
        <v/>
      </c>
      <c r="K56" s="146" t="str">
        <f t="shared" si="46"/>
        <v/>
      </c>
      <c r="L56" s="146" t="str">
        <f t="shared" si="46"/>
        <v/>
      </c>
      <c r="M56" s="146" t="str">
        <f t="shared" si="46"/>
        <v/>
      </c>
      <c r="N56" s="146" t="str">
        <f t="shared" si="46"/>
        <v/>
      </c>
      <c r="O56" s="146" t="str">
        <f t="shared" si="46"/>
        <v/>
      </c>
      <c r="P56" s="146" t="str">
        <f t="shared" si="46"/>
        <v/>
      </c>
      <c r="Q56" s="146" t="str">
        <f t="shared" si="46"/>
        <v/>
      </c>
      <c r="R56" s="146" t="str">
        <f t="shared" si="46"/>
        <v/>
      </c>
      <c r="S56" s="146" t="str">
        <f t="shared" si="46"/>
        <v/>
      </c>
      <c r="T56" s="146" t="str">
        <f t="shared" si="46"/>
        <v/>
      </c>
      <c r="U56" s="146" t="str">
        <f t="shared" si="46"/>
        <v/>
      </c>
      <c r="V56" s="146" t="str">
        <f t="shared" si="46"/>
        <v/>
      </c>
      <c r="W56" s="146" t="str">
        <f t="shared" si="46"/>
        <v/>
      </c>
      <c r="X56" s="146" t="str">
        <f t="shared" si="46"/>
        <v/>
      </c>
      <c r="Y56" s="146" t="str">
        <f t="shared" si="46"/>
        <v/>
      </c>
      <c r="Z56" s="146" t="str">
        <f t="shared" si="46"/>
        <v/>
      </c>
      <c r="AA56" s="146" t="str">
        <f t="shared" si="46"/>
        <v/>
      </c>
      <c r="AB56" s="147" t="str">
        <f t="shared" si="46"/>
        <v/>
      </c>
      <c r="AC56" s="152" t="e">
        <f>+SUM(E56:AB56)*D56</f>
        <v>#REF!</v>
      </c>
      <c r="AD56" s="1" t="e">
        <f>+SUM(L56:U56)*D56</f>
        <v>#REF!</v>
      </c>
      <c r="AF56" s="1" t="str">
        <f>AF52</f>
        <v>SÁB</v>
      </c>
      <c r="AG56" s="1">
        <f>AG55</f>
        <v>12</v>
      </c>
    </row>
    <row r="57" spans="1:33" ht="15" x14ac:dyDescent="0.2">
      <c r="A57" s="191"/>
      <c r="B57" s="194"/>
      <c r="C57" s="106" t="s">
        <v>37</v>
      </c>
      <c r="D57" s="107" t="e">
        <f>#REF!</f>
        <v>#REF!</v>
      </c>
      <c r="E57" s="143" t="str">
        <f t="shared" ref="E57:AB57" si="47">IF(ISERROR(E110/$AC111*$B55),"",(E110/$AC111*$B55))</f>
        <v/>
      </c>
      <c r="F57" s="143" t="str">
        <f t="shared" si="47"/>
        <v/>
      </c>
      <c r="G57" s="143" t="str">
        <f t="shared" si="47"/>
        <v/>
      </c>
      <c r="H57" s="143" t="str">
        <f t="shared" si="47"/>
        <v/>
      </c>
      <c r="I57" s="143" t="str">
        <f t="shared" si="47"/>
        <v/>
      </c>
      <c r="J57" s="143" t="str">
        <f t="shared" si="47"/>
        <v/>
      </c>
      <c r="K57" s="143" t="str">
        <f t="shared" si="47"/>
        <v/>
      </c>
      <c r="L57" s="143" t="str">
        <f t="shared" si="47"/>
        <v/>
      </c>
      <c r="M57" s="143" t="str">
        <f t="shared" si="47"/>
        <v/>
      </c>
      <c r="N57" s="143" t="str">
        <f t="shared" si="47"/>
        <v/>
      </c>
      <c r="O57" s="143" t="str">
        <f t="shared" si="47"/>
        <v/>
      </c>
      <c r="P57" s="143" t="str">
        <f t="shared" si="47"/>
        <v/>
      </c>
      <c r="Q57" s="143" t="str">
        <f t="shared" si="47"/>
        <v/>
      </c>
      <c r="R57" s="143" t="str">
        <f t="shared" si="47"/>
        <v/>
      </c>
      <c r="S57" s="143" t="str">
        <f t="shared" si="47"/>
        <v/>
      </c>
      <c r="T57" s="143" t="str">
        <f t="shared" si="47"/>
        <v/>
      </c>
      <c r="U57" s="143" t="str">
        <f t="shared" si="47"/>
        <v/>
      </c>
      <c r="V57" s="143" t="str">
        <f t="shared" si="47"/>
        <v/>
      </c>
      <c r="W57" s="143" t="str">
        <f t="shared" si="47"/>
        <v/>
      </c>
      <c r="X57" s="143" t="str">
        <f t="shared" si="47"/>
        <v/>
      </c>
      <c r="Y57" s="143" t="str">
        <f t="shared" si="47"/>
        <v/>
      </c>
      <c r="Z57" s="143" t="str">
        <f t="shared" si="47"/>
        <v/>
      </c>
      <c r="AA57" s="143" t="str">
        <f t="shared" si="47"/>
        <v/>
      </c>
      <c r="AB57" s="144" t="str">
        <f t="shared" si="47"/>
        <v/>
      </c>
      <c r="AC57" s="153" t="e">
        <f>+SUM(E57:AB57)*D57</f>
        <v>#REF!</v>
      </c>
      <c r="AD57" s="1" t="e">
        <f>+SUM(L57:U57)*D57</f>
        <v>#REF!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92"/>
      <c r="B58" s="195"/>
      <c r="C58" s="112" t="s">
        <v>34</v>
      </c>
      <c r="D58" s="113" t="e">
        <f>+SUM(D55:D57)</f>
        <v>#REF!</v>
      </c>
      <c r="E58" s="109" t="str">
        <f t="shared" ref="E58:AB58" si="48">IF(ISERROR(E55*$D55+E56*$D56+E57*$D57),"",(E55*$D55+E56*$D56+E57*$D57))</f>
        <v/>
      </c>
      <c r="F58" s="109" t="str">
        <f t="shared" si="48"/>
        <v/>
      </c>
      <c r="G58" s="109" t="str">
        <f t="shared" si="48"/>
        <v/>
      </c>
      <c r="H58" s="109" t="str">
        <f t="shared" si="48"/>
        <v/>
      </c>
      <c r="I58" s="109" t="str">
        <f t="shared" si="48"/>
        <v/>
      </c>
      <c r="J58" s="109" t="str">
        <f t="shared" si="48"/>
        <v/>
      </c>
      <c r="K58" s="109" t="str">
        <f t="shared" si="48"/>
        <v/>
      </c>
      <c r="L58" s="109" t="str">
        <f t="shared" si="48"/>
        <v/>
      </c>
      <c r="M58" s="109" t="str">
        <f t="shared" si="48"/>
        <v/>
      </c>
      <c r="N58" s="109" t="str">
        <f t="shared" si="48"/>
        <v/>
      </c>
      <c r="O58" s="109" t="str">
        <f t="shared" si="48"/>
        <v/>
      </c>
      <c r="P58" s="109" t="str">
        <f t="shared" si="48"/>
        <v/>
      </c>
      <c r="Q58" s="109" t="str">
        <f t="shared" si="48"/>
        <v/>
      </c>
      <c r="R58" s="109" t="str">
        <f t="shared" si="48"/>
        <v/>
      </c>
      <c r="S58" s="109" t="str">
        <f t="shared" si="48"/>
        <v/>
      </c>
      <c r="T58" s="109" t="str">
        <f t="shared" si="48"/>
        <v/>
      </c>
      <c r="U58" s="109" t="str">
        <f t="shared" si="48"/>
        <v/>
      </c>
      <c r="V58" s="109" t="str">
        <f t="shared" si="48"/>
        <v/>
      </c>
      <c r="W58" s="109" t="str">
        <f t="shared" si="48"/>
        <v/>
      </c>
      <c r="X58" s="109" t="str">
        <f t="shared" si="48"/>
        <v/>
      </c>
      <c r="Y58" s="109" t="str">
        <f t="shared" si="48"/>
        <v/>
      </c>
      <c r="Z58" s="109" t="str">
        <f t="shared" si="48"/>
        <v/>
      </c>
      <c r="AA58" s="109" t="str">
        <f t="shared" si="48"/>
        <v/>
      </c>
      <c r="AB58" s="142" t="str">
        <f t="shared" si="48"/>
        <v/>
      </c>
      <c r="AC58" s="152" t="e">
        <f>+SUM(AC55:AC57)</f>
        <v>#REF!</v>
      </c>
      <c r="AD58" s="152" t="e">
        <f>+SUM(AD55:AD57)</f>
        <v>#REF!</v>
      </c>
    </row>
    <row r="59" spans="1:33" s="5" customFormat="1" x14ac:dyDescent="0.2">
      <c r="AD59" s="173" t="e">
        <f>+AD14+AD18+AD22+AD26+AD30+AD34+AD38+AD42+AD46+AD50+AD54+AD58</f>
        <v>#REF!</v>
      </c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W61" s="37"/>
      <c r="Z61" s="7" t="s">
        <v>58</v>
      </c>
    </row>
    <row r="62" spans="1:33" ht="18.75" thickBot="1" x14ac:dyDescent="0.3">
      <c r="B62" s="138"/>
      <c r="Z62" s="139"/>
    </row>
    <row r="63" spans="1:33" ht="26.25" thickBot="1" x14ac:dyDescent="0.25">
      <c r="A63" s="3" t="e">
        <f>+"AÑO: "&amp;$D$6</f>
        <v>#REF!</v>
      </c>
      <c r="B63" s="4" t="s">
        <v>52</v>
      </c>
      <c r="C63" s="8" t="s">
        <v>32</v>
      </c>
      <c r="D63" s="9" t="s">
        <v>33</v>
      </c>
      <c r="E63" s="10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11" t="s">
        <v>14</v>
      </c>
      <c r="P63" s="11" t="s">
        <v>15</v>
      </c>
      <c r="Q63" s="11" t="s">
        <v>16</v>
      </c>
      <c r="R63" s="11" t="s">
        <v>17</v>
      </c>
      <c r="S63" s="11" t="s">
        <v>18</v>
      </c>
      <c r="T63" s="11" t="s">
        <v>19</v>
      </c>
      <c r="U63" s="11" t="s">
        <v>20</v>
      </c>
      <c r="V63" s="11" t="s">
        <v>21</v>
      </c>
      <c r="W63" s="11" t="s">
        <v>22</v>
      </c>
      <c r="X63" s="11" t="s">
        <v>23</v>
      </c>
      <c r="Y63" s="11" t="s">
        <v>24</v>
      </c>
      <c r="Z63" s="11" t="s">
        <v>25</v>
      </c>
      <c r="AA63" s="11" t="s">
        <v>26</v>
      </c>
      <c r="AB63" s="11" t="s">
        <v>27</v>
      </c>
      <c r="AC63" s="12" t="s">
        <v>34</v>
      </c>
    </row>
    <row r="64" spans="1:33" ht="15" x14ac:dyDescent="0.2">
      <c r="A64" s="196" t="e">
        <f>A11</f>
        <v>#REF!</v>
      </c>
      <c r="B64" s="196"/>
      <c r="C64" s="13" t="s">
        <v>35</v>
      </c>
      <c r="D64" s="14" t="e">
        <f>D11</f>
        <v>#REF!</v>
      </c>
      <c r="E64" s="10" t="e">
        <f>#REF!</f>
        <v>#REF!</v>
      </c>
      <c r="F64" s="10" t="e">
        <f>#REF!</f>
        <v>#REF!</v>
      </c>
      <c r="G64" s="10" t="e">
        <f>#REF!</f>
        <v>#REF!</v>
      </c>
      <c r="H64" s="10" t="e">
        <f>#REF!</f>
        <v>#REF!</v>
      </c>
      <c r="I64" s="10" t="e">
        <f>#REF!</f>
        <v>#REF!</v>
      </c>
      <c r="J64" s="10" t="e">
        <f>#REF!</f>
        <v>#REF!</v>
      </c>
      <c r="K64" s="10" t="e">
        <f>#REF!</f>
        <v>#REF!</v>
      </c>
      <c r="L64" s="10" t="e">
        <f>#REF!</f>
        <v>#REF!</v>
      </c>
      <c r="M64" s="10" t="e">
        <f>#REF!</f>
        <v>#REF!</v>
      </c>
      <c r="N64" s="10" t="e">
        <f>#REF!</f>
        <v>#REF!</v>
      </c>
      <c r="O64" s="10" t="e">
        <f>#REF!</f>
        <v>#REF!</v>
      </c>
      <c r="P64" s="10" t="e">
        <f>#REF!</f>
        <v>#REF!</v>
      </c>
      <c r="Q64" s="10" t="e">
        <f>#REF!</f>
        <v>#REF!</v>
      </c>
      <c r="R64" s="10" t="e">
        <f>#REF!</f>
        <v>#REF!</v>
      </c>
      <c r="S64" s="10" t="e">
        <f>#REF!</f>
        <v>#REF!</v>
      </c>
      <c r="T64" s="10" t="e">
        <f>#REF!</f>
        <v>#REF!</v>
      </c>
      <c r="U64" s="10" t="e">
        <f>#REF!</f>
        <v>#REF!</v>
      </c>
      <c r="V64" s="10" t="e">
        <f>#REF!</f>
        <v>#REF!</v>
      </c>
      <c r="W64" s="10" t="e">
        <f>#REF!</f>
        <v>#REF!</v>
      </c>
      <c r="X64" s="10" t="e">
        <f>#REF!</f>
        <v>#REF!</v>
      </c>
      <c r="Y64" s="10" t="e">
        <f>#REF!</f>
        <v>#REF!</v>
      </c>
      <c r="Z64" s="10" t="e">
        <f>#REF!</f>
        <v>#REF!</v>
      </c>
      <c r="AA64" s="10" t="e">
        <f>#REF!</f>
        <v>#REF!</v>
      </c>
      <c r="AB64" s="10" t="e">
        <f>#REF!</f>
        <v>#REF!</v>
      </c>
      <c r="AC64" s="12" t="e">
        <f>+SUM(E64:AB64)*D64</f>
        <v>#REF!</v>
      </c>
    </row>
    <row r="65" spans="1:29" ht="15" x14ac:dyDescent="0.2">
      <c r="A65" s="197"/>
      <c r="B65" s="197"/>
      <c r="C65" s="17" t="s">
        <v>36</v>
      </c>
      <c r="D65" s="18" t="e">
        <f>D12</f>
        <v>#REF!</v>
      </c>
      <c r="E65" s="10" t="e">
        <f>#REF!</f>
        <v>#REF!</v>
      </c>
      <c r="F65" s="10" t="e">
        <f>#REF!</f>
        <v>#REF!</v>
      </c>
      <c r="G65" s="10" t="e">
        <f>#REF!</f>
        <v>#REF!</v>
      </c>
      <c r="H65" s="10" t="e">
        <f>#REF!</f>
        <v>#REF!</v>
      </c>
      <c r="I65" s="10" t="e">
        <f>#REF!</f>
        <v>#REF!</v>
      </c>
      <c r="J65" s="10" t="e">
        <f>#REF!</f>
        <v>#REF!</v>
      </c>
      <c r="K65" s="10" t="e">
        <f>#REF!</f>
        <v>#REF!</v>
      </c>
      <c r="L65" s="10" t="e">
        <f>#REF!</f>
        <v>#REF!</v>
      </c>
      <c r="M65" s="10" t="e">
        <f>#REF!</f>
        <v>#REF!</v>
      </c>
      <c r="N65" s="10" t="e">
        <f>#REF!</f>
        <v>#REF!</v>
      </c>
      <c r="O65" s="10" t="e">
        <f>#REF!</f>
        <v>#REF!</v>
      </c>
      <c r="P65" s="10" t="e">
        <f>#REF!</f>
        <v>#REF!</v>
      </c>
      <c r="Q65" s="10" t="e">
        <f>#REF!</f>
        <v>#REF!</v>
      </c>
      <c r="R65" s="10" t="e">
        <f>#REF!</f>
        <v>#REF!</v>
      </c>
      <c r="S65" s="10" t="e">
        <f>#REF!</f>
        <v>#REF!</v>
      </c>
      <c r="T65" s="10" t="e">
        <f>#REF!</f>
        <v>#REF!</v>
      </c>
      <c r="U65" s="10" t="e">
        <f>#REF!</f>
        <v>#REF!</v>
      </c>
      <c r="V65" s="10" t="e">
        <f>#REF!</f>
        <v>#REF!</v>
      </c>
      <c r="W65" s="10" t="e">
        <f>#REF!</f>
        <v>#REF!</v>
      </c>
      <c r="X65" s="10" t="e">
        <f>#REF!</f>
        <v>#REF!</v>
      </c>
      <c r="Y65" s="10" t="e">
        <f>#REF!</f>
        <v>#REF!</v>
      </c>
      <c r="Z65" s="10" t="e">
        <f>#REF!</f>
        <v>#REF!</v>
      </c>
      <c r="AA65" s="10" t="e">
        <f>#REF!</f>
        <v>#REF!</v>
      </c>
      <c r="AB65" s="10" t="e">
        <f>#REF!</f>
        <v>#REF!</v>
      </c>
      <c r="AC65" s="12" t="e">
        <f>+SUM(E65:AB65)*D65</f>
        <v>#REF!</v>
      </c>
    </row>
    <row r="66" spans="1:29" ht="15" x14ac:dyDescent="0.2">
      <c r="A66" s="197"/>
      <c r="B66" s="197"/>
      <c r="C66" s="22" t="s">
        <v>37</v>
      </c>
      <c r="D66" s="23" t="e">
        <f>D13</f>
        <v>#REF!</v>
      </c>
      <c r="E66" s="10" t="e">
        <f>#REF!</f>
        <v>#REF!</v>
      </c>
      <c r="F66" s="10" t="e">
        <f>#REF!</f>
        <v>#REF!</v>
      </c>
      <c r="G66" s="10" t="e">
        <f>#REF!</f>
        <v>#REF!</v>
      </c>
      <c r="H66" s="10" t="e">
        <f>#REF!</f>
        <v>#REF!</v>
      </c>
      <c r="I66" s="10" t="e">
        <f>#REF!</f>
        <v>#REF!</v>
      </c>
      <c r="J66" s="10" t="e">
        <f>#REF!</f>
        <v>#REF!</v>
      </c>
      <c r="K66" s="10" t="e">
        <f>#REF!</f>
        <v>#REF!</v>
      </c>
      <c r="L66" s="10" t="e">
        <f>#REF!</f>
        <v>#REF!</v>
      </c>
      <c r="M66" s="10" t="e">
        <f>#REF!</f>
        <v>#REF!</v>
      </c>
      <c r="N66" s="10" t="e">
        <f>#REF!</f>
        <v>#REF!</v>
      </c>
      <c r="O66" s="10" t="e">
        <f>#REF!</f>
        <v>#REF!</v>
      </c>
      <c r="P66" s="10" t="e">
        <f>#REF!</f>
        <v>#REF!</v>
      </c>
      <c r="Q66" s="10" t="e">
        <f>#REF!</f>
        <v>#REF!</v>
      </c>
      <c r="R66" s="10" t="e">
        <f>#REF!</f>
        <v>#REF!</v>
      </c>
      <c r="S66" s="10" t="e">
        <f>#REF!</f>
        <v>#REF!</v>
      </c>
      <c r="T66" s="10" t="e">
        <f>#REF!</f>
        <v>#REF!</v>
      </c>
      <c r="U66" s="10" t="e">
        <f>#REF!</f>
        <v>#REF!</v>
      </c>
      <c r="V66" s="10" t="e">
        <f>#REF!</f>
        <v>#REF!</v>
      </c>
      <c r="W66" s="10" t="e">
        <f>#REF!</f>
        <v>#REF!</v>
      </c>
      <c r="X66" s="10" t="e">
        <f>#REF!</f>
        <v>#REF!</v>
      </c>
      <c r="Y66" s="10" t="e">
        <f>#REF!</f>
        <v>#REF!</v>
      </c>
      <c r="Z66" s="10" t="e">
        <f>#REF!</f>
        <v>#REF!</v>
      </c>
      <c r="AA66" s="10" t="e">
        <f>#REF!</f>
        <v>#REF!</v>
      </c>
      <c r="AB66" s="10" t="e">
        <f>#REF!</f>
        <v>#REF!</v>
      </c>
      <c r="AC66" s="12" t="e">
        <f>+SUM(E66:AB66)*D66</f>
        <v>#REF!</v>
      </c>
    </row>
    <row r="67" spans="1:29" ht="15" thickBot="1" x14ac:dyDescent="0.25">
      <c r="A67" s="198"/>
      <c r="B67" s="198"/>
      <c r="C67" s="27" t="s">
        <v>34</v>
      </c>
      <c r="D67" s="28" t="e">
        <f>+SUM(D64:D66)</f>
        <v>#REF!</v>
      </c>
      <c r="E67" s="29" t="e">
        <f>SUMPRODUCT($D64:$D66,E64:E66)</f>
        <v>#REF!</v>
      </c>
      <c r="F67" s="29" t="e">
        <f t="shared" ref="F67:AB67" si="49">SUMPRODUCT($D64:$D66,F64:F66)</f>
        <v>#REF!</v>
      </c>
      <c r="G67" s="29" t="e">
        <f t="shared" si="49"/>
        <v>#REF!</v>
      </c>
      <c r="H67" s="29" t="e">
        <f t="shared" si="49"/>
        <v>#REF!</v>
      </c>
      <c r="I67" s="29" t="e">
        <f t="shared" si="49"/>
        <v>#REF!</v>
      </c>
      <c r="J67" s="29" t="e">
        <f t="shared" si="49"/>
        <v>#REF!</v>
      </c>
      <c r="K67" s="29" t="e">
        <f t="shared" si="49"/>
        <v>#REF!</v>
      </c>
      <c r="L67" s="29" t="e">
        <f t="shared" si="49"/>
        <v>#REF!</v>
      </c>
      <c r="M67" s="29" t="e">
        <f t="shared" si="49"/>
        <v>#REF!</v>
      </c>
      <c r="N67" s="29" t="e">
        <f t="shared" si="49"/>
        <v>#REF!</v>
      </c>
      <c r="O67" s="29" t="e">
        <f t="shared" si="49"/>
        <v>#REF!</v>
      </c>
      <c r="P67" s="29" t="e">
        <f t="shared" si="49"/>
        <v>#REF!</v>
      </c>
      <c r="Q67" s="29" t="e">
        <f t="shared" si="49"/>
        <v>#REF!</v>
      </c>
      <c r="R67" s="29" t="e">
        <f t="shared" si="49"/>
        <v>#REF!</v>
      </c>
      <c r="S67" s="29" t="e">
        <f t="shared" si="49"/>
        <v>#REF!</v>
      </c>
      <c r="T67" s="29" t="e">
        <f t="shared" si="49"/>
        <v>#REF!</v>
      </c>
      <c r="U67" s="29" t="e">
        <f t="shared" si="49"/>
        <v>#REF!</v>
      </c>
      <c r="V67" s="29" t="e">
        <f t="shared" si="49"/>
        <v>#REF!</v>
      </c>
      <c r="W67" s="29" t="e">
        <f t="shared" si="49"/>
        <v>#REF!</v>
      </c>
      <c r="X67" s="29" t="e">
        <f t="shared" si="49"/>
        <v>#REF!</v>
      </c>
      <c r="Y67" s="29" t="e">
        <f t="shared" si="49"/>
        <v>#REF!</v>
      </c>
      <c r="Z67" s="29" t="e">
        <f t="shared" si="49"/>
        <v>#REF!</v>
      </c>
      <c r="AA67" s="29" t="e">
        <f t="shared" si="49"/>
        <v>#REF!</v>
      </c>
      <c r="AB67" s="29" t="e">
        <f t="shared" si="49"/>
        <v>#REF!</v>
      </c>
      <c r="AC67" s="30" t="e">
        <f>+SUM(E67:AB67)</f>
        <v>#REF!</v>
      </c>
    </row>
    <row r="68" spans="1:29" ht="15" x14ac:dyDescent="0.2">
      <c r="A68" s="196" t="e">
        <f t="shared" ref="A68" si="50">A15</f>
        <v>#REF!</v>
      </c>
      <c r="B68" s="197"/>
      <c r="C68" s="13" t="s">
        <v>35</v>
      </c>
      <c r="D68" s="14" t="e">
        <f>D15</f>
        <v>#REF!</v>
      </c>
      <c r="E68" s="10" t="e">
        <f>#REF!</f>
        <v>#REF!</v>
      </c>
      <c r="F68" s="10" t="e">
        <f>#REF!</f>
        <v>#REF!</v>
      </c>
      <c r="G68" s="10" t="e">
        <f>#REF!</f>
        <v>#REF!</v>
      </c>
      <c r="H68" s="10" t="e">
        <f>#REF!</f>
        <v>#REF!</v>
      </c>
      <c r="I68" s="10" t="e">
        <f>#REF!</f>
        <v>#REF!</v>
      </c>
      <c r="J68" s="10" t="e">
        <f>#REF!</f>
        <v>#REF!</v>
      </c>
      <c r="K68" s="10" t="e">
        <f>#REF!</f>
        <v>#REF!</v>
      </c>
      <c r="L68" s="10" t="e">
        <f>#REF!</f>
        <v>#REF!</v>
      </c>
      <c r="M68" s="10" t="e">
        <f>#REF!</f>
        <v>#REF!</v>
      </c>
      <c r="N68" s="10" t="e">
        <f>#REF!</f>
        <v>#REF!</v>
      </c>
      <c r="O68" s="10" t="e">
        <f>#REF!</f>
        <v>#REF!</v>
      </c>
      <c r="P68" s="10" t="e">
        <f>#REF!</f>
        <v>#REF!</v>
      </c>
      <c r="Q68" s="10" t="e">
        <f>#REF!</f>
        <v>#REF!</v>
      </c>
      <c r="R68" s="10" t="e">
        <f>#REF!</f>
        <v>#REF!</v>
      </c>
      <c r="S68" s="10" t="e">
        <f>#REF!</f>
        <v>#REF!</v>
      </c>
      <c r="T68" s="10" t="e">
        <f>#REF!</f>
        <v>#REF!</v>
      </c>
      <c r="U68" s="10" t="e">
        <f>#REF!</f>
        <v>#REF!</v>
      </c>
      <c r="V68" s="10" t="e">
        <f>#REF!</f>
        <v>#REF!</v>
      </c>
      <c r="W68" s="10" t="e">
        <f>#REF!</f>
        <v>#REF!</v>
      </c>
      <c r="X68" s="10" t="e">
        <f>#REF!</f>
        <v>#REF!</v>
      </c>
      <c r="Y68" s="10" t="e">
        <f>#REF!</f>
        <v>#REF!</v>
      </c>
      <c r="Z68" s="10" t="e">
        <f>#REF!</f>
        <v>#REF!</v>
      </c>
      <c r="AA68" s="10" t="e">
        <f>#REF!</f>
        <v>#REF!</v>
      </c>
      <c r="AB68" s="10" t="e">
        <f>#REF!</f>
        <v>#REF!</v>
      </c>
      <c r="AC68" s="12" t="e">
        <f>+SUM(E68:AB68)*D68</f>
        <v>#REF!</v>
      </c>
    </row>
    <row r="69" spans="1:29" ht="15" x14ac:dyDescent="0.2">
      <c r="A69" s="197"/>
      <c r="B69" s="197"/>
      <c r="C69" s="17" t="s">
        <v>36</v>
      </c>
      <c r="D69" s="18" t="e">
        <f>D16</f>
        <v>#REF!</v>
      </c>
      <c r="E69" s="10" t="e">
        <f>#REF!</f>
        <v>#REF!</v>
      </c>
      <c r="F69" s="10" t="e">
        <f>#REF!</f>
        <v>#REF!</v>
      </c>
      <c r="G69" s="10" t="e">
        <f>#REF!</f>
        <v>#REF!</v>
      </c>
      <c r="H69" s="10" t="e">
        <f>#REF!</f>
        <v>#REF!</v>
      </c>
      <c r="I69" s="10" t="e">
        <f>#REF!</f>
        <v>#REF!</v>
      </c>
      <c r="J69" s="10" t="e">
        <f>#REF!</f>
        <v>#REF!</v>
      </c>
      <c r="K69" s="10" t="e">
        <f>#REF!</f>
        <v>#REF!</v>
      </c>
      <c r="L69" s="10" t="e">
        <f>#REF!</f>
        <v>#REF!</v>
      </c>
      <c r="M69" s="10" t="e">
        <f>#REF!</f>
        <v>#REF!</v>
      </c>
      <c r="N69" s="10" t="e">
        <f>#REF!</f>
        <v>#REF!</v>
      </c>
      <c r="O69" s="10" t="e">
        <f>#REF!</f>
        <v>#REF!</v>
      </c>
      <c r="P69" s="10" t="e">
        <f>#REF!</f>
        <v>#REF!</v>
      </c>
      <c r="Q69" s="10" t="e">
        <f>#REF!</f>
        <v>#REF!</v>
      </c>
      <c r="R69" s="10" t="e">
        <f>#REF!</f>
        <v>#REF!</v>
      </c>
      <c r="S69" s="10" t="e">
        <f>#REF!</f>
        <v>#REF!</v>
      </c>
      <c r="T69" s="10" t="e">
        <f>#REF!</f>
        <v>#REF!</v>
      </c>
      <c r="U69" s="10" t="e">
        <f>#REF!</f>
        <v>#REF!</v>
      </c>
      <c r="V69" s="10" t="e">
        <f>#REF!</f>
        <v>#REF!</v>
      </c>
      <c r="W69" s="10" t="e">
        <f>#REF!</f>
        <v>#REF!</v>
      </c>
      <c r="X69" s="10" t="e">
        <f>#REF!</f>
        <v>#REF!</v>
      </c>
      <c r="Y69" s="10" t="e">
        <f>#REF!</f>
        <v>#REF!</v>
      </c>
      <c r="Z69" s="10" t="e">
        <f>#REF!</f>
        <v>#REF!</v>
      </c>
      <c r="AA69" s="10" t="e">
        <f>#REF!</f>
        <v>#REF!</v>
      </c>
      <c r="AB69" s="10" t="e">
        <f>#REF!</f>
        <v>#REF!</v>
      </c>
      <c r="AC69" s="12" t="e">
        <f>+SUM(E69:AB69)*D69</f>
        <v>#REF!</v>
      </c>
    </row>
    <row r="70" spans="1:29" ht="15" x14ac:dyDescent="0.2">
      <c r="A70" s="197"/>
      <c r="B70" s="197"/>
      <c r="C70" s="22" t="s">
        <v>37</v>
      </c>
      <c r="D70" s="23" t="e">
        <f>D17</f>
        <v>#REF!</v>
      </c>
      <c r="E70" s="10" t="e">
        <f>#REF!</f>
        <v>#REF!</v>
      </c>
      <c r="F70" s="10" t="e">
        <f>#REF!</f>
        <v>#REF!</v>
      </c>
      <c r="G70" s="10" t="e">
        <f>#REF!</f>
        <v>#REF!</v>
      </c>
      <c r="H70" s="10" t="e">
        <f>#REF!</f>
        <v>#REF!</v>
      </c>
      <c r="I70" s="10" t="e">
        <f>#REF!</f>
        <v>#REF!</v>
      </c>
      <c r="J70" s="10" t="e">
        <f>#REF!</f>
        <v>#REF!</v>
      </c>
      <c r="K70" s="10" t="e">
        <f>#REF!</f>
        <v>#REF!</v>
      </c>
      <c r="L70" s="10" t="e">
        <f>#REF!</f>
        <v>#REF!</v>
      </c>
      <c r="M70" s="10" t="e">
        <f>#REF!</f>
        <v>#REF!</v>
      </c>
      <c r="N70" s="10" t="e">
        <f>#REF!</f>
        <v>#REF!</v>
      </c>
      <c r="O70" s="10" t="e">
        <f>#REF!</f>
        <v>#REF!</v>
      </c>
      <c r="P70" s="10" t="e">
        <f>#REF!</f>
        <v>#REF!</v>
      </c>
      <c r="Q70" s="10" t="e">
        <f>#REF!</f>
        <v>#REF!</v>
      </c>
      <c r="R70" s="10" t="e">
        <f>#REF!</f>
        <v>#REF!</v>
      </c>
      <c r="S70" s="10" t="e">
        <f>#REF!</f>
        <v>#REF!</v>
      </c>
      <c r="T70" s="10" t="e">
        <f>#REF!</f>
        <v>#REF!</v>
      </c>
      <c r="U70" s="10" t="e">
        <f>#REF!</f>
        <v>#REF!</v>
      </c>
      <c r="V70" s="10" t="e">
        <f>#REF!</f>
        <v>#REF!</v>
      </c>
      <c r="W70" s="10" t="e">
        <f>#REF!</f>
        <v>#REF!</v>
      </c>
      <c r="X70" s="10" t="e">
        <f>#REF!</f>
        <v>#REF!</v>
      </c>
      <c r="Y70" s="10" t="e">
        <f>#REF!</f>
        <v>#REF!</v>
      </c>
      <c r="Z70" s="10" t="e">
        <f>#REF!</f>
        <v>#REF!</v>
      </c>
      <c r="AA70" s="10" t="e">
        <f>#REF!</f>
        <v>#REF!</v>
      </c>
      <c r="AB70" s="10" t="e">
        <f>#REF!</f>
        <v>#REF!</v>
      </c>
      <c r="AC70" s="12" t="e">
        <f>+SUM(E70:AB70)*D70</f>
        <v>#REF!</v>
      </c>
    </row>
    <row r="71" spans="1:29" ht="15" thickBot="1" x14ac:dyDescent="0.25">
      <c r="A71" s="198"/>
      <c r="B71" s="198"/>
      <c r="C71" s="27" t="s">
        <v>34</v>
      </c>
      <c r="D71" s="28" t="e">
        <f>+SUM(D68:D70)</f>
        <v>#REF!</v>
      </c>
      <c r="E71" s="29" t="e">
        <f>SUMPRODUCT($D68:$D70,E68:E70)</f>
        <v>#REF!</v>
      </c>
      <c r="F71" s="29" t="e">
        <f t="shared" ref="F71:AB71" si="51">SUMPRODUCT($D68:$D70,F68:F70)</f>
        <v>#REF!</v>
      </c>
      <c r="G71" s="29" t="e">
        <f t="shared" si="51"/>
        <v>#REF!</v>
      </c>
      <c r="H71" s="29" t="e">
        <f t="shared" si="51"/>
        <v>#REF!</v>
      </c>
      <c r="I71" s="29" t="e">
        <f t="shared" si="51"/>
        <v>#REF!</v>
      </c>
      <c r="J71" s="29" t="e">
        <f t="shared" si="51"/>
        <v>#REF!</v>
      </c>
      <c r="K71" s="29" t="e">
        <f t="shared" si="51"/>
        <v>#REF!</v>
      </c>
      <c r="L71" s="29" t="e">
        <f t="shared" si="51"/>
        <v>#REF!</v>
      </c>
      <c r="M71" s="29" t="e">
        <f t="shared" si="51"/>
        <v>#REF!</v>
      </c>
      <c r="N71" s="29" t="e">
        <f t="shared" si="51"/>
        <v>#REF!</v>
      </c>
      <c r="O71" s="29" t="e">
        <f t="shared" si="51"/>
        <v>#REF!</v>
      </c>
      <c r="P71" s="29" t="e">
        <f t="shared" si="51"/>
        <v>#REF!</v>
      </c>
      <c r="Q71" s="29" t="e">
        <f t="shared" si="51"/>
        <v>#REF!</v>
      </c>
      <c r="R71" s="29" t="e">
        <f t="shared" si="51"/>
        <v>#REF!</v>
      </c>
      <c r="S71" s="29" t="e">
        <f t="shared" si="51"/>
        <v>#REF!</v>
      </c>
      <c r="T71" s="29" t="e">
        <f t="shared" si="51"/>
        <v>#REF!</v>
      </c>
      <c r="U71" s="29" t="e">
        <f t="shared" si="51"/>
        <v>#REF!</v>
      </c>
      <c r="V71" s="29" t="e">
        <f t="shared" si="51"/>
        <v>#REF!</v>
      </c>
      <c r="W71" s="29" t="e">
        <f t="shared" si="51"/>
        <v>#REF!</v>
      </c>
      <c r="X71" s="29" t="e">
        <f t="shared" si="51"/>
        <v>#REF!</v>
      </c>
      <c r="Y71" s="29" t="e">
        <f t="shared" si="51"/>
        <v>#REF!</v>
      </c>
      <c r="Z71" s="29" t="e">
        <f t="shared" si="51"/>
        <v>#REF!</v>
      </c>
      <c r="AA71" s="29" t="e">
        <f t="shared" si="51"/>
        <v>#REF!</v>
      </c>
      <c r="AB71" s="29" t="e">
        <f t="shared" si="51"/>
        <v>#REF!</v>
      </c>
      <c r="AC71" s="30" t="e">
        <f>+SUM(E71:AB71)</f>
        <v>#REF!</v>
      </c>
    </row>
    <row r="72" spans="1:29" ht="15" x14ac:dyDescent="0.2">
      <c r="A72" s="196" t="e">
        <f t="shared" ref="A72" si="52">A19</f>
        <v>#REF!</v>
      </c>
      <c r="B72" s="196"/>
      <c r="C72" s="13" t="s">
        <v>35</v>
      </c>
      <c r="D72" s="14" t="e">
        <f>D19</f>
        <v>#REF!</v>
      </c>
      <c r="E72" s="10" t="e">
        <f>#REF!</f>
        <v>#REF!</v>
      </c>
      <c r="F72" s="10" t="e">
        <f>#REF!</f>
        <v>#REF!</v>
      </c>
      <c r="G72" s="10" t="e">
        <f>#REF!</f>
        <v>#REF!</v>
      </c>
      <c r="H72" s="10" t="e">
        <f>#REF!</f>
        <v>#REF!</v>
      </c>
      <c r="I72" s="10" t="e">
        <f>#REF!</f>
        <v>#REF!</v>
      </c>
      <c r="J72" s="10" t="e">
        <f>#REF!</f>
        <v>#REF!</v>
      </c>
      <c r="K72" s="10" t="e">
        <f>#REF!</f>
        <v>#REF!</v>
      </c>
      <c r="L72" s="10" t="e">
        <f>#REF!</f>
        <v>#REF!</v>
      </c>
      <c r="M72" s="10" t="e">
        <f>#REF!</f>
        <v>#REF!</v>
      </c>
      <c r="N72" s="10" t="e">
        <f>#REF!</f>
        <v>#REF!</v>
      </c>
      <c r="O72" s="10" t="e">
        <f>#REF!</f>
        <v>#REF!</v>
      </c>
      <c r="P72" s="10" t="e">
        <f>#REF!</f>
        <v>#REF!</v>
      </c>
      <c r="Q72" s="10" t="e">
        <f>#REF!</f>
        <v>#REF!</v>
      </c>
      <c r="R72" s="10" t="e">
        <f>#REF!</f>
        <v>#REF!</v>
      </c>
      <c r="S72" s="10" t="e">
        <f>#REF!</f>
        <v>#REF!</v>
      </c>
      <c r="T72" s="10" t="e">
        <f>#REF!</f>
        <v>#REF!</v>
      </c>
      <c r="U72" s="10" t="e">
        <f>#REF!</f>
        <v>#REF!</v>
      </c>
      <c r="V72" s="10" t="e">
        <f>#REF!</f>
        <v>#REF!</v>
      </c>
      <c r="W72" s="10" t="e">
        <f>#REF!</f>
        <v>#REF!</v>
      </c>
      <c r="X72" s="10" t="e">
        <f>#REF!</f>
        <v>#REF!</v>
      </c>
      <c r="Y72" s="10" t="e">
        <f>#REF!</f>
        <v>#REF!</v>
      </c>
      <c r="Z72" s="10" t="e">
        <f>#REF!</f>
        <v>#REF!</v>
      </c>
      <c r="AA72" s="10" t="e">
        <f>#REF!</f>
        <v>#REF!</v>
      </c>
      <c r="AB72" s="10" t="e">
        <f>#REF!</f>
        <v>#REF!</v>
      </c>
      <c r="AC72" s="12" t="e">
        <f>+SUM(E72:AB72)*D72</f>
        <v>#REF!</v>
      </c>
    </row>
    <row r="73" spans="1:29" ht="15" x14ac:dyDescent="0.2">
      <c r="A73" s="197"/>
      <c r="B73" s="197"/>
      <c r="C73" s="17" t="s">
        <v>36</v>
      </c>
      <c r="D73" s="18" t="e">
        <f>D20</f>
        <v>#REF!</v>
      </c>
      <c r="E73" s="10" t="e">
        <f>#REF!</f>
        <v>#REF!</v>
      </c>
      <c r="F73" s="10" t="e">
        <f>#REF!</f>
        <v>#REF!</v>
      </c>
      <c r="G73" s="10" t="e">
        <f>#REF!</f>
        <v>#REF!</v>
      </c>
      <c r="H73" s="10" t="e">
        <f>#REF!</f>
        <v>#REF!</v>
      </c>
      <c r="I73" s="10" t="e">
        <f>#REF!</f>
        <v>#REF!</v>
      </c>
      <c r="J73" s="10" t="e">
        <f>#REF!</f>
        <v>#REF!</v>
      </c>
      <c r="K73" s="10" t="e">
        <f>#REF!</f>
        <v>#REF!</v>
      </c>
      <c r="L73" s="10" t="e">
        <f>#REF!</f>
        <v>#REF!</v>
      </c>
      <c r="M73" s="10" t="e">
        <f>#REF!</f>
        <v>#REF!</v>
      </c>
      <c r="N73" s="10" t="e">
        <f>#REF!</f>
        <v>#REF!</v>
      </c>
      <c r="O73" s="10" t="e">
        <f>#REF!</f>
        <v>#REF!</v>
      </c>
      <c r="P73" s="10" t="e">
        <f>#REF!</f>
        <v>#REF!</v>
      </c>
      <c r="Q73" s="10" t="e">
        <f>#REF!</f>
        <v>#REF!</v>
      </c>
      <c r="R73" s="10" t="e">
        <f>#REF!</f>
        <v>#REF!</v>
      </c>
      <c r="S73" s="10" t="e">
        <f>#REF!</f>
        <v>#REF!</v>
      </c>
      <c r="T73" s="10" t="e">
        <f>#REF!</f>
        <v>#REF!</v>
      </c>
      <c r="U73" s="10" t="e">
        <f>#REF!</f>
        <v>#REF!</v>
      </c>
      <c r="V73" s="10" t="e">
        <f>#REF!</f>
        <v>#REF!</v>
      </c>
      <c r="W73" s="10" t="e">
        <f>#REF!</f>
        <v>#REF!</v>
      </c>
      <c r="X73" s="10" t="e">
        <f>#REF!</f>
        <v>#REF!</v>
      </c>
      <c r="Y73" s="10" t="e">
        <f>#REF!</f>
        <v>#REF!</v>
      </c>
      <c r="Z73" s="10" t="e">
        <f>#REF!</f>
        <v>#REF!</v>
      </c>
      <c r="AA73" s="10" t="e">
        <f>#REF!</f>
        <v>#REF!</v>
      </c>
      <c r="AB73" s="10" t="e">
        <f>#REF!</f>
        <v>#REF!</v>
      </c>
      <c r="AC73" s="12" t="e">
        <f>+SUM(E73:AB73)*D73</f>
        <v>#REF!</v>
      </c>
    </row>
    <row r="74" spans="1:29" ht="15" x14ac:dyDescent="0.2">
      <c r="A74" s="197"/>
      <c r="B74" s="197"/>
      <c r="C74" s="22" t="s">
        <v>37</v>
      </c>
      <c r="D74" s="23" t="e">
        <f>D21</f>
        <v>#REF!</v>
      </c>
      <c r="E74" s="10" t="e">
        <f>#REF!</f>
        <v>#REF!</v>
      </c>
      <c r="F74" s="10" t="e">
        <f>#REF!</f>
        <v>#REF!</v>
      </c>
      <c r="G74" s="10" t="e">
        <f>#REF!</f>
        <v>#REF!</v>
      </c>
      <c r="H74" s="10" t="e">
        <f>#REF!</f>
        <v>#REF!</v>
      </c>
      <c r="I74" s="10" t="e">
        <f>#REF!</f>
        <v>#REF!</v>
      </c>
      <c r="J74" s="10" t="e">
        <f>#REF!</f>
        <v>#REF!</v>
      </c>
      <c r="K74" s="10" t="e">
        <f>#REF!</f>
        <v>#REF!</v>
      </c>
      <c r="L74" s="10" t="e">
        <f>#REF!</f>
        <v>#REF!</v>
      </c>
      <c r="M74" s="10" t="e">
        <f>#REF!</f>
        <v>#REF!</v>
      </c>
      <c r="N74" s="10" t="e">
        <f>#REF!</f>
        <v>#REF!</v>
      </c>
      <c r="O74" s="10" t="e">
        <f>#REF!</f>
        <v>#REF!</v>
      </c>
      <c r="P74" s="10" t="e">
        <f>#REF!</f>
        <v>#REF!</v>
      </c>
      <c r="Q74" s="10" t="e">
        <f>#REF!</f>
        <v>#REF!</v>
      </c>
      <c r="R74" s="10" t="e">
        <f>#REF!</f>
        <v>#REF!</v>
      </c>
      <c r="S74" s="10" t="e">
        <f>#REF!</f>
        <v>#REF!</v>
      </c>
      <c r="T74" s="10" t="e">
        <f>#REF!</f>
        <v>#REF!</v>
      </c>
      <c r="U74" s="10" t="e">
        <f>#REF!</f>
        <v>#REF!</v>
      </c>
      <c r="V74" s="10" t="e">
        <f>#REF!</f>
        <v>#REF!</v>
      </c>
      <c r="W74" s="10" t="e">
        <f>#REF!</f>
        <v>#REF!</v>
      </c>
      <c r="X74" s="10" t="e">
        <f>#REF!</f>
        <v>#REF!</v>
      </c>
      <c r="Y74" s="10" t="e">
        <f>#REF!</f>
        <v>#REF!</v>
      </c>
      <c r="Z74" s="10" t="e">
        <f>#REF!</f>
        <v>#REF!</v>
      </c>
      <c r="AA74" s="10" t="e">
        <f>#REF!</f>
        <v>#REF!</v>
      </c>
      <c r="AB74" s="10" t="e">
        <f>#REF!</f>
        <v>#REF!</v>
      </c>
      <c r="AC74" s="12" t="e">
        <f>+SUM(E74:AB74)*D74</f>
        <v>#REF!</v>
      </c>
    </row>
    <row r="75" spans="1:29" ht="15" thickBot="1" x14ac:dyDescent="0.25">
      <c r="A75" s="198"/>
      <c r="B75" s="198"/>
      <c r="C75" s="27" t="s">
        <v>34</v>
      </c>
      <c r="D75" s="28" t="e">
        <f>+SUM(D72:D74)</f>
        <v>#REF!</v>
      </c>
      <c r="E75" s="29" t="e">
        <f>SUMPRODUCT($D72:$D74,E72:E74)</f>
        <v>#REF!</v>
      </c>
      <c r="F75" s="29" t="e">
        <f t="shared" ref="F75:AB75" si="53">SUMPRODUCT($D72:$D74,F72:F74)</f>
        <v>#REF!</v>
      </c>
      <c r="G75" s="29" t="e">
        <f t="shared" si="53"/>
        <v>#REF!</v>
      </c>
      <c r="H75" s="29" t="e">
        <f t="shared" si="53"/>
        <v>#REF!</v>
      </c>
      <c r="I75" s="29" t="e">
        <f t="shared" si="53"/>
        <v>#REF!</v>
      </c>
      <c r="J75" s="29" t="e">
        <f t="shared" si="53"/>
        <v>#REF!</v>
      </c>
      <c r="K75" s="29" t="e">
        <f t="shared" si="53"/>
        <v>#REF!</v>
      </c>
      <c r="L75" s="29" t="e">
        <f t="shared" si="53"/>
        <v>#REF!</v>
      </c>
      <c r="M75" s="29" t="e">
        <f t="shared" si="53"/>
        <v>#REF!</v>
      </c>
      <c r="N75" s="29" t="e">
        <f t="shared" si="53"/>
        <v>#REF!</v>
      </c>
      <c r="O75" s="29" t="e">
        <f t="shared" si="53"/>
        <v>#REF!</v>
      </c>
      <c r="P75" s="29" t="e">
        <f t="shared" si="53"/>
        <v>#REF!</v>
      </c>
      <c r="Q75" s="29" t="e">
        <f t="shared" si="53"/>
        <v>#REF!</v>
      </c>
      <c r="R75" s="29" t="e">
        <f t="shared" si="53"/>
        <v>#REF!</v>
      </c>
      <c r="S75" s="29" t="e">
        <f t="shared" si="53"/>
        <v>#REF!</v>
      </c>
      <c r="T75" s="29" t="e">
        <f t="shared" si="53"/>
        <v>#REF!</v>
      </c>
      <c r="U75" s="29" t="e">
        <f t="shared" si="53"/>
        <v>#REF!</v>
      </c>
      <c r="V75" s="29" t="e">
        <f t="shared" si="53"/>
        <v>#REF!</v>
      </c>
      <c r="W75" s="29" t="e">
        <f t="shared" si="53"/>
        <v>#REF!</v>
      </c>
      <c r="X75" s="29" t="e">
        <f t="shared" si="53"/>
        <v>#REF!</v>
      </c>
      <c r="Y75" s="29" t="e">
        <f t="shared" si="53"/>
        <v>#REF!</v>
      </c>
      <c r="Z75" s="29" t="e">
        <f t="shared" si="53"/>
        <v>#REF!</v>
      </c>
      <c r="AA75" s="29" t="e">
        <f t="shared" si="53"/>
        <v>#REF!</v>
      </c>
      <c r="AB75" s="29" t="e">
        <f t="shared" si="53"/>
        <v>#REF!</v>
      </c>
      <c r="AC75" s="30" t="e">
        <f>+SUM(E75:AB75)</f>
        <v>#REF!</v>
      </c>
    </row>
    <row r="76" spans="1:29" ht="15" x14ac:dyDescent="0.2">
      <c r="A76" s="196" t="e">
        <f t="shared" ref="A76" si="54">A23</f>
        <v>#REF!</v>
      </c>
      <c r="B76" s="197"/>
      <c r="C76" s="13" t="s">
        <v>35</v>
      </c>
      <c r="D76" s="14" t="e">
        <f>D23</f>
        <v>#REF!</v>
      </c>
      <c r="E76" s="10" t="e">
        <f>#REF!</f>
        <v>#REF!</v>
      </c>
      <c r="F76" s="10" t="e">
        <f>#REF!</f>
        <v>#REF!</v>
      </c>
      <c r="G76" s="10" t="e">
        <f>#REF!</f>
        <v>#REF!</v>
      </c>
      <c r="H76" s="10" t="e">
        <f>#REF!</f>
        <v>#REF!</v>
      </c>
      <c r="I76" s="10" t="e">
        <f>#REF!</f>
        <v>#REF!</v>
      </c>
      <c r="J76" s="10" t="e">
        <f>#REF!</f>
        <v>#REF!</v>
      </c>
      <c r="K76" s="10" t="e">
        <f>#REF!</f>
        <v>#REF!</v>
      </c>
      <c r="L76" s="10" t="e">
        <f>#REF!</f>
        <v>#REF!</v>
      </c>
      <c r="M76" s="10" t="e">
        <f>#REF!</f>
        <v>#REF!</v>
      </c>
      <c r="N76" s="10" t="e">
        <f>#REF!</f>
        <v>#REF!</v>
      </c>
      <c r="O76" s="10" t="e">
        <f>#REF!</f>
        <v>#REF!</v>
      </c>
      <c r="P76" s="10" t="e">
        <f>#REF!</f>
        <v>#REF!</v>
      </c>
      <c r="Q76" s="10" t="e">
        <f>#REF!</f>
        <v>#REF!</v>
      </c>
      <c r="R76" s="10" t="e">
        <f>#REF!</f>
        <v>#REF!</v>
      </c>
      <c r="S76" s="10" t="e">
        <f>#REF!</f>
        <v>#REF!</v>
      </c>
      <c r="T76" s="10" t="e">
        <f>#REF!</f>
        <v>#REF!</v>
      </c>
      <c r="U76" s="10" t="e">
        <f>#REF!</f>
        <v>#REF!</v>
      </c>
      <c r="V76" s="10" t="e">
        <f>#REF!</f>
        <v>#REF!</v>
      </c>
      <c r="W76" s="10" t="e">
        <f>#REF!</f>
        <v>#REF!</v>
      </c>
      <c r="X76" s="10" t="e">
        <f>#REF!</f>
        <v>#REF!</v>
      </c>
      <c r="Y76" s="10" t="e">
        <f>#REF!</f>
        <v>#REF!</v>
      </c>
      <c r="Z76" s="10" t="e">
        <f>#REF!</f>
        <v>#REF!</v>
      </c>
      <c r="AA76" s="10" t="e">
        <f>#REF!</f>
        <v>#REF!</v>
      </c>
      <c r="AB76" s="10" t="e">
        <f>#REF!</f>
        <v>#REF!</v>
      </c>
      <c r="AC76" s="12" t="e">
        <f>+SUM(E76:AB76)*D76</f>
        <v>#REF!</v>
      </c>
    </row>
    <row r="77" spans="1:29" ht="15" x14ac:dyDescent="0.2">
      <c r="A77" s="197"/>
      <c r="B77" s="197"/>
      <c r="C77" s="17" t="s">
        <v>36</v>
      </c>
      <c r="D77" s="18" t="e">
        <f>D24</f>
        <v>#REF!</v>
      </c>
      <c r="E77" s="10" t="e">
        <f>#REF!</f>
        <v>#REF!</v>
      </c>
      <c r="F77" s="10" t="e">
        <f>#REF!</f>
        <v>#REF!</v>
      </c>
      <c r="G77" s="10" t="e">
        <f>#REF!</f>
        <v>#REF!</v>
      </c>
      <c r="H77" s="10" t="e">
        <f>#REF!</f>
        <v>#REF!</v>
      </c>
      <c r="I77" s="10" t="e">
        <f>#REF!</f>
        <v>#REF!</v>
      </c>
      <c r="J77" s="10" t="e">
        <f>#REF!</f>
        <v>#REF!</v>
      </c>
      <c r="K77" s="10" t="e">
        <f>#REF!</f>
        <v>#REF!</v>
      </c>
      <c r="L77" s="10" t="e">
        <f>#REF!</f>
        <v>#REF!</v>
      </c>
      <c r="M77" s="10" t="e">
        <f>#REF!</f>
        <v>#REF!</v>
      </c>
      <c r="N77" s="10" t="e">
        <f>#REF!</f>
        <v>#REF!</v>
      </c>
      <c r="O77" s="10" t="e">
        <f>#REF!</f>
        <v>#REF!</v>
      </c>
      <c r="P77" s="10" t="e">
        <f>#REF!</f>
        <v>#REF!</v>
      </c>
      <c r="Q77" s="10" t="e">
        <f>#REF!</f>
        <v>#REF!</v>
      </c>
      <c r="R77" s="10" t="e">
        <f>#REF!</f>
        <v>#REF!</v>
      </c>
      <c r="S77" s="10" t="e">
        <f>#REF!</f>
        <v>#REF!</v>
      </c>
      <c r="T77" s="10" t="e">
        <f>#REF!</f>
        <v>#REF!</v>
      </c>
      <c r="U77" s="10" t="e">
        <f>#REF!</f>
        <v>#REF!</v>
      </c>
      <c r="V77" s="10" t="e">
        <f>#REF!</f>
        <v>#REF!</v>
      </c>
      <c r="W77" s="10" t="e">
        <f>#REF!</f>
        <v>#REF!</v>
      </c>
      <c r="X77" s="10" t="e">
        <f>#REF!</f>
        <v>#REF!</v>
      </c>
      <c r="Y77" s="10" t="e">
        <f>#REF!</f>
        <v>#REF!</v>
      </c>
      <c r="Z77" s="10" t="e">
        <f>#REF!</f>
        <v>#REF!</v>
      </c>
      <c r="AA77" s="10" t="e">
        <f>#REF!</f>
        <v>#REF!</v>
      </c>
      <c r="AB77" s="10" t="e">
        <f>#REF!</f>
        <v>#REF!</v>
      </c>
      <c r="AC77" s="12" t="e">
        <f>+SUM(E77:AB77)*D77</f>
        <v>#REF!</v>
      </c>
    </row>
    <row r="78" spans="1:29" ht="15" x14ac:dyDescent="0.2">
      <c r="A78" s="197"/>
      <c r="B78" s="197"/>
      <c r="C78" s="22" t="s">
        <v>37</v>
      </c>
      <c r="D78" s="23" t="e">
        <f>D25</f>
        <v>#REF!</v>
      </c>
      <c r="E78" s="10" t="e">
        <f>#REF!</f>
        <v>#REF!</v>
      </c>
      <c r="F78" s="10" t="e">
        <f>#REF!</f>
        <v>#REF!</v>
      </c>
      <c r="G78" s="10" t="e">
        <f>#REF!</f>
        <v>#REF!</v>
      </c>
      <c r="H78" s="10" t="e">
        <f>#REF!</f>
        <v>#REF!</v>
      </c>
      <c r="I78" s="10" t="e">
        <f>#REF!</f>
        <v>#REF!</v>
      </c>
      <c r="J78" s="10" t="e">
        <f>#REF!</f>
        <v>#REF!</v>
      </c>
      <c r="K78" s="10" t="e">
        <f>#REF!</f>
        <v>#REF!</v>
      </c>
      <c r="L78" s="10" t="e">
        <f>#REF!</f>
        <v>#REF!</v>
      </c>
      <c r="M78" s="10" t="e">
        <f>#REF!</f>
        <v>#REF!</v>
      </c>
      <c r="N78" s="10" t="e">
        <f>#REF!</f>
        <v>#REF!</v>
      </c>
      <c r="O78" s="10" t="e">
        <f>#REF!</f>
        <v>#REF!</v>
      </c>
      <c r="P78" s="10" t="e">
        <f>#REF!</f>
        <v>#REF!</v>
      </c>
      <c r="Q78" s="10" t="e">
        <f>#REF!</f>
        <v>#REF!</v>
      </c>
      <c r="R78" s="10" t="e">
        <f>#REF!</f>
        <v>#REF!</v>
      </c>
      <c r="S78" s="10" t="e">
        <f>#REF!</f>
        <v>#REF!</v>
      </c>
      <c r="T78" s="10" t="e">
        <f>#REF!</f>
        <v>#REF!</v>
      </c>
      <c r="U78" s="10" t="e">
        <f>#REF!</f>
        <v>#REF!</v>
      </c>
      <c r="V78" s="10" t="e">
        <f>#REF!</f>
        <v>#REF!</v>
      </c>
      <c r="W78" s="10" t="e">
        <f>#REF!</f>
        <v>#REF!</v>
      </c>
      <c r="X78" s="10" t="e">
        <f>#REF!</f>
        <v>#REF!</v>
      </c>
      <c r="Y78" s="10" t="e">
        <f>#REF!</f>
        <v>#REF!</v>
      </c>
      <c r="Z78" s="10" t="e">
        <f>#REF!</f>
        <v>#REF!</v>
      </c>
      <c r="AA78" s="10" t="e">
        <f>#REF!</f>
        <v>#REF!</v>
      </c>
      <c r="AB78" s="10" t="e">
        <f>#REF!</f>
        <v>#REF!</v>
      </c>
      <c r="AC78" s="12" t="e">
        <f>+SUM(E78:AB78)*D78</f>
        <v>#REF!</v>
      </c>
    </row>
    <row r="79" spans="1:29" ht="15" thickBot="1" x14ac:dyDescent="0.25">
      <c r="A79" s="198"/>
      <c r="B79" s="198"/>
      <c r="C79" s="27" t="s">
        <v>34</v>
      </c>
      <c r="D79" s="28" t="e">
        <f>+SUM(D76:D78)</f>
        <v>#REF!</v>
      </c>
      <c r="E79" s="29" t="e">
        <f>SUMPRODUCT($D76:$D78,E76:E78)</f>
        <v>#REF!</v>
      </c>
      <c r="F79" s="29" t="e">
        <f t="shared" ref="F79:AB79" si="55">SUMPRODUCT($D76:$D78,F76:F78)</f>
        <v>#REF!</v>
      </c>
      <c r="G79" s="29" t="e">
        <f t="shared" si="55"/>
        <v>#REF!</v>
      </c>
      <c r="H79" s="29" t="e">
        <f t="shared" si="55"/>
        <v>#REF!</v>
      </c>
      <c r="I79" s="29" t="e">
        <f t="shared" si="55"/>
        <v>#REF!</v>
      </c>
      <c r="J79" s="29" t="e">
        <f t="shared" si="55"/>
        <v>#REF!</v>
      </c>
      <c r="K79" s="29" t="e">
        <f t="shared" si="55"/>
        <v>#REF!</v>
      </c>
      <c r="L79" s="29" t="e">
        <f t="shared" si="55"/>
        <v>#REF!</v>
      </c>
      <c r="M79" s="29" t="e">
        <f t="shared" si="55"/>
        <v>#REF!</v>
      </c>
      <c r="N79" s="29" t="e">
        <f t="shared" si="55"/>
        <v>#REF!</v>
      </c>
      <c r="O79" s="29" t="e">
        <f t="shared" si="55"/>
        <v>#REF!</v>
      </c>
      <c r="P79" s="29" t="e">
        <f t="shared" si="55"/>
        <v>#REF!</v>
      </c>
      <c r="Q79" s="29" t="e">
        <f t="shared" si="55"/>
        <v>#REF!</v>
      </c>
      <c r="R79" s="29" t="e">
        <f t="shared" si="55"/>
        <v>#REF!</v>
      </c>
      <c r="S79" s="29" t="e">
        <f t="shared" si="55"/>
        <v>#REF!</v>
      </c>
      <c r="T79" s="29" t="e">
        <f t="shared" si="55"/>
        <v>#REF!</v>
      </c>
      <c r="U79" s="29" t="e">
        <f t="shared" si="55"/>
        <v>#REF!</v>
      </c>
      <c r="V79" s="29" t="e">
        <f t="shared" si="55"/>
        <v>#REF!</v>
      </c>
      <c r="W79" s="29" t="e">
        <f t="shared" si="55"/>
        <v>#REF!</v>
      </c>
      <c r="X79" s="29" t="e">
        <f t="shared" si="55"/>
        <v>#REF!</v>
      </c>
      <c r="Y79" s="29" t="e">
        <f t="shared" si="55"/>
        <v>#REF!</v>
      </c>
      <c r="Z79" s="29" t="e">
        <f t="shared" si="55"/>
        <v>#REF!</v>
      </c>
      <c r="AA79" s="29" t="e">
        <f t="shared" si="55"/>
        <v>#REF!</v>
      </c>
      <c r="AB79" s="29" t="e">
        <f t="shared" si="55"/>
        <v>#REF!</v>
      </c>
      <c r="AC79" s="30" t="e">
        <f>+SUM(E79:AB79)</f>
        <v>#REF!</v>
      </c>
    </row>
    <row r="80" spans="1:29" ht="15" x14ac:dyDescent="0.2">
      <c r="A80" s="196" t="e">
        <f t="shared" ref="A80" si="56">A27</f>
        <v>#REF!</v>
      </c>
      <c r="B80" s="196"/>
      <c r="C80" s="13" t="s">
        <v>35</v>
      </c>
      <c r="D80" s="14" t="e">
        <f>+D27</f>
        <v>#REF!</v>
      </c>
      <c r="E80" s="10" t="e">
        <f>#REF!</f>
        <v>#REF!</v>
      </c>
      <c r="F80" s="10" t="e">
        <f>#REF!</f>
        <v>#REF!</v>
      </c>
      <c r="G80" s="10" t="e">
        <f>#REF!</f>
        <v>#REF!</v>
      </c>
      <c r="H80" s="10" t="e">
        <f>#REF!</f>
        <v>#REF!</v>
      </c>
      <c r="I80" s="10" t="e">
        <f>#REF!</f>
        <v>#REF!</v>
      </c>
      <c r="J80" s="10" t="e">
        <f>#REF!</f>
        <v>#REF!</v>
      </c>
      <c r="K80" s="10" t="e">
        <f>#REF!</f>
        <v>#REF!</v>
      </c>
      <c r="L80" s="10" t="e">
        <f>#REF!</f>
        <v>#REF!</v>
      </c>
      <c r="M80" s="10" t="e">
        <f>#REF!</f>
        <v>#REF!</v>
      </c>
      <c r="N80" s="10" t="e">
        <f>#REF!</f>
        <v>#REF!</v>
      </c>
      <c r="O80" s="10" t="e">
        <f>#REF!</f>
        <v>#REF!</v>
      </c>
      <c r="P80" s="10" t="e">
        <f>#REF!</f>
        <v>#REF!</v>
      </c>
      <c r="Q80" s="10" t="e">
        <f>#REF!</f>
        <v>#REF!</v>
      </c>
      <c r="R80" s="10" t="e">
        <f>#REF!</f>
        <v>#REF!</v>
      </c>
      <c r="S80" s="10" t="e">
        <f>#REF!</f>
        <v>#REF!</v>
      </c>
      <c r="T80" s="10" t="e">
        <f>#REF!</f>
        <v>#REF!</v>
      </c>
      <c r="U80" s="10" t="e">
        <f>#REF!</f>
        <v>#REF!</v>
      </c>
      <c r="V80" s="10" t="e">
        <f>#REF!</f>
        <v>#REF!</v>
      </c>
      <c r="W80" s="10" t="e">
        <f>#REF!</f>
        <v>#REF!</v>
      </c>
      <c r="X80" s="10" t="e">
        <f>#REF!</f>
        <v>#REF!</v>
      </c>
      <c r="Y80" s="10" t="e">
        <f>#REF!</f>
        <v>#REF!</v>
      </c>
      <c r="Z80" s="10" t="e">
        <f>#REF!</f>
        <v>#REF!</v>
      </c>
      <c r="AA80" s="10" t="e">
        <f>#REF!</f>
        <v>#REF!</v>
      </c>
      <c r="AB80" s="10" t="e">
        <f>#REF!</f>
        <v>#REF!</v>
      </c>
      <c r="AC80" s="12" t="e">
        <f>+SUM(E80:AB80)*D80</f>
        <v>#REF!</v>
      </c>
    </row>
    <row r="81" spans="1:29" ht="15" x14ac:dyDescent="0.2">
      <c r="A81" s="197"/>
      <c r="B81" s="197"/>
      <c r="C81" s="17" t="s">
        <v>36</v>
      </c>
      <c r="D81" s="18" t="e">
        <f>+D28</f>
        <v>#REF!</v>
      </c>
      <c r="E81" s="10" t="e">
        <f>#REF!</f>
        <v>#REF!</v>
      </c>
      <c r="F81" s="10" t="e">
        <f>#REF!</f>
        <v>#REF!</v>
      </c>
      <c r="G81" s="10" t="e">
        <f>#REF!</f>
        <v>#REF!</v>
      </c>
      <c r="H81" s="10" t="e">
        <f>#REF!</f>
        <v>#REF!</v>
      </c>
      <c r="I81" s="10" t="e">
        <f>#REF!</f>
        <v>#REF!</v>
      </c>
      <c r="J81" s="10" t="e">
        <f>#REF!</f>
        <v>#REF!</v>
      </c>
      <c r="K81" s="10" t="e">
        <f>#REF!</f>
        <v>#REF!</v>
      </c>
      <c r="L81" s="10" t="e">
        <f>#REF!</f>
        <v>#REF!</v>
      </c>
      <c r="M81" s="10" t="e">
        <f>#REF!</f>
        <v>#REF!</v>
      </c>
      <c r="N81" s="10" t="e">
        <f>#REF!</f>
        <v>#REF!</v>
      </c>
      <c r="O81" s="10" t="e">
        <f>#REF!</f>
        <v>#REF!</v>
      </c>
      <c r="P81" s="10" t="e">
        <f>#REF!</f>
        <v>#REF!</v>
      </c>
      <c r="Q81" s="10" t="e">
        <f>#REF!</f>
        <v>#REF!</v>
      </c>
      <c r="R81" s="10" t="e">
        <f>#REF!</f>
        <v>#REF!</v>
      </c>
      <c r="S81" s="10" t="e">
        <f>#REF!</f>
        <v>#REF!</v>
      </c>
      <c r="T81" s="10" t="e">
        <f>#REF!</f>
        <v>#REF!</v>
      </c>
      <c r="U81" s="10" t="e">
        <f>#REF!</f>
        <v>#REF!</v>
      </c>
      <c r="V81" s="10" t="e">
        <f>#REF!</f>
        <v>#REF!</v>
      </c>
      <c r="W81" s="10" t="e">
        <f>#REF!</f>
        <v>#REF!</v>
      </c>
      <c r="X81" s="10" t="e">
        <f>#REF!</f>
        <v>#REF!</v>
      </c>
      <c r="Y81" s="10" t="e">
        <f>#REF!</f>
        <v>#REF!</v>
      </c>
      <c r="Z81" s="10" t="e">
        <f>#REF!</f>
        <v>#REF!</v>
      </c>
      <c r="AA81" s="10" t="e">
        <f>#REF!</f>
        <v>#REF!</v>
      </c>
      <c r="AB81" s="10" t="e">
        <f>#REF!</f>
        <v>#REF!</v>
      </c>
      <c r="AC81" s="12" t="e">
        <f>+SUM(E81:AB81)*D81</f>
        <v>#REF!</v>
      </c>
    </row>
    <row r="82" spans="1:29" ht="15" x14ac:dyDescent="0.2">
      <c r="A82" s="197"/>
      <c r="B82" s="197"/>
      <c r="C82" s="22" t="s">
        <v>37</v>
      </c>
      <c r="D82" s="23" t="e">
        <f>+D29</f>
        <v>#REF!</v>
      </c>
      <c r="E82" s="10" t="e">
        <f>#REF!</f>
        <v>#REF!</v>
      </c>
      <c r="F82" s="10" t="e">
        <f>#REF!</f>
        <v>#REF!</v>
      </c>
      <c r="G82" s="10" t="e">
        <f>#REF!</f>
        <v>#REF!</v>
      </c>
      <c r="H82" s="10" t="e">
        <f>#REF!</f>
        <v>#REF!</v>
      </c>
      <c r="I82" s="10" t="e">
        <f>#REF!</f>
        <v>#REF!</v>
      </c>
      <c r="J82" s="10" t="e">
        <f>#REF!</f>
        <v>#REF!</v>
      </c>
      <c r="K82" s="10" t="e">
        <f>#REF!</f>
        <v>#REF!</v>
      </c>
      <c r="L82" s="10" t="e">
        <f>#REF!</f>
        <v>#REF!</v>
      </c>
      <c r="M82" s="10" t="e">
        <f>#REF!</f>
        <v>#REF!</v>
      </c>
      <c r="N82" s="10" t="e">
        <f>#REF!</f>
        <v>#REF!</v>
      </c>
      <c r="O82" s="10" t="e">
        <f>#REF!</f>
        <v>#REF!</v>
      </c>
      <c r="P82" s="10" t="e">
        <f>#REF!</f>
        <v>#REF!</v>
      </c>
      <c r="Q82" s="10" t="e">
        <f>#REF!</f>
        <v>#REF!</v>
      </c>
      <c r="R82" s="10" t="e">
        <f>#REF!</f>
        <v>#REF!</v>
      </c>
      <c r="S82" s="10" t="e">
        <f>#REF!</f>
        <v>#REF!</v>
      </c>
      <c r="T82" s="10" t="e">
        <f>#REF!</f>
        <v>#REF!</v>
      </c>
      <c r="U82" s="10" t="e">
        <f>#REF!</f>
        <v>#REF!</v>
      </c>
      <c r="V82" s="10" t="e">
        <f>#REF!</f>
        <v>#REF!</v>
      </c>
      <c r="W82" s="10" t="e">
        <f>#REF!</f>
        <v>#REF!</v>
      </c>
      <c r="X82" s="10" t="e">
        <f>#REF!</f>
        <v>#REF!</v>
      </c>
      <c r="Y82" s="10" t="e">
        <f>#REF!</f>
        <v>#REF!</v>
      </c>
      <c r="Z82" s="10" t="e">
        <f>#REF!</f>
        <v>#REF!</v>
      </c>
      <c r="AA82" s="10" t="e">
        <f>#REF!</f>
        <v>#REF!</v>
      </c>
      <c r="AB82" s="10" t="e">
        <f>#REF!</f>
        <v>#REF!</v>
      </c>
      <c r="AC82" s="12" t="e">
        <f>+SUM(E82:AB82)*D82</f>
        <v>#REF!</v>
      </c>
    </row>
    <row r="83" spans="1:29" ht="15" thickBot="1" x14ac:dyDescent="0.25">
      <c r="A83" s="198"/>
      <c r="B83" s="198"/>
      <c r="C83" s="27" t="s">
        <v>34</v>
      </c>
      <c r="D83" s="28" t="e">
        <f>+SUM(D80:D82)</f>
        <v>#REF!</v>
      </c>
      <c r="E83" s="29" t="e">
        <f>SUMPRODUCT($D80:$D82,E80:E82)</f>
        <v>#REF!</v>
      </c>
      <c r="F83" s="29" t="e">
        <f t="shared" ref="F83:AB83" si="57">SUMPRODUCT($D80:$D82,F80:F82)</f>
        <v>#REF!</v>
      </c>
      <c r="G83" s="29" t="e">
        <f t="shared" si="57"/>
        <v>#REF!</v>
      </c>
      <c r="H83" s="29" t="e">
        <f t="shared" si="57"/>
        <v>#REF!</v>
      </c>
      <c r="I83" s="29" t="e">
        <f t="shared" si="57"/>
        <v>#REF!</v>
      </c>
      <c r="J83" s="29" t="e">
        <f t="shared" si="57"/>
        <v>#REF!</v>
      </c>
      <c r="K83" s="29" t="e">
        <f t="shared" si="57"/>
        <v>#REF!</v>
      </c>
      <c r="L83" s="29" t="e">
        <f t="shared" si="57"/>
        <v>#REF!</v>
      </c>
      <c r="M83" s="29" t="e">
        <f t="shared" si="57"/>
        <v>#REF!</v>
      </c>
      <c r="N83" s="29" t="e">
        <f t="shared" si="57"/>
        <v>#REF!</v>
      </c>
      <c r="O83" s="29" t="e">
        <f t="shared" si="57"/>
        <v>#REF!</v>
      </c>
      <c r="P83" s="29" t="e">
        <f t="shared" si="57"/>
        <v>#REF!</v>
      </c>
      <c r="Q83" s="29" t="e">
        <f t="shared" si="57"/>
        <v>#REF!</v>
      </c>
      <c r="R83" s="29" t="e">
        <f t="shared" si="57"/>
        <v>#REF!</v>
      </c>
      <c r="S83" s="29" t="e">
        <f t="shared" si="57"/>
        <v>#REF!</v>
      </c>
      <c r="T83" s="29" t="e">
        <f t="shared" si="57"/>
        <v>#REF!</v>
      </c>
      <c r="U83" s="29" t="e">
        <f t="shared" si="57"/>
        <v>#REF!</v>
      </c>
      <c r="V83" s="29" t="e">
        <f t="shared" si="57"/>
        <v>#REF!</v>
      </c>
      <c r="W83" s="29" t="e">
        <f t="shared" si="57"/>
        <v>#REF!</v>
      </c>
      <c r="X83" s="29" t="e">
        <f t="shared" si="57"/>
        <v>#REF!</v>
      </c>
      <c r="Y83" s="29" t="e">
        <f t="shared" si="57"/>
        <v>#REF!</v>
      </c>
      <c r="Z83" s="29" t="e">
        <f t="shared" si="57"/>
        <v>#REF!</v>
      </c>
      <c r="AA83" s="29" t="e">
        <f t="shared" si="57"/>
        <v>#REF!</v>
      </c>
      <c r="AB83" s="29" t="e">
        <f t="shared" si="57"/>
        <v>#REF!</v>
      </c>
      <c r="AC83" s="30" t="e">
        <f>+SUM(E83:AB83)</f>
        <v>#REF!</v>
      </c>
    </row>
    <row r="84" spans="1:29" ht="15" x14ac:dyDescent="0.2">
      <c r="A84" s="196" t="e">
        <f t="shared" ref="A84" si="58">A31</f>
        <v>#REF!</v>
      </c>
      <c r="B84" s="197"/>
      <c r="C84" s="13" t="s">
        <v>35</v>
      </c>
      <c r="D84" s="14" t="e">
        <f>+D31</f>
        <v>#REF!</v>
      </c>
      <c r="E84" s="10" t="e">
        <f>#REF!</f>
        <v>#REF!</v>
      </c>
      <c r="F84" s="10" t="e">
        <f>#REF!</f>
        <v>#REF!</v>
      </c>
      <c r="G84" s="10" t="e">
        <f>#REF!</f>
        <v>#REF!</v>
      </c>
      <c r="H84" s="10" t="e">
        <f>#REF!</f>
        <v>#REF!</v>
      </c>
      <c r="I84" s="10" t="e">
        <f>#REF!</f>
        <v>#REF!</v>
      </c>
      <c r="J84" s="10" t="e">
        <f>#REF!</f>
        <v>#REF!</v>
      </c>
      <c r="K84" s="10" t="e">
        <f>#REF!</f>
        <v>#REF!</v>
      </c>
      <c r="L84" s="10" t="e">
        <f>#REF!</f>
        <v>#REF!</v>
      </c>
      <c r="M84" s="10" t="e">
        <f>#REF!</f>
        <v>#REF!</v>
      </c>
      <c r="N84" s="10" t="e">
        <f>#REF!</f>
        <v>#REF!</v>
      </c>
      <c r="O84" s="10" t="e">
        <f>#REF!</f>
        <v>#REF!</v>
      </c>
      <c r="P84" s="10" t="e">
        <f>#REF!</f>
        <v>#REF!</v>
      </c>
      <c r="Q84" s="10" t="e">
        <f>#REF!</f>
        <v>#REF!</v>
      </c>
      <c r="R84" s="10" t="e">
        <f>#REF!</f>
        <v>#REF!</v>
      </c>
      <c r="S84" s="10" t="e">
        <f>#REF!</f>
        <v>#REF!</v>
      </c>
      <c r="T84" s="10" t="e">
        <f>#REF!</f>
        <v>#REF!</v>
      </c>
      <c r="U84" s="10" t="e">
        <f>#REF!</f>
        <v>#REF!</v>
      </c>
      <c r="V84" s="10" t="e">
        <f>#REF!</f>
        <v>#REF!</v>
      </c>
      <c r="W84" s="10" t="e">
        <f>#REF!</f>
        <v>#REF!</v>
      </c>
      <c r="X84" s="10" t="e">
        <f>#REF!</f>
        <v>#REF!</v>
      </c>
      <c r="Y84" s="10" t="e">
        <f>#REF!</f>
        <v>#REF!</v>
      </c>
      <c r="Z84" s="10" t="e">
        <f>#REF!</f>
        <v>#REF!</v>
      </c>
      <c r="AA84" s="10" t="e">
        <f>#REF!</f>
        <v>#REF!</v>
      </c>
      <c r="AB84" s="10" t="e">
        <f>#REF!</f>
        <v>#REF!</v>
      </c>
      <c r="AC84" s="12" t="e">
        <f>+SUM(E84:AB84)*D84</f>
        <v>#REF!</v>
      </c>
    </row>
    <row r="85" spans="1:29" ht="15" x14ac:dyDescent="0.2">
      <c r="A85" s="197"/>
      <c r="B85" s="197"/>
      <c r="C85" s="17" t="s">
        <v>36</v>
      </c>
      <c r="D85" s="18" t="e">
        <f>+D32</f>
        <v>#REF!</v>
      </c>
      <c r="E85" s="10" t="e">
        <f>#REF!</f>
        <v>#REF!</v>
      </c>
      <c r="F85" s="10" t="e">
        <f>#REF!</f>
        <v>#REF!</v>
      </c>
      <c r="G85" s="10" t="e">
        <f>#REF!</f>
        <v>#REF!</v>
      </c>
      <c r="H85" s="10" t="e">
        <f>#REF!</f>
        <v>#REF!</v>
      </c>
      <c r="I85" s="10" t="e">
        <f>#REF!</f>
        <v>#REF!</v>
      </c>
      <c r="J85" s="10" t="e">
        <f>#REF!</f>
        <v>#REF!</v>
      </c>
      <c r="K85" s="10" t="e">
        <f>#REF!</f>
        <v>#REF!</v>
      </c>
      <c r="L85" s="10" t="e">
        <f>#REF!</f>
        <v>#REF!</v>
      </c>
      <c r="M85" s="10" t="e">
        <f>#REF!</f>
        <v>#REF!</v>
      </c>
      <c r="N85" s="10" t="e">
        <f>#REF!</f>
        <v>#REF!</v>
      </c>
      <c r="O85" s="10" t="e">
        <f>#REF!</f>
        <v>#REF!</v>
      </c>
      <c r="P85" s="10" t="e">
        <f>#REF!</f>
        <v>#REF!</v>
      </c>
      <c r="Q85" s="10" t="e">
        <f>#REF!</f>
        <v>#REF!</v>
      </c>
      <c r="R85" s="10" t="e">
        <f>#REF!</f>
        <v>#REF!</v>
      </c>
      <c r="S85" s="10" t="e">
        <f>#REF!</f>
        <v>#REF!</v>
      </c>
      <c r="T85" s="10" t="e">
        <f>#REF!</f>
        <v>#REF!</v>
      </c>
      <c r="U85" s="10" t="e">
        <f>#REF!</f>
        <v>#REF!</v>
      </c>
      <c r="V85" s="10" t="e">
        <f>#REF!</f>
        <v>#REF!</v>
      </c>
      <c r="W85" s="10" t="e">
        <f>#REF!</f>
        <v>#REF!</v>
      </c>
      <c r="X85" s="10" t="e">
        <f>#REF!</f>
        <v>#REF!</v>
      </c>
      <c r="Y85" s="10" t="e">
        <f>#REF!</f>
        <v>#REF!</v>
      </c>
      <c r="Z85" s="10" t="e">
        <f>#REF!</f>
        <v>#REF!</v>
      </c>
      <c r="AA85" s="10" t="e">
        <f>#REF!</f>
        <v>#REF!</v>
      </c>
      <c r="AB85" s="10" t="e">
        <f>#REF!</f>
        <v>#REF!</v>
      </c>
      <c r="AC85" s="12" t="e">
        <f>+SUM(E85:AB85)*D85</f>
        <v>#REF!</v>
      </c>
    </row>
    <row r="86" spans="1:29" ht="15" x14ac:dyDescent="0.2">
      <c r="A86" s="197"/>
      <c r="B86" s="197"/>
      <c r="C86" s="22" t="s">
        <v>37</v>
      </c>
      <c r="D86" s="23" t="e">
        <f>+D33</f>
        <v>#REF!</v>
      </c>
      <c r="E86" s="10" t="e">
        <f>#REF!</f>
        <v>#REF!</v>
      </c>
      <c r="F86" s="10" t="e">
        <f>#REF!</f>
        <v>#REF!</v>
      </c>
      <c r="G86" s="10" t="e">
        <f>#REF!</f>
        <v>#REF!</v>
      </c>
      <c r="H86" s="10" t="e">
        <f>#REF!</f>
        <v>#REF!</v>
      </c>
      <c r="I86" s="10" t="e">
        <f>#REF!</f>
        <v>#REF!</v>
      </c>
      <c r="J86" s="10" t="e">
        <f>#REF!</f>
        <v>#REF!</v>
      </c>
      <c r="K86" s="10" t="e">
        <f>#REF!</f>
        <v>#REF!</v>
      </c>
      <c r="L86" s="10" t="e">
        <f>#REF!</f>
        <v>#REF!</v>
      </c>
      <c r="M86" s="10" t="e">
        <f>#REF!</f>
        <v>#REF!</v>
      </c>
      <c r="N86" s="10" t="e">
        <f>#REF!</f>
        <v>#REF!</v>
      </c>
      <c r="O86" s="10" t="e">
        <f>#REF!</f>
        <v>#REF!</v>
      </c>
      <c r="P86" s="10" t="e">
        <f>#REF!</f>
        <v>#REF!</v>
      </c>
      <c r="Q86" s="10" t="e">
        <f>#REF!</f>
        <v>#REF!</v>
      </c>
      <c r="R86" s="10" t="e">
        <f>#REF!</f>
        <v>#REF!</v>
      </c>
      <c r="S86" s="10" t="e">
        <f>#REF!</f>
        <v>#REF!</v>
      </c>
      <c r="T86" s="10" t="e">
        <f>#REF!</f>
        <v>#REF!</v>
      </c>
      <c r="U86" s="10" t="e">
        <f>#REF!</f>
        <v>#REF!</v>
      </c>
      <c r="V86" s="10" t="e">
        <f>#REF!</f>
        <v>#REF!</v>
      </c>
      <c r="W86" s="10" t="e">
        <f>#REF!</f>
        <v>#REF!</v>
      </c>
      <c r="X86" s="10" t="e">
        <f>#REF!</f>
        <v>#REF!</v>
      </c>
      <c r="Y86" s="10" t="e">
        <f>#REF!</f>
        <v>#REF!</v>
      </c>
      <c r="Z86" s="10" t="e">
        <f>#REF!</f>
        <v>#REF!</v>
      </c>
      <c r="AA86" s="10" t="e">
        <f>#REF!</f>
        <v>#REF!</v>
      </c>
      <c r="AB86" s="10" t="e">
        <f>#REF!</f>
        <v>#REF!</v>
      </c>
      <c r="AC86" s="12" t="e">
        <f>+SUM(E86:AB86)*D86</f>
        <v>#REF!</v>
      </c>
    </row>
    <row r="87" spans="1:29" ht="15" thickBot="1" x14ac:dyDescent="0.25">
      <c r="A87" s="198"/>
      <c r="B87" s="198"/>
      <c r="C87" s="27" t="s">
        <v>34</v>
      </c>
      <c r="D87" s="28" t="e">
        <f>+SUM(D84:D86)</f>
        <v>#REF!</v>
      </c>
      <c r="E87" s="29" t="e">
        <f>SUMPRODUCT($D84:$D86,E84:E86)</f>
        <v>#REF!</v>
      </c>
      <c r="F87" s="29" t="e">
        <f t="shared" ref="F87:AB87" si="59">SUMPRODUCT($D84:$D86,F84:F86)</f>
        <v>#REF!</v>
      </c>
      <c r="G87" s="29" t="e">
        <f t="shared" si="59"/>
        <v>#REF!</v>
      </c>
      <c r="H87" s="29" t="e">
        <f t="shared" si="59"/>
        <v>#REF!</v>
      </c>
      <c r="I87" s="29" t="e">
        <f t="shared" si="59"/>
        <v>#REF!</v>
      </c>
      <c r="J87" s="29" t="e">
        <f t="shared" si="59"/>
        <v>#REF!</v>
      </c>
      <c r="K87" s="29" t="e">
        <f t="shared" si="59"/>
        <v>#REF!</v>
      </c>
      <c r="L87" s="29" t="e">
        <f t="shared" si="59"/>
        <v>#REF!</v>
      </c>
      <c r="M87" s="29" t="e">
        <f t="shared" si="59"/>
        <v>#REF!</v>
      </c>
      <c r="N87" s="29" t="e">
        <f t="shared" si="59"/>
        <v>#REF!</v>
      </c>
      <c r="O87" s="29" t="e">
        <f t="shared" si="59"/>
        <v>#REF!</v>
      </c>
      <c r="P87" s="29" t="e">
        <f t="shared" si="59"/>
        <v>#REF!</v>
      </c>
      <c r="Q87" s="29" t="e">
        <f t="shared" si="59"/>
        <v>#REF!</v>
      </c>
      <c r="R87" s="29" t="e">
        <f t="shared" si="59"/>
        <v>#REF!</v>
      </c>
      <c r="S87" s="29" t="e">
        <f t="shared" si="59"/>
        <v>#REF!</v>
      </c>
      <c r="T87" s="29" t="e">
        <f t="shared" si="59"/>
        <v>#REF!</v>
      </c>
      <c r="U87" s="29" t="e">
        <f t="shared" si="59"/>
        <v>#REF!</v>
      </c>
      <c r="V87" s="29" t="e">
        <f t="shared" si="59"/>
        <v>#REF!</v>
      </c>
      <c r="W87" s="29" t="e">
        <f t="shared" si="59"/>
        <v>#REF!</v>
      </c>
      <c r="X87" s="29" t="e">
        <f t="shared" si="59"/>
        <v>#REF!</v>
      </c>
      <c r="Y87" s="29" t="e">
        <f t="shared" si="59"/>
        <v>#REF!</v>
      </c>
      <c r="Z87" s="29" t="e">
        <f t="shared" si="59"/>
        <v>#REF!</v>
      </c>
      <c r="AA87" s="29" t="e">
        <f t="shared" si="59"/>
        <v>#REF!</v>
      </c>
      <c r="AB87" s="29" t="e">
        <f t="shared" si="59"/>
        <v>#REF!</v>
      </c>
      <c r="AC87" s="30" t="e">
        <f>+SUM(E87:AB87)</f>
        <v>#REF!</v>
      </c>
    </row>
    <row r="88" spans="1:29" ht="15" x14ac:dyDescent="0.2">
      <c r="A88" s="196" t="e">
        <f t="shared" ref="A88" si="60">A35</f>
        <v>#REF!</v>
      </c>
      <c r="B88" s="196"/>
      <c r="C88" s="13" t="s">
        <v>35</v>
      </c>
      <c r="D88" s="14" t="e">
        <f>+D35</f>
        <v>#REF!</v>
      </c>
      <c r="E88" s="10" t="e">
        <f>#REF!</f>
        <v>#REF!</v>
      </c>
      <c r="F88" s="10" t="e">
        <f>#REF!</f>
        <v>#REF!</v>
      </c>
      <c r="G88" s="10" t="e">
        <f>#REF!</f>
        <v>#REF!</v>
      </c>
      <c r="H88" s="10" t="e">
        <f>#REF!</f>
        <v>#REF!</v>
      </c>
      <c r="I88" s="10" t="e">
        <f>#REF!</f>
        <v>#REF!</v>
      </c>
      <c r="J88" s="10" t="e">
        <f>#REF!</f>
        <v>#REF!</v>
      </c>
      <c r="K88" s="10" t="e">
        <f>#REF!</f>
        <v>#REF!</v>
      </c>
      <c r="L88" s="10" t="e">
        <f>#REF!</f>
        <v>#REF!</v>
      </c>
      <c r="M88" s="10" t="e">
        <f>#REF!</f>
        <v>#REF!</v>
      </c>
      <c r="N88" s="10" t="e">
        <f>#REF!</f>
        <v>#REF!</v>
      </c>
      <c r="O88" s="10" t="e">
        <f>#REF!</f>
        <v>#REF!</v>
      </c>
      <c r="P88" s="10" t="e">
        <f>#REF!</f>
        <v>#REF!</v>
      </c>
      <c r="Q88" s="10" t="e">
        <f>#REF!</f>
        <v>#REF!</v>
      </c>
      <c r="R88" s="10" t="e">
        <f>#REF!</f>
        <v>#REF!</v>
      </c>
      <c r="S88" s="10" t="e">
        <f>#REF!</f>
        <v>#REF!</v>
      </c>
      <c r="T88" s="10" t="e">
        <f>#REF!</f>
        <v>#REF!</v>
      </c>
      <c r="U88" s="10" t="e">
        <f>#REF!</f>
        <v>#REF!</v>
      </c>
      <c r="V88" s="10" t="e">
        <f>#REF!</f>
        <v>#REF!</v>
      </c>
      <c r="W88" s="10" t="e">
        <f>#REF!</f>
        <v>#REF!</v>
      </c>
      <c r="X88" s="10" t="e">
        <f>#REF!</f>
        <v>#REF!</v>
      </c>
      <c r="Y88" s="10" t="e">
        <f>#REF!</f>
        <v>#REF!</v>
      </c>
      <c r="Z88" s="10" t="e">
        <f>#REF!</f>
        <v>#REF!</v>
      </c>
      <c r="AA88" s="10" t="e">
        <f>#REF!</f>
        <v>#REF!</v>
      </c>
      <c r="AB88" s="10" t="e">
        <f>#REF!</f>
        <v>#REF!</v>
      </c>
      <c r="AC88" s="12" t="e">
        <f>+SUM(E88:AB88)*D88</f>
        <v>#REF!</v>
      </c>
    </row>
    <row r="89" spans="1:29" ht="15" x14ac:dyDescent="0.2">
      <c r="A89" s="197"/>
      <c r="B89" s="197"/>
      <c r="C89" s="17" t="s">
        <v>36</v>
      </c>
      <c r="D89" s="18" t="e">
        <f>+D36</f>
        <v>#REF!</v>
      </c>
      <c r="E89" s="10" t="e">
        <f>#REF!</f>
        <v>#REF!</v>
      </c>
      <c r="F89" s="10" t="e">
        <f>#REF!</f>
        <v>#REF!</v>
      </c>
      <c r="G89" s="10" t="e">
        <f>#REF!</f>
        <v>#REF!</v>
      </c>
      <c r="H89" s="10" t="e">
        <f>#REF!</f>
        <v>#REF!</v>
      </c>
      <c r="I89" s="10" t="e">
        <f>#REF!</f>
        <v>#REF!</v>
      </c>
      <c r="J89" s="10" t="e">
        <f>#REF!</f>
        <v>#REF!</v>
      </c>
      <c r="K89" s="10" t="e">
        <f>#REF!</f>
        <v>#REF!</v>
      </c>
      <c r="L89" s="10" t="e">
        <f>#REF!</f>
        <v>#REF!</v>
      </c>
      <c r="M89" s="10" t="e">
        <f>#REF!</f>
        <v>#REF!</v>
      </c>
      <c r="N89" s="10" t="e">
        <f>#REF!</f>
        <v>#REF!</v>
      </c>
      <c r="O89" s="10" t="e">
        <f>#REF!</f>
        <v>#REF!</v>
      </c>
      <c r="P89" s="10" t="e">
        <f>#REF!</f>
        <v>#REF!</v>
      </c>
      <c r="Q89" s="10" t="e">
        <f>#REF!</f>
        <v>#REF!</v>
      </c>
      <c r="R89" s="10" t="e">
        <f>#REF!</f>
        <v>#REF!</v>
      </c>
      <c r="S89" s="10" t="e">
        <f>#REF!</f>
        <v>#REF!</v>
      </c>
      <c r="T89" s="10" t="e">
        <f>#REF!</f>
        <v>#REF!</v>
      </c>
      <c r="U89" s="10" t="e">
        <f>#REF!</f>
        <v>#REF!</v>
      </c>
      <c r="V89" s="10" t="e">
        <f>#REF!</f>
        <v>#REF!</v>
      </c>
      <c r="W89" s="10" t="e">
        <f>#REF!</f>
        <v>#REF!</v>
      </c>
      <c r="X89" s="10" t="e">
        <f>#REF!</f>
        <v>#REF!</v>
      </c>
      <c r="Y89" s="10" t="e">
        <f>#REF!</f>
        <v>#REF!</v>
      </c>
      <c r="Z89" s="10" t="e">
        <f>#REF!</f>
        <v>#REF!</v>
      </c>
      <c r="AA89" s="10" t="e">
        <f>#REF!</f>
        <v>#REF!</v>
      </c>
      <c r="AB89" s="10" t="e">
        <f>#REF!</f>
        <v>#REF!</v>
      </c>
      <c r="AC89" s="12" t="e">
        <f>+SUM(E89:AB89)*D89</f>
        <v>#REF!</v>
      </c>
    </row>
    <row r="90" spans="1:29" ht="15" x14ac:dyDescent="0.2">
      <c r="A90" s="197"/>
      <c r="B90" s="197"/>
      <c r="C90" s="22" t="s">
        <v>37</v>
      </c>
      <c r="D90" s="23" t="e">
        <f>+D37</f>
        <v>#REF!</v>
      </c>
      <c r="E90" s="10" t="e">
        <f>#REF!</f>
        <v>#REF!</v>
      </c>
      <c r="F90" s="10" t="e">
        <f>#REF!</f>
        <v>#REF!</v>
      </c>
      <c r="G90" s="10" t="e">
        <f>#REF!</f>
        <v>#REF!</v>
      </c>
      <c r="H90" s="10" t="e">
        <f>#REF!</f>
        <v>#REF!</v>
      </c>
      <c r="I90" s="10" t="e">
        <f>#REF!</f>
        <v>#REF!</v>
      </c>
      <c r="J90" s="10" t="e">
        <f>#REF!</f>
        <v>#REF!</v>
      </c>
      <c r="K90" s="10" t="e">
        <f>#REF!</f>
        <v>#REF!</v>
      </c>
      <c r="L90" s="10" t="e">
        <f>#REF!</f>
        <v>#REF!</v>
      </c>
      <c r="M90" s="10" t="e">
        <f>#REF!</f>
        <v>#REF!</v>
      </c>
      <c r="N90" s="10" t="e">
        <f>#REF!</f>
        <v>#REF!</v>
      </c>
      <c r="O90" s="10" t="e">
        <f>#REF!</f>
        <v>#REF!</v>
      </c>
      <c r="P90" s="10" t="e">
        <f>#REF!</f>
        <v>#REF!</v>
      </c>
      <c r="Q90" s="10" t="e">
        <f>#REF!</f>
        <v>#REF!</v>
      </c>
      <c r="R90" s="10" t="e">
        <f>#REF!</f>
        <v>#REF!</v>
      </c>
      <c r="S90" s="10" t="e">
        <f>#REF!</f>
        <v>#REF!</v>
      </c>
      <c r="T90" s="10" t="e">
        <f>#REF!</f>
        <v>#REF!</v>
      </c>
      <c r="U90" s="10" t="e">
        <f>#REF!</f>
        <v>#REF!</v>
      </c>
      <c r="V90" s="10" t="e">
        <f>#REF!</f>
        <v>#REF!</v>
      </c>
      <c r="W90" s="10" t="e">
        <f>#REF!</f>
        <v>#REF!</v>
      </c>
      <c r="X90" s="10" t="e">
        <f>#REF!</f>
        <v>#REF!</v>
      </c>
      <c r="Y90" s="10" t="e">
        <f>#REF!</f>
        <v>#REF!</v>
      </c>
      <c r="Z90" s="10" t="e">
        <f>#REF!</f>
        <v>#REF!</v>
      </c>
      <c r="AA90" s="10" t="e">
        <f>#REF!</f>
        <v>#REF!</v>
      </c>
      <c r="AB90" s="10" t="e">
        <f>#REF!</f>
        <v>#REF!</v>
      </c>
      <c r="AC90" s="12" t="e">
        <f>+SUM(E90:AB90)*D90</f>
        <v>#REF!</v>
      </c>
    </row>
    <row r="91" spans="1:29" ht="15" thickBot="1" x14ac:dyDescent="0.25">
      <c r="A91" s="198"/>
      <c r="B91" s="198"/>
      <c r="C91" s="27" t="s">
        <v>34</v>
      </c>
      <c r="D91" s="28" t="e">
        <f>+SUM(D88:D90)</f>
        <v>#REF!</v>
      </c>
      <c r="E91" s="29" t="e">
        <f>SUMPRODUCT($D88:$D90,E88:E90)</f>
        <v>#REF!</v>
      </c>
      <c r="F91" s="29" t="e">
        <f t="shared" ref="F91:AB91" si="61">SUMPRODUCT($D88:$D90,F88:F90)</f>
        <v>#REF!</v>
      </c>
      <c r="G91" s="29" t="e">
        <f t="shared" si="61"/>
        <v>#REF!</v>
      </c>
      <c r="H91" s="29" t="e">
        <f t="shared" si="61"/>
        <v>#REF!</v>
      </c>
      <c r="I91" s="29" t="e">
        <f t="shared" si="61"/>
        <v>#REF!</v>
      </c>
      <c r="J91" s="29" t="e">
        <f t="shared" si="61"/>
        <v>#REF!</v>
      </c>
      <c r="K91" s="29" t="e">
        <f t="shared" si="61"/>
        <v>#REF!</v>
      </c>
      <c r="L91" s="29" t="e">
        <f t="shared" si="61"/>
        <v>#REF!</v>
      </c>
      <c r="M91" s="29" t="e">
        <f t="shared" si="61"/>
        <v>#REF!</v>
      </c>
      <c r="N91" s="29" t="e">
        <f t="shared" si="61"/>
        <v>#REF!</v>
      </c>
      <c r="O91" s="29" t="e">
        <f t="shared" si="61"/>
        <v>#REF!</v>
      </c>
      <c r="P91" s="29" t="e">
        <f t="shared" si="61"/>
        <v>#REF!</v>
      </c>
      <c r="Q91" s="29" t="e">
        <f t="shared" si="61"/>
        <v>#REF!</v>
      </c>
      <c r="R91" s="29" t="e">
        <f t="shared" si="61"/>
        <v>#REF!</v>
      </c>
      <c r="S91" s="29" t="e">
        <f t="shared" si="61"/>
        <v>#REF!</v>
      </c>
      <c r="T91" s="29" t="e">
        <f t="shared" si="61"/>
        <v>#REF!</v>
      </c>
      <c r="U91" s="29" t="e">
        <f t="shared" si="61"/>
        <v>#REF!</v>
      </c>
      <c r="V91" s="29" t="e">
        <f t="shared" si="61"/>
        <v>#REF!</v>
      </c>
      <c r="W91" s="29" t="e">
        <f t="shared" si="61"/>
        <v>#REF!</v>
      </c>
      <c r="X91" s="29" t="e">
        <f t="shared" si="61"/>
        <v>#REF!</v>
      </c>
      <c r="Y91" s="29" t="e">
        <f t="shared" si="61"/>
        <v>#REF!</v>
      </c>
      <c r="Z91" s="29" t="e">
        <f t="shared" si="61"/>
        <v>#REF!</v>
      </c>
      <c r="AA91" s="29" t="e">
        <f t="shared" si="61"/>
        <v>#REF!</v>
      </c>
      <c r="AB91" s="29" t="e">
        <f t="shared" si="61"/>
        <v>#REF!</v>
      </c>
      <c r="AC91" s="30" t="e">
        <f>+SUM(E91:AB91)</f>
        <v>#REF!</v>
      </c>
    </row>
    <row r="92" spans="1:29" ht="15" x14ac:dyDescent="0.2">
      <c r="A92" s="196" t="e">
        <f t="shared" ref="A92" si="62">A39</f>
        <v>#REF!</v>
      </c>
      <c r="B92" s="196"/>
      <c r="C92" s="13" t="s">
        <v>35</v>
      </c>
      <c r="D92" s="14" t="e">
        <f>+D39</f>
        <v>#REF!</v>
      </c>
      <c r="E92" s="10" t="e">
        <f>#REF!</f>
        <v>#REF!</v>
      </c>
      <c r="F92" s="10" t="e">
        <f>#REF!</f>
        <v>#REF!</v>
      </c>
      <c r="G92" s="10" t="e">
        <f>#REF!</f>
        <v>#REF!</v>
      </c>
      <c r="H92" s="10" t="e">
        <f>#REF!</f>
        <v>#REF!</v>
      </c>
      <c r="I92" s="10" t="e">
        <f>#REF!</f>
        <v>#REF!</v>
      </c>
      <c r="J92" s="10" t="e">
        <f>#REF!</f>
        <v>#REF!</v>
      </c>
      <c r="K92" s="10" t="e">
        <f>#REF!</f>
        <v>#REF!</v>
      </c>
      <c r="L92" s="10" t="e">
        <f>#REF!</f>
        <v>#REF!</v>
      </c>
      <c r="M92" s="10" t="e">
        <f>#REF!</f>
        <v>#REF!</v>
      </c>
      <c r="N92" s="10" t="e">
        <f>#REF!</f>
        <v>#REF!</v>
      </c>
      <c r="O92" s="10" t="e">
        <f>#REF!</f>
        <v>#REF!</v>
      </c>
      <c r="P92" s="10" t="e">
        <f>#REF!</f>
        <v>#REF!</v>
      </c>
      <c r="Q92" s="10" t="e">
        <f>#REF!</f>
        <v>#REF!</v>
      </c>
      <c r="R92" s="10" t="e">
        <f>#REF!</f>
        <v>#REF!</v>
      </c>
      <c r="S92" s="10" t="e">
        <f>#REF!</f>
        <v>#REF!</v>
      </c>
      <c r="T92" s="10" t="e">
        <f>#REF!</f>
        <v>#REF!</v>
      </c>
      <c r="U92" s="10" t="e">
        <f>#REF!</f>
        <v>#REF!</v>
      </c>
      <c r="V92" s="10" t="e">
        <f>#REF!</f>
        <v>#REF!</v>
      </c>
      <c r="W92" s="10" t="e">
        <f>#REF!</f>
        <v>#REF!</v>
      </c>
      <c r="X92" s="10" t="e">
        <f>#REF!</f>
        <v>#REF!</v>
      </c>
      <c r="Y92" s="10" t="e">
        <f>#REF!</f>
        <v>#REF!</v>
      </c>
      <c r="Z92" s="10" t="e">
        <f>#REF!</f>
        <v>#REF!</v>
      </c>
      <c r="AA92" s="10" t="e">
        <f>#REF!</f>
        <v>#REF!</v>
      </c>
      <c r="AB92" s="10" t="e">
        <f>#REF!</f>
        <v>#REF!</v>
      </c>
      <c r="AC92" s="12" t="e">
        <f>+SUM(E92:AB92)*D92</f>
        <v>#REF!</v>
      </c>
    </row>
    <row r="93" spans="1:29" ht="15" x14ac:dyDescent="0.2">
      <c r="A93" s="197"/>
      <c r="B93" s="197"/>
      <c r="C93" s="17" t="s">
        <v>36</v>
      </c>
      <c r="D93" s="18" t="e">
        <f>+D40</f>
        <v>#REF!</v>
      </c>
      <c r="E93" s="10" t="e">
        <f>#REF!</f>
        <v>#REF!</v>
      </c>
      <c r="F93" s="10" t="e">
        <f>#REF!</f>
        <v>#REF!</v>
      </c>
      <c r="G93" s="10" t="e">
        <f>#REF!</f>
        <v>#REF!</v>
      </c>
      <c r="H93" s="10" t="e">
        <f>#REF!</f>
        <v>#REF!</v>
      </c>
      <c r="I93" s="10" t="e">
        <f>#REF!</f>
        <v>#REF!</v>
      </c>
      <c r="J93" s="10" t="e">
        <f>#REF!</f>
        <v>#REF!</v>
      </c>
      <c r="K93" s="10" t="e">
        <f>#REF!</f>
        <v>#REF!</v>
      </c>
      <c r="L93" s="10" t="e">
        <f>#REF!</f>
        <v>#REF!</v>
      </c>
      <c r="M93" s="10" t="e">
        <f>#REF!</f>
        <v>#REF!</v>
      </c>
      <c r="N93" s="10" t="e">
        <f>#REF!</f>
        <v>#REF!</v>
      </c>
      <c r="O93" s="10" t="e">
        <f>#REF!</f>
        <v>#REF!</v>
      </c>
      <c r="P93" s="10" t="e">
        <f>#REF!</f>
        <v>#REF!</v>
      </c>
      <c r="Q93" s="10" t="e">
        <f>#REF!</f>
        <v>#REF!</v>
      </c>
      <c r="R93" s="10" t="e">
        <f>#REF!</f>
        <v>#REF!</v>
      </c>
      <c r="S93" s="10" t="e">
        <f>#REF!</f>
        <v>#REF!</v>
      </c>
      <c r="T93" s="10" t="e">
        <f>#REF!</f>
        <v>#REF!</v>
      </c>
      <c r="U93" s="10" t="e">
        <f>#REF!</f>
        <v>#REF!</v>
      </c>
      <c r="V93" s="10" t="e">
        <f>#REF!</f>
        <v>#REF!</v>
      </c>
      <c r="W93" s="10" t="e">
        <f>#REF!</f>
        <v>#REF!</v>
      </c>
      <c r="X93" s="10" t="e">
        <f>#REF!</f>
        <v>#REF!</v>
      </c>
      <c r="Y93" s="10" t="e">
        <f>#REF!</f>
        <v>#REF!</v>
      </c>
      <c r="Z93" s="10" t="e">
        <f>#REF!</f>
        <v>#REF!</v>
      </c>
      <c r="AA93" s="10" t="e">
        <f>#REF!</f>
        <v>#REF!</v>
      </c>
      <c r="AB93" s="10" t="e">
        <f>#REF!</f>
        <v>#REF!</v>
      </c>
      <c r="AC93" s="12" t="e">
        <f>+SUM(E93:AB93)*D93</f>
        <v>#REF!</v>
      </c>
    </row>
    <row r="94" spans="1:29" ht="15" x14ac:dyDescent="0.2">
      <c r="A94" s="197"/>
      <c r="B94" s="197"/>
      <c r="C94" s="22" t="s">
        <v>37</v>
      </c>
      <c r="D94" s="23" t="e">
        <f>+D41</f>
        <v>#REF!</v>
      </c>
      <c r="E94" s="10" t="e">
        <f>#REF!</f>
        <v>#REF!</v>
      </c>
      <c r="F94" s="10" t="e">
        <f>#REF!</f>
        <v>#REF!</v>
      </c>
      <c r="G94" s="10" t="e">
        <f>#REF!</f>
        <v>#REF!</v>
      </c>
      <c r="H94" s="10" t="e">
        <f>#REF!</f>
        <v>#REF!</v>
      </c>
      <c r="I94" s="10" t="e">
        <f>#REF!</f>
        <v>#REF!</v>
      </c>
      <c r="J94" s="10" t="e">
        <f>#REF!</f>
        <v>#REF!</v>
      </c>
      <c r="K94" s="10" t="e">
        <f>#REF!</f>
        <v>#REF!</v>
      </c>
      <c r="L94" s="10" t="e">
        <f>#REF!</f>
        <v>#REF!</v>
      </c>
      <c r="M94" s="10" t="e">
        <f>#REF!</f>
        <v>#REF!</v>
      </c>
      <c r="N94" s="10" t="e">
        <f>#REF!</f>
        <v>#REF!</v>
      </c>
      <c r="O94" s="10" t="e">
        <f>#REF!</f>
        <v>#REF!</v>
      </c>
      <c r="P94" s="10" t="e">
        <f>#REF!</f>
        <v>#REF!</v>
      </c>
      <c r="Q94" s="10" t="e">
        <f>#REF!</f>
        <v>#REF!</v>
      </c>
      <c r="R94" s="10" t="e">
        <f>#REF!</f>
        <v>#REF!</v>
      </c>
      <c r="S94" s="10" t="e">
        <f>#REF!</f>
        <v>#REF!</v>
      </c>
      <c r="T94" s="10" t="e">
        <f>#REF!</f>
        <v>#REF!</v>
      </c>
      <c r="U94" s="10" t="e">
        <f>#REF!</f>
        <v>#REF!</v>
      </c>
      <c r="V94" s="10" t="e">
        <f>#REF!</f>
        <v>#REF!</v>
      </c>
      <c r="W94" s="10" t="e">
        <f>#REF!</f>
        <v>#REF!</v>
      </c>
      <c r="X94" s="10" t="e">
        <f>#REF!</f>
        <v>#REF!</v>
      </c>
      <c r="Y94" s="10" t="e">
        <f>#REF!</f>
        <v>#REF!</v>
      </c>
      <c r="Z94" s="10" t="e">
        <f>#REF!</f>
        <v>#REF!</v>
      </c>
      <c r="AA94" s="10" t="e">
        <f>#REF!</f>
        <v>#REF!</v>
      </c>
      <c r="AB94" s="10" t="e">
        <f>#REF!</f>
        <v>#REF!</v>
      </c>
      <c r="AC94" s="12" t="e">
        <f>+SUM(E94:AB94)*D94</f>
        <v>#REF!</v>
      </c>
    </row>
    <row r="95" spans="1:29" ht="15" thickBot="1" x14ac:dyDescent="0.25">
      <c r="A95" s="198"/>
      <c r="B95" s="198"/>
      <c r="C95" s="27" t="s">
        <v>34</v>
      </c>
      <c r="D95" s="28" t="e">
        <f>+SUM(D92:D94)</f>
        <v>#REF!</v>
      </c>
      <c r="E95" s="29" t="e">
        <f>SUMPRODUCT($D92:$D94,E92:E94)</f>
        <v>#REF!</v>
      </c>
      <c r="F95" s="29" t="e">
        <f t="shared" ref="F95:AB95" si="63">SUMPRODUCT($D92:$D94,F92:F94)</f>
        <v>#REF!</v>
      </c>
      <c r="G95" s="29" t="e">
        <f t="shared" si="63"/>
        <v>#REF!</v>
      </c>
      <c r="H95" s="29" t="e">
        <f t="shared" si="63"/>
        <v>#REF!</v>
      </c>
      <c r="I95" s="29" t="e">
        <f t="shared" si="63"/>
        <v>#REF!</v>
      </c>
      <c r="J95" s="29" t="e">
        <f t="shared" si="63"/>
        <v>#REF!</v>
      </c>
      <c r="K95" s="29" t="e">
        <f t="shared" si="63"/>
        <v>#REF!</v>
      </c>
      <c r="L95" s="29" t="e">
        <f t="shared" si="63"/>
        <v>#REF!</v>
      </c>
      <c r="M95" s="29" t="e">
        <f t="shared" si="63"/>
        <v>#REF!</v>
      </c>
      <c r="N95" s="29" t="e">
        <f t="shared" si="63"/>
        <v>#REF!</v>
      </c>
      <c r="O95" s="29" t="e">
        <f t="shared" si="63"/>
        <v>#REF!</v>
      </c>
      <c r="P95" s="29" t="e">
        <f t="shared" si="63"/>
        <v>#REF!</v>
      </c>
      <c r="Q95" s="29" t="e">
        <f t="shared" si="63"/>
        <v>#REF!</v>
      </c>
      <c r="R95" s="29" t="e">
        <f t="shared" si="63"/>
        <v>#REF!</v>
      </c>
      <c r="S95" s="29" t="e">
        <f t="shared" si="63"/>
        <v>#REF!</v>
      </c>
      <c r="T95" s="29" t="e">
        <f t="shared" si="63"/>
        <v>#REF!</v>
      </c>
      <c r="U95" s="29" t="e">
        <f t="shared" si="63"/>
        <v>#REF!</v>
      </c>
      <c r="V95" s="29" t="e">
        <f t="shared" si="63"/>
        <v>#REF!</v>
      </c>
      <c r="W95" s="29" t="e">
        <f t="shared" si="63"/>
        <v>#REF!</v>
      </c>
      <c r="X95" s="29" t="e">
        <f t="shared" si="63"/>
        <v>#REF!</v>
      </c>
      <c r="Y95" s="29" t="e">
        <f t="shared" si="63"/>
        <v>#REF!</v>
      </c>
      <c r="Z95" s="29" t="e">
        <f t="shared" si="63"/>
        <v>#REF!</v>
      </c>
      <c r="AA95" s="29" t="e">
        <f t="shared" si="63"/>
        <v>#REF!</v>
      </c>
      <c r="AB95" s="29" t="e">
        <f t="shared" si="63"/>
        <v>#REF!</v>
      </c>
      <c r="AC95" s="30" t="e">
        <f>+SUM(E95:AB95)</f>
        <v>#REF!</v>
      </c>
    </row>
    <row r="96" spans="1:29" ht="15" x14ac:dyDescent="0.2">
      <c r="A96" s="196" t="e">
        <f t="shared" ref="A96" si="64">A43</f>
        <v>#REF!</v>
      </c>
      <c r="B96" s="196"/>
      <c r="C96" s="13" t="s">
        <v>35</v>
      </c>
      <c r="D96" s="14" t="e">
        <f>+D43</f>
        <v>#REF!</v>
      </c>
      <c r="E96" s="10" t="e">
        <f>#REF!</f>
        <v>#REF!</v>
      </c>
      <c r="F96" s="10" t="e">
        <f>#REF!</f>
        <v>#REF!</v>
      </c>
      <c r="G96" s="10" t="e">
        <f>#REF!</f>
        <v>#REF!</v>
      </c>
      <c r="H96" s="10" t="e">
        <f>#REF!</f>
        <v>#REF!</v>
      </c>
      <c r="I96" s="10" t="e">
        <f>#REF!</f>
        <v>#REF!</v>
      </c>
      <c r="J96" s="10" t="e">
        <f>#REF!</f>
        <v>#REF!</v>
      </c>
      <c r="K96" s="10" t="e">
        <f>#REF!</f>
        <v>#REF!</v>
      </c>
      <c r="L96" s="10" t="e">
        <f>#REF!</f>
        <v>#REF!</v>
      </c>
      <c r="M96" s="10" t="e">
        <f>#REF!</f>
        <v>#REF!</v>
      </c>
      <c r="N96" s="10" t="e">
        <f>#REF!</f>
        <v>#REF!</v>
      </c>
      <c r="O96" s="10" t="e">
        <f>#REF!</f>
        <v>#REF!</v>
      </c>
      <c r="P96" s="10" t="e">
        <f>#REF!</f>
        <v>#REF!</v>
      </c>
      <c r="Q96" s="10" t="e">
        <f>#REF!</f>
        <v>#REF!</v>
      </c>
      <c r="R96" s="10" t="e">
        <f>#REF!</f>
        <v>#REF!</v>
      </c>
      <c r="S96" s="10" t="e">
        <f>#REF!</f>
        <v>#REF!</v>
      </c>
      <c r="T96" s="10" t="e">
        <f>#REF!</f>
        <v>#REF!</v>
      </c>
      <c r="U96" s="10" t="e">
        <f>#REF!</f>
        <v>#REF!</v>
      </c>
      <c r="V96" s="10" t="e">
        <f>#REF!</f>
        <v>#REF!</v>
      </c>
      <c r="W96" s="10" t="e">
        <f>#REF!</f>
        <v>#REF!</v>
      </c>
      <c r="X96" s="10" t="e">
        <f>#REF!</f>
        <v>#REF!</v>
      </c>
      <c r="Y96" s="10" t="e">
        <f>#REF!</f>
        <v>#REF!</v>
      </c>
      <c r="Z96" s="10" t="e">
        <f>#REF!</f>
        <v>#REF!</v>
      </c>
      <c r="AA96" s="10" t="e">
        <f>#REF!</f>
        <v>#REF!</v>
      </c>
      <c r="AB96" s="10" t="e">
        <f>#REF!</f>
        <v>#REF!</v>
      </c>
      <c r="AC96" s="12" t="e">
        <f>+SUM(E96:AB96)*D96</f>
        <v>#REF!</v>
      </c>
    </row>
    <row r="97" spans="1:29" ht="15" x14ac:dyDescent="0.2">
      <c r="A97" s="197"/>
      <c r="B97" s="197"/>
      <c r="C97" s="17" t="s">
        <v>36</v>
      </c>
      <c r="D97" s="18" t="e">
        <f>+D44</f>
        <v>#REF!</v>
      </c>
      <c r="E97" s="10" t="e">
        <f>#REF!</f>
        <v>#REF!</v>
      </c>
      <c r="F97" s="10" t="e">
        <f>#REF!</f>
        <v>#REF!</v>
      </c>
      <c r="G97" s="10" t="e">
        <f>#REF!</f>
        <v>#REF!</v>
      </c>
      <c r="H97" s="10" t="e">
        <f>#REF!</f>
        <v>#REF!</v>
      </c>
      <c r="I97" s="10" t="e">
        <f>#REF!</f>
        <v>#REF!</v>
      </c>
      <c r="J97" s="10" t="e">
        <f>#REF!</f>
        <v>#REF!</v>
      </c>
      <c r="K97" s="10" t="e">
        <f>#REF!</f>
        <v>#REF!</v>
      </c>
      <c r="L97" s="10" t="e">
        <f>#REF!</f>
        <v>#REF!</v>
      </c>
      <c r="M97" s="10" t="e">
        <f>#REF!</f>
        <v>#REF!</v>
      </c>
      <c r="N97" s="10" t="e">
        <f>#REF!</f>
        <v>#REF!</v>
      </c>
      <c r="O97" s="10" t="e">
        <f>#REF!</f>
        <v>#REF!</v>
      </c>
      <c r="P97" s="10" t="e">
        <f>#REF!</f>
        <v>#REF!</v>
      </c>
      <c r="Q97" s="10" t="e">
        <f>#REF!</f>
        <v>#REF!</v>
      </c>
      <c r="R97" s="10" t="e">
        <f>#REF!</f>
        <v>#REF!</v>
      </c>
      <c r="S97" s="10" t="e">
        <f>#REF!</f>
        <v>#REF!</v>
      </c>
      <c r="T97" s="10" t="e">
        <f>#REF!</f>
        <v>#REF!</v>
      </c>
      <c r="U97" s="10" t="e">
        <f>#REF!</f>
        <v>#REF!</v>
      </c>
      <c r="V97" s="10" t="e">
        <f>#REF!</f>
        <v>#REF!</v>
      </c>
      <c r="W97" s="10" t="e">
        <f>#REF!</f>
        <v>#REF!</v>
      </c>
      <c r="X97" s="10" t="e">
        <f>#REF!</f>
        <v>#REF!</v>
      </c>
      <c r="Y97" s="10" t="e">
        <f>#REF!</f>
        <v>#REF!</v>
      </c>
      <c r="Z97" s="10" t="e">
        <f>#REF!</f>
        <v>#REF!</v>
      </c>
      <c r="AA97" s="10" t="e">
        <f>#REF!</f>
        <v>#REF!</v>
      </c>
      <c r="AB97" s="10" t="e">
        <f>#REF!</f>
        <v>#REF!</v>
      </c>
      <c r="AC97" s="12" t="e">
        <f>+SUM(E97:AB97)*D97</f>
        <v>#REF!</v>
      </c>
    </row>
    <row r="98" spans="1:29" ht="15" x14ac:dyDescent="0.2">
      <c r="A98" s="197"/>
      <c r="B98" s="197"/>
      <c r="C98" s="22" t="s">
        <v>37</v>
      </c>
      <c r="D98" s="23" t="e">
        <f>+D45</f>
        <v>#REF!</v>
      </c>
      <c r="E98" s="10" t="e">
        <f>#REF!</f>
        <v>#REF!</v>
      </c>
      <c r="F98" s="10" t="e">
        <f>#REF!</f>
        <v>#REF!</v>
      </c>
      <c r="G98" s="10" t="e">
        <f>#REF!</f>
        <v>#REF!</v>
      </c>
      <c r="H98" s="10" t="e">
        <f>#REF!</f>
        <v>#REF!</v>
      </c>
      <c r="I98" s="10" t="e">
        <f>#REF!</f>
        <v>#REF!</v>
      </c>
      <c r="J98" s="10" t="e">
        <f>#REF!</f>
        <v>#REF!</v>
      </c>
      <c r="K98" s="10" t="e">
        <f>#REF!</f>
        <v>#REF!</v>
      </c>
      <c r="L98" s="10" t="e">
        <f>#REF!</f>
        <v>#REF!</v>
      </c>
      <c r="M98" s="10" t="e">
        <f>#REF!</f>
        <v>#REF!</v>
      </c>
      <c r="N98" s="10" t="e">
        <f>#REF!</f>
        <v>#REF!</v>
      </c>
      <c r="O98" s="10" t="e">
        <f>#REF!</f>
        <v>#REF!</v>
      </c>
      <c r="P98" s="10" t="e">
        <f>#REF!</f>
        <v>#REF!</v>
      </c>
      <c r="Q98" s="10" t="e">
        <f>#REF!</f>
        <v>#REF!</v>
      </c>
      <c r="R98" s="10" t="e">
        <f>#REF!</f>
        <v>#REF!</v>
      </c>
      <c r="S98" s="10" t="e">
        <f>#REF!</f>
        <v>#REF!</v>
      </c>
      <c r="T98" s="10" t="e">
        <f>#REF!</f>
        <v>#REF!</v>
      </c>
      <c r="U98" s="10" t="e">
        <f>#REF!</f>
        <v>#REF!</v>
      </c>
      <c r="V98" s="10" t="e">
        <f>#REF!</f>
        <v>#REF!</v>
      </c>
      <c r="W98" s="10" t="e">
        <f>#REF!</f>
        <v>#REF!</v>
      </c>
      <c r="X98" s="10" t="e">
        <f>#REF!</f>
        <v>#REF!</v>
      </c>
      <c r="Y98" s="10" t="e">
        <f>#REF!</f>
        <v>#REF!</v>
      </c>
      <c r="Z98" s="10" t="e">
        <f>#REF!</f>
        <v>#REF!</v>
      </c>
      <c r="AA98" s="10" t="e">
        <f>#REF!</f>
        <v>#REF!</v>
      </c>
      <c r="AB98" s="10" t="e">
        <f>#REF!</f>
        <v>#REF!</v>
      </c>
      <c r="AC98" s="12" t="e">
        <f>+SUM(E98:AB98)*D98</f>
        <v>#REF!</v>
      </c>
    </row>
    <row r="99" spans="1:29" ht="15" thickBot="1" x14ac:dyDescent="0.25">
      <c r="A99" s="198"/>
      <c r="B99" s="198"/>
      <c r="C99" s="27" t="s">
        <v>34</v>
      </c>
      <c r="D99" s="28" t="e">
        <f>+SUM(D96:D98)</f>
        <v>#REF!</v>
      </c>
      <c r="E99" s="29" t="e">
        <f>SUMPRODUCT($D96:$D98,E96:E98)</f>
        <v>#REF!</v>
      </c>
      <c r="F99" s="29" t="e">
        <f t="shared" ref="F99:AB99" si="65">SUMPRODUCT($D96:$D98,F96:F98)</f>
        <v>#REF!</v>
      </c>
      <c r="G99" s="29" t="e">
        <f t="shared" si="65"/>
        <v>#REF!</v>
      </c>
      <c r="H99" s="29" t="e">
        <f t="shared" si="65"/>
        <v>#REF!</v>
      </c>
      <c r="I99" s="29" t="e">
        <f t="shared" si="65"/>
        <v>#REF!</v>
      </c>
      <c r="J99" s="29" t="e">
        <f t="shared" si="65"/>
        <v>#REF!</v>
      </c>
      <c r="K99" s="29" t="e">
        <f t="shared" si="65"/>
        <v>#REF!</v>
      </c>
      <c r="L99" s="29" t="e">
        <f t="shared" si="65"/>
        <v>#REF!</v>
      </c>
      <c r="M99" s="29" t="e">
        <f t="shared" si="65"/>
        <v>#REF!</v>
      </c>
      <c r="N99" s="29" t="e">
        <f t="shared" si="65"/>
        <v>#REF!</v>
      </c>
      <c r="O99" s="29" t="e">
        <f t="shared" si="65"/>
        <v>#REF!</v>
      </c>
      <c r="P99" s="29" t="e">
        <f t="shared" si="65"/>
        <v>#REF!</v>
      </c>
      <c r="Q99" s="29" t="e">
        <f t="shared" si="65"/>
        <v>#REF!</v>
      </c>
      <c r="R99" s="29" t="e">
        <f t="shared" si="65"/>
        <v>#REF!</v>
      </c>
      <c r="S99" s="29" t="e">
        <f t="shared" si="65"/>
        <v>#REF!</v>
      </c>
      <c r="T99" s="29" t="e">
        <f t="shared" si="65"/>
        <v>#REF!</v>
      </c>
      <c r="U99" s="29" t="e">
        <f t="shared" si="65"/>
        <v>#REF!</v>
      </c>
      <c r="V99" s="29" t="e">
        <f t="shared" si="65"/>
        <v>#REF!</v>
      </c>
      <c r="W99" s="29" t="e">
        <f t="shared" si="65"/>
        <v>#REF!</v>
      </c>
      <c r="X99" s="29" t="e">
        <f t="shared" si="65"/>
        <v>#REF!</v>
      </c>
      <c r="Y99" s="29" t="e">
        <f t="shared" si="65"/>
        <v>#REF!</v>
      </c>
      <c r="Z99" s="29" t="e">
        <f t="shared" si="65"/>
        <v>#REF!</v>
      </c>
      <c r="AA99" s="29" t="e">
        <f t="shared" si="65"/>
        <v>#REF!</v>
      </c>
      <c r="AB99" s="29" t="e">
        <f t="shared" si="65"/>
        <v>#REF!</v>
      </c>
      <c r="AC99" s="30" t="e">
        <f>+SUM(E99:AB99)</f>
        <v>#REF!</v>
      </c>
    </row>
    <row r="100" spans="1:29" ht="15" x14ac:dyDescent="0.2">
      <c r="A100" s="196" t="e">
        <f t="shared" ref="A100" si="66">A47</f>
        <v>#REF!</v>
      </c>
      <c r="B100" s="196"/>
      <c r="C100" s="13" t="s">
        <v>35</v>
      </c>
      <c r="D100" s="14" t="e">
        <f>+D47</f>
        <v>#REF!</v>
      </c>
      <c r="E100" s="10" t="e">
        <f>#REF!</f>
        <v>#REF!</v>
      </c>
      <c r="F100" s="10" t="e">
        <f>#REF!</f>
        <v>#REF!</v>
      </c>
      <c r="G100" s="10" t="e">
        <f>#REF!</f>
        <v>#REF!</v>
      </c>
      <c r="H100" s="10" t="e">
        <f>#REF!</f>
        <v>#REF!</v>
      </c>
      <c r="I100" s="10" t="e">
        <f>#REF!</f>
        <v>#REF!</v>
      </c>
      <c r="J100" s="10" t="e">
        <f>#REF!</f>
        <v>#REF!</v>
      </c>
      <c r="K100" s="10" t="e">
        <f>#REF!</f>
        <v>#REF!</v>
      </c>
      <c r="L100" s="10" t="e">
        <f>#REF!</f>
        <v>#REF!</v>
      </c>
      <c r="M100" s="10" t="e">
        <f>#REF!</f>
        <v>#REF!</v>
      </c>
      <c r="N100" s="10" t="e">
        <f>#REF!</f>
        <v>#REF!</v>
      </c>
      <c r="O100" s="10" t="e">
        <f>#REF!</f>
        <v>#REF!</v>
      </c>
      <c r="P100" s="10" t="e">
        <f>#REF!</f>
        <v>#REF!</v>
      </c>
      <c r="Q100" s="10" t="e">
        <f>#REF!</f>
        <v>#REF!</v>
      </c>
      <c r="R100" s="10" t="e">
        <f>#REF!</f>
        <v>#REF!</v>
      </c>
      <c r="S100" s="10" t="e">
        <f>#REF!</f>
        <v>#REF!</v>
      </c>
      <c r="T100" s="10" t="e">
        <f>#REF!</f>
        <v>#REF!</v>
      </c>
      <c r="U100" s="10" t="e">
        <f>#REF!</f>
        <v>#REF!</v>
      </c>
      <c r="V100" s="10" t="e">
        <f>#REF!</f>
        <v>#REF!</v>
      </c>
      <c r="W100" s="10" t="e">
        <f>#REF!</f>
        <v>#REF!</v>
      </c>
      <c r="X100" s="10" t="e">
        <f>#REF!</f>
        <v>#REF!</v>
      </c>
      <c r="Y100" s="10" t="e">
        <f>#REF!</f>
        <v>#REF!</v>
      </c>
      <c r="Z100" s="10" t="e">
        <f>#REF!</f>
        <v>#REF!</v>
      </c>
      <c r="AA100" s="10" t="e">
        <f>#REF!</f>
        <v>#REF!</v>
      </c>
      <c r="AB100" s="10" t="e">
        <f>#REF!</f>
        <v>#REF!</v>
      </c>
      <c r="AC100" s="12" t="e">
        <f>+SUM(E100:AB100)*D100</f>
        <v>#REF!</v>
      </c>
    </row>
    <row r="101" spans="1:29" ht="15" x14ac:dyDescent="0.2">
      <c r="A101" s="197"/>
      <c r="B101" s="197"/>
      <c r="C101" s="17" t="s">
        <v>36</v>
      </c>
      <c r="D101" s="18" t="e">
        <f>+D48</f>
        <v>#REF!</v>
      </c>
      <c r="E101" s="10" t="e">
        <f>#REF!</f>
        <v>#REF!</v>
      </c>
      <c r="F101" s="10" t="e">
        <f>#REF!</f>
        <v>#REF!</v>
      </c>
      <c r="G101" s="10" t="e">
        <f>#REF!</f>
        <v>#REF!</v>
      </c>
      <c r="H101" s="10" t="e">
        <f>#REF!</f>
        <v>#REF!</v>
      </c>
      <c r="I101" s="10" t="e">
        <f>#REF!</f>
        <v>#REF!</v>
      </c>
      <c r="J101" s="10" t="e">
        <f>#REF!</f>
        <v>#REF!</v>
      </c>
      <c r="K101" s="10" t="e">
        <f>#REF!</f>
        <v>#REF!</v>
      </c>
      <c r="L101" s="10" t="e">
        <f>#REF!</f>
        <v>#REF!</v>
      </c>
      <c r="M101" s="10" t="e">
        <f>#REF!</f>
        <v>#REF!</v>
      </c>
      <c r="N101" s="10" t="e">
        <f>#REF!</f>
        <v>#REF!</v>
      </c>
      <c r="O101" s="10" t="e">
        <f>#REF!</f>
        <v>#REF!</v>
      </c>
      <c r="P101" s="10" t="e">
        <f>#REF!</f>
        <v>#REF!</v>
      </c>
      <c r="Q101" s="10" t="e">
        <f>#REF!</f>
        <v>#REF!</v>
      </c>
      <c r="R101" s="10" t="e">
        <f>#REF!</f>
        <v>#REF!</v>
      </c>
      <c r="S101" s="10" t="e">
        <f>#REF!</f>
        <v>#REF!</v>
      </c>
      <c r="T101" s="10" t="e">
        <f>#REF!</f>
        <v>#REF!</v>
      </c>
      <c r="U101" s="10" t="e">
        <f>#REF!</f>
        <v>#REF!</v>
      </c>
      <c r="V101" s="10" t="e">
        <f>#REF!</f>
        <v>#REF!</v>
      </c>
      <c r="W101" s="10" t="e">
        <f>#REF!</f>
        <v>#REF!</v>
      </c>
      <c r="X101" s="10" t="e">
        <f>#REF!</f>
        <v>#REF!</v>
      </c>
      <c r="Y101" s="10" t="e">
        <f>#REF!</f>
        <v>#REF!</v>
      </c>
      <c r="Z101" s="10" t="e">
        <f>#REF!</f>
        <v>#REF!</v>
      </c>
      <c r="AA101" s="10" t="e">
        <f>#REF!</f>
        <v>#REF!</v>
      </c>
      <c r="AB101" s="10" t="e">
        <f>#REF!</f>
        <v>#REF!</v>
      </c>
      <c r="AC101" s="12" t="e">
        <f>+SUM(E101:AB101)*D101</f>
        <v>#REF!</v>
      </c>
    </row>
    <row r="102" spans="1:29" ht="15" x14ac:dyDescent="0.2">
      <c r="A102" s="197"/>
      <c r="B102" s="197"/>
      <c r="C102" s="22" t="s">
        <v>37</v>
      </c>
      <c r="D102" s="23" t="e">
        <f>+D49</f>
        <v>#REF!</v>
      </c>
      <c r="E102" s="10" t="e">
        <f>#REF!</f>
        <v>#REF!</v>
      </c>
      <c r="F102" s="10" t="e">
        <f>#REF!</f>
        <v>#REF!</v>
      </c>
      <c r="G102" s="10" t="e">
        <f>#REF!</f>
        <v>#REF!</v>
      </c>
      <c r="H102" s="10" t="e">
        <f>#REF!</f>
        <v>#REF!</v>
      </c>
      <c r="I102" s="10" t="e">
        <f>#REF!</f>
        <v>#REF!</v>
      </c>
      <c r="J102" s="10" t="e">
        <f>#REF!</f>
        <v>#REF!</v>
      </c>
      <c r="K102" s="10" t="e">
        <f>#REF!</f>
        <v>#REF!</v>
      </c>
      <c r="L102" s="10" t="e">
        <f>#REF!</f>
        <v>#REF!</v>
      </c>
      <c r="M102" s="10" t="e">
        <f>#REF!</f>
        <v>#REF!</v>
      </c>
      <c r="N102" s="10" t="e">
        <f>#REF!</f>
        <v>#REF!</v>
      </c>
      <c r="O102" s="10" t="e">
        <f>#REF!</f>
        <v>#REF!</v>
      </c>
      <c r="P102" s="10" t="e">
        <f>#REF!</f>
        <v>#REF!</v>
      </c>
      <c r="Q102" s="10" t="e">
        <f>#REF!</f>
        <v>#REF!</v>
      </c>
      <c r="R102" s="10" t="e">
        <f>#REF!</f>
        <v>#REF!</v>
      </c>
      <c r="S102" s="10" t="e">
        <f>#REF!</f>
        <v>#REF!</v>
      </c>
      <c r="T102" s="10" t="e">
        <f>#REF!</f>
        <v>#REF!</v>
      </c>
      <c r="U102" s="10" t="e">
        <f>#REF!</f>
        <v>#REF!</v>
      </c>
      <c r="V102" s="10" t="e">
        <f>#REF!</f>
        <v>#REF!</v>
      </c>
      <c r="W102" s="10" t="e">
        <f>#REF!</f>
        <v>#REF!</v>
      </c>
      <c r="X102" s="10" t="e">
        <f>#REF!</f>
        <v>#REF!</v>
      </c>
      <c r="Y102" s="10" t="e">
        <f>#REF!</f>
        <v>#REF!</v>
      </c>
      <c r="Z102" s="10" t="e">
        <f>#REF!</f>
        <v>#REF!</v>
      </c>
      <c r="AA102" s="10" t="e">
        <f>#REF!</f>
        <v>#REF!</v>
      </c>
      <c r="AB102" s="10" t="e">
        <f>#REF!</f>
        <v>#REF!</v>
      </c>
      <c r="AC102" s="12" t="e">
        <f>+SUM(E102:AB102)*D102</f>
        <v>#REF!</v>
      </c>
    </row>
    <row r="103" spans="1:29" ht="15" thickBot="1" x14ac:dyDescent="0.25">
      <c r="A103" s="198"/>
      <c r="B103" s="198"/>
      <c r="C103" s="27" t="s">
        <v>34</v>
      </c>
      <c r="D103" s="28" t="e">
        <f>+SUM(D100:D102)</f>
        <v>#REF!</v>
      </c>
      <c r="E103" s="29" t="e">
        <f>SUMPRODUCT($D100:$D102,E100:E102)</f>
        <v>#REF!</v>
      </c>
      <c r="F103" s="29" t="e">
        <f t="shared" ref="F103:AB103" si="67">SUMPRODUCT($D100:$D102,F100:F102)</f>
        <v>#REF!</v>
      </c>
      <c r="G103" s="29" t="e">
        <f t="shared" si="67"/>
        <v>#REF!</v>
      </c>
      <c r="H103" s="29" t="e">
        <f t="shared" si="67"/>
        <v>#REF!</v>
      </c>
      <c r="I103" s="29" t="e">
        <f t="shared" si="67"/>
        <v>#REF!</v>
      </c>
      <c r="J103" s="29" t="e">
        <f t="shared" si="67"/>
        <v>#REF!</v>
      </c>
      <c r="K103" s="29" t="e">
        <f t="shared" si="67"/>
        <v>#REF!</v>
      </c>
      <c r="L103" s="29" t="e">
        <f t="shared" si="67"/>
        <v>#REF!</v>
      </c>
      <c r="M103" s="29" t="e">
        <f t="shared" si="67"/>
        <v>#REF!</v>
      </c>
      <c r="N103" s="29" t="e">
        <f t="shared" si="67"/>
        <v>#REF!</v>
      </c>
      <c r="O103" s="29" t="e">
        <f t="shared" si="67"/>
        <v>#REF!</v>
      </c>
      <c r="P103" s="29" t="e">
        <f t="shared" si="67"/>
        <v>#REF!</v>
      </c>
      <c r="Q103" s="29" t="e">
        <f t="shared" si="67"/>
        <v>#REF!</v>
      </c>
      <c r="R103" s="29" t="e">
        <f t="shared" si="67"/>
        <v>#REF!</v>
      </c>
      <c r="S103" s="29" t="e">
        <f t="shared" si="67"/>
        <v>#REF!</v>
      </c>
      <c r="T103" s="29" t="e">
        <f t="shared" si="67"/>
        <v>#REF!</v>
      </c>
      <c r="U103" s="29" t="e">
        <f t="shared" si="67"/>
        <v>#REF!</v>
      </c>
      <c r="V103" s="29" t="e">
        <f t="shared" si="67"/>
        <v>#REF!</v>
      </c>
      <c r="W103" s="29" t="e">
        <f t="shared" si="67"/>
        <v>#REF!</v>
      </c>
      <c r="X103" s="29" t="e">
        <f t="shared" si="67"/>
        <v>#REF!</v>
      </c>
      <c r="Y103" s="29" t="e">
        <f t="shared" si="67"/>
        <v>#REF!</v>
      </c>
      <c r="Z103" s="29" t="e">
        <f t="shared" si="67"/>
        <v>#REF!</v>
      </c>
      <c r="AA103" s="29" t="e">
        <f t="shared" si="67"/>
        <v>#REF!</v>
      </c>
      <c r="AB103" s="29" t="e">
        <f t="shared" si="67"/>
        <v>#REF!</v>
      </c>
      <c r="AC103" s="30" t="e">
        <f>+SUM(E103:AB103)</f>
        <v>#REF!</v>
      </c>
    </row>
    <row r="104" spans="1:29" ht="15" x14ac:dyDescent="0.2">
      <c r="A104" s="196" t="e">
        <f t="shared" ref="A104" si="68">A51</f>
        <v>#REF!</v>
      </c>
      <c r="B104" s="196"/>
      <c r="C104" s="13" t="s">
        <v>35</v>
      </c>
      <c r="D104" s="14" t="e">
        <f>+D51</f>
        <v>#REF!</v>
      </c>
      <c r="E104" s="10" t="e">
        <f>#REF!</f>
        <v>#REF!</v>
      </c>
      <c r="F104" s="10" t="e">
        <f>#REF!</f>
        <v>#REF!</v>
      </c>
      <c r="G104" s="10" t="e">
        <f>#REF!</f>
        <v>#REF!</v>
      </c>
      <c r="H104" s="10" t="e">
        <f>#REF!</f>
        <v>#REF!</v>
      </c>
      <c r="I104" s="10" t="e">
        <f>#REF!</f>
        <v>#REF!</v>
      </c>
      <c r="J104" s="10" t="e">
        <f>#REF!</f>
        <v>#REF!</v>
      </c>
      <c r="K104" s="10" t="e">
        <f>#REF!</f>
        <v>#REF!</v>
      </c>
      <c r="L104" s="10" t="e">
        <f>#REF!</f>
        <v>#REF!</v>
      </c>
      <c r="M104" s="10" t="e">
        <f>#REF!</f>
        <v>#REF!</v>
      </c>
      <c r="N104" s="10" t="e">
        <f>#REF!</f>
        <v>#REF!</v>
      </c>
      <c r="O104" s="10" t="e">
        <f>#REF!</f>
        <v>#REF!</v>
      </c>
      <c r="P104" s="10" t="e">
        <f>#REF!</f>
        <v>#REF!</v>
      </c>
      <c r="Q104" s="10" t="e">
        <f>#REF!</f>
        <v>#REF!</v>
      </c>
      <c r="R104" s="10" t="e">
        <f>#REF!</f>
        <v>#REF!</v>
      </c>
      <c r="S104" s="10" t="e">
        <f>#REF!</f>
        <v>#REF!</v>
      </c>
      <c r="T104" s="10" t="e">
        <f>#REF!</f>
        <v>#REF!</v>
      </c>
      <c r="U104" s="10" t="e">
        <f>#REF!</f>
        <v>#REF!</v>
      </c>
      <c r="V104" s="10" t="e">
        <f>#REF!</f>
        <v>#REF!</v>
      </c>
      <c r="W104" s="10" t="e">
        <f>#REF!</f>
        <v>#REF!</v>
      </c>
      <c r="X104" s="10" t="e">
        <f>#REF!</f>
        <v>#REF!</v>
      </c>
      <c r="Y104" s="10" t="e">
        <f>#REF!</f>
        <v>#REF!</v>
      </c>
      <c r="Z104" s="10" t="e">
        <f>#REF!</f>
        <v>#REF!</v>
      </c>
      <c r="AA104" s="10" t="e">
        <f>#REF!</f>
        <v>#REF!</v>
      </c>
      <c r="AB104" s="10" t="e">
        <f>#REF!</f>
        <v>#REF!</v>
      </c>
      <c r="AC104" s="12" t="e">
        <f>+SUM(E104:AB104)*D104</f>
        <v>#REF!</v>
      </c>
    </row>
    <row r="105" spans="1:29" ht="15" x14ac:dyDescent="0.2">
      <c r="A105" s="197"/>
      <c r="B105" s="197"/>
      <c r="C105" s="17" t="s">
        <v>36</v>
      </c>
      <c r="D105" s="18" t="e">
        <f>+D52</f>
        <v>#REF!</v>
      </c>
      <c r="E105" s="10" t="e">
        <f>#REF!</f>
        <v>#REF!</v>
      </c>
      <c r="F105" s="10" t="e">
        <f>#REF!</f>
        <v>#REF!</v>
      </c>
      <c r="G105" s="10" t="e">
        <f>#REF!</f>
        <v>#REF!</v>
      </c>
      <c r="H105" s="10" t="e">
        <f>#REF!</f>
        <v>#REF!</v>
      </c>
      <c r="I105" s="10" t="e">
        <f>#REF!</f>
        <v>#REF!</v>
      </c>
      <c r="J105" s="10" t="e">
        <f>#REF!</f>
        <v>#REF!</v>
      </c>
      <c r="K105" s="10" t="e">
        <f>#REF!</f>
        <v>#REF!</v>
      </c>
      <c r="L105" s="10" t="e">
        <f>#REF!</f>
        <v>#REF!</v>
      </c>
      <c r="M105" s="10" t="e">
        <f>#REF!</f>
        <v>#REF!</v>
      </c>
      <c r="N105" s="10" t="e">
        <f>#REF!</f>
        <v>#REF!</v>
      </c>
      <c r="O105" s="10" t="e">
        <f>#REF!</f>
        <v>#REF!</v>
      </c>
      <c r="P105" s="10" t="e">
        <f>#REF!</f>
        <v>#REF!</v>
      </c>
      <c r="Q105" s="10" t="e">
        <f>#REF!</f>
        <v>#REF!</v>
      </c>
      <c r="R105" s="10" t="e">
        <f>#REF!</f>
        <v>#REF!</v>
      </c>
      <c r="S105" s="10" t="e">
        <f>#REF!</f>
        <v>#REF!</v>
      </c>
      <c r="T105" s="10" t="e">
        <f>#REF!</f>
        <v>#REF!</v>
      </c>
      <c r="U105" s="10" t="e">
        <f>#REF!</f>
        <v>#REF!</v>
      </c>
      <c r="V105" s="10" t="e">
        <f>#REF!</f>
        <v>#REF!</v>
      </c>
      <c r="W105" s="10" t="e">
        <f>#REF!</f>
        <v>#REF!</v>
      </c>
      <c r="X105" s="10" t="e">
        <f>#REF!</f>
        <v>#REF!</v>
      </c>
      <c r="Y105" s="10" t="e">
        <f>#REF!</f>
        <v>#REF!</v>
      </c>
      <c r="Z105" s="10" t="e">
        <f>#REF!</f>
        <v>#REF!</v>
      </c>
      <c r="AA105" s="10" t="e">
        <f>#REF!</f>
        <v>#REF!</v>
      </c>
      <c r="AB105" s="10" t="e">
        <f>#REF!</f>
        <v>#REF!</v>
      </c>
      <c r="AC105" s="12" t="e">
        <f>+SUM(E105:AB105)*D105</f>
        <v>#REF!</v>
      </c>
    </row>
    <row r="106" spans="1:29" ht="15" x14ac:dyDescent="0.2">
      <c r="A106" s="197"/>
      <c r="B106" s="197"/>
      <c r="C106" s="22" t="s">
        <v>37</v>
      </c>
      <c r="D106" s="23" t="e">
        <f>+D53</f>
        <v>#REF!</v>
      </c>
      <c r="E106" s="10" t="e">
        <f>#REF!</f>
        <v>#REF!</v>
      </c>
      <c r="F106" s="10" t="e">
        <f>#REF!</f>
        <v>#REF!</v>
      </c>
      <c r="G106" s="10" t="e">
        <f>#REF!</f>
        <v>#REF!</v>
      </c>
      <c r="H106" s="10" t="e">
        <f>#REF!</f>
        <v>#REF!</v>
      </c>
      <c r="I106" s="10" t="e">
        <f>#REF!</f>
        <v>#REF!</v>
      </c>
      <c r="J106" s="10" t="e">
        <f>#REF!</f>
        <v>#REF!</v>
      </c>
      <c r="K106" s="10" t="e">
        <f>#REF!</f>
        <v>#REF!</v>
      </c>
      <c r="L106" s="10" t="e">
        <f>#REF!</f>
        <v>#REF!</v>
      </c>
      <c r="M106" s="10" t="e">
        <f>#REF!</f>
        <v>#REF!</v>
      </c>
      <c r="N106" s="10" t="e">
        <f>#REF!</f>
        <v>#REF!</v>
      </c>
      <c r="O106" s="10" t="e">
        <f>#REF!</f>
        <v>#REF!</v>
      </c>
      <c r="P106" s="10" t="e">
        <f>#REF!</f>
        <v>#REF!</v>
      </c>
      <c r="Q106" s="10" t="e">
        <f>#REF!</f>
        <v>#REF!</v>
      </c>
      <c r="R106" s="10" t="e">
        <f>#REF!</f>
        <v>#REF!</v>
      </c>
      <c r="S106" s="10" t="e">
        <f>#REF!</f>
        <v>#REF!</v>
      </c>
      <c r="T106" s="10" t="e">
        <f>#REF!</f>
        <v>#REF!</v>
      </c>
      <c r="U106" s="10" t="e">
        <f>#REF!</f>
        <v>#REF!</v>
      </c>
      <c r="V106" s="10" t="e">
        <f>#REF!</f>
        <v>#REF!</v>
      </c>
      <c r="W106" s="10" t="e">
        <f>#REF!</f>
        <v>#REF!</v>
      </c>
      <c r="X106" s="10" t="e">
        <f>#REF!</f>
        <v>#REF!</v>
      </c>
      <c r="Y106" s="10" t="e">
        <f>#REF!</f>
        <v>#REF!</v>
      </c>
      <c r="Z106" s="10" t="e">
        <f>#REF!</f>
        <v>#REF!</v>
      </c>
      <c r="AA106" s="10" t="e">
        <f>#REF!</f>
        <v>#REF!</v>
      </c>
      <c r="AB106" s="10" t="e">
        <f>#REF!</f>
        <v>#REF!</v>
      </c>
      <c r="AC106" s="12" t="e">
        <f>+SUM(E106:AB106)*D106</f>
        <v>#REF!</v>
      </c>
    </row>
    <row r="107" spans="1:29" ht="15" thickBot="1" x14ac:dyDescent="0.25">
      <c r="A107" s="198"/>
      <c r="B107" s="198"/>
      <c r="C107" s="27" t="s">
        <v>34</v>
      </c>
      <c r="D107" s="28" t="e">
        <f>+SUM(D104:D106)</f>
        <v>#REF!</v>
      </c>
      <c r="E107" s="29" t="e">
        <f>SUMPRODUCT($D104:$D106,E104:E106)</f>
        <v>#REF!</v>
      </c>
      <c r="F107" s="29" t="e">
        <f t="shared" ref="F107:AB107" si="69">SUMPRODUCT($D104:$D106,F104:F106)</f>
        <v>#REF!</v>
      </c>
      <c r="G107" s="29" t="e">
        <f t="shared" si="69"/>
        <v>#REF!</v>
      </c>
      <c r="H107" s="29" t="e">
        <f t="shared" si="69"/>
        <v>#REF!</v>
      </c>
      <c r="I107" s="29" t="e">
        <f t="shared" si="69"/>
        <v>#REF!</v>
      </c>
      <c r="J107" s="29" t="e">
        <f t="shared" si="69"/>
        <v>#REF!</v>
      </c>
      <c r="K107" s="29" t="e">
        <f t="shared" si="69"/>
        <v>#REF!</v>
      </c>
      <c r="L107" s="29" t="e">
        <f t="shared" si="69"/>
        <v>#REF!</v>
      </c>
      <c r="M107" s="29" t="e">
        <f t="shared" si="69"/>
        <v>#REF!</v>
      </c>
      <c r="N107" s="29" t="e">
        <f t="shared" si="69"/>
        <v>#REF!</v>
      </c>
      <c r="O107" s="29" t="e">
        <f t="shared" si="69"/>
        <v>#REF!</v>
      </c>
      <c r="P107" s="29" t="e">
        <f t="shared" si="69"/>
        <v>#REF!</v>
      </c>
      <c r="Q107" s="29" t="e">
        <f t="shared" si="69"/>
        <v>#REF!</v>
      </c>
      <c r="R107" s="29" t="e">
        <f t="shared" si="69"/>
        <v>#REF!</v>
      </c>
      <c r="S107" s="29" t="e">
        <f t="shared" si="69"/>
        <v>#REF!</v>
      </c>
      <c r="T107" s="29" t="e">
        <f t="shared" si="69"/>
        <v>#REF!</v>
      </c>
      <c r="U107" s="29" t="e">
        <f t="shared" si="69"/>
        <v>#REF!</v>
      </c>
      <c r="V107" s="29" t="e">
        <f t="shared" si="69"/>
        <v>#REF!</v>
      </c>
      <c r="W107" s="29" t="e">
        <f t="shared" si="69"/>
        <v>#REF!</v>
      </c>
      <c r="X107" s="29" t="e">
        <f t="shared" si="69"/>
        <v>#REF!</v>
      </c>
      <c r="Y107" s="29" t="e">
        <f t="shared" si="69"/>
        <v>#REF!</v>
      </c>
      <c r="Z107" s="29" t="e">
        <f t="shared" si="69"/>
        <v>#REF!</v>
      </c>
      <c r="AA107" s="29" t="e">
        <f t="shared" si="69"/>
        <v>#REF!</v>
      </c>
      <c r="AB107" s="29" t="e">
        <f t="shared" si="69"/>
        <v>#REF!</v>
      </c>
      <c r="AC107" s="30" t="e">
        <f>+SUM(E107:AB107)</f>
        <v>#REF!</v>
      </c>
    </row>
    <row r="108" spans="1:29" ht="15" x14ac:dyDescent="0.2">
      <c r="A108" s="196" t="e">
        <f t="shared" ref="A108" si="70">A55</f>
        <v>#REF!</v>
      </c>
      <c r="B108" s="196"/>
      <c r="C108" s="13" t="s">
        <v>35</v>
      </c>
      <c r="D108" s="14" t="e">
        <f>+D55</f>
        <v>#REF!</v>
      </c>
      <c r="E108" s="10" t="e">
        <f>#REF!</f>
        <v>#REF!</v>
      </c>
      <c r="F108" s="10" t="e">
        <f>#REF!</f>
        <v>#REF!</v>
      </c>
      <c r="G108" s="10" t="e">
        <f>#REF!</f>
        <v>#REF!</v>
      </c>
      <c r="H108" s="10" t="e">
        <f>#REF!</f>
        <v>#REF!</v>
      </c>
      <c r="I108" s="10" t="e">
        <f>#REF!</f>
        <v>#REF!</v>
      </c>
      <c r="J108" s="10" t="e">
        <f>#REF!</f>
        <v>#REF!</v>
      </c>
      <c r="K108" s="10" t="e">
        <f>#REF!</f>
        <v>#REF!</v>
      </c>
      <c r="L108" s="10" t="e">
        <f>#REF!</f>
        <v>#REF!</v>
      </c>
      <c r="M108" s="10" t="e">
        <f>#REF!</f>
        <v>#REF!</v>
      </c>
      <c r="N108" s="10" t="e">
        <f>#REF!</f>
        <v>#REF!</v>
      </c>
      <c r="O108" s="10" t="e">
        <f>#REF!</f>
        <v>#REF!</v>
      </c>
      <c r="P108" s="10" t="e">
        <f>#REF!</f>
        <v>#REF!</v>
      </c>
      <c r="Q108" s="10" t="e">
        <f>#REF!</f>
        <v>#REF!</v>
      </c>
      <c r="R108" s="10" t="e">
        <f>#REF!</f>
        <v>#REF!</v>
      </c>
      <c r="S108" s="10" t="e">
        <f>#REF!</f>
        <v>#REF!</v>
      </c>
      <c r="T108" s="10" t="e">
        <f>#REF!</f>
        <v>#REF!</v>
      </c>
      <c r="U108" s="10" t="e">
        <f>#REF!</f>
        <v>#REF!</v>
      </c>
      <c r="V108" s="10" t="e">
        <f>#REF!</f>
        <v>#REF!</v>
      </c>
      <c r="W108" s="10" t="e">
        <f>#REF!</f>
        <v>#REF!</v>
      </c>
      <c r="X108" s="10" t="e">
        <f>#REF!</f>
        <v>#REF!</v>
      </c>
      <c r="Y108" s="10" t="e">
        <f>#REF!</f>
        <v>#REF!</v>
      </c>
      <c r="Z108" s="10" t="e">
        <f>#REF!</f>
        <v>#REF!</v>
      </c>
      <c r="AA108" s="10" t="e">
        <f>#REF!</f>
        <v>#REF!</v>
      </c>
      <c r="AB108" s="10" t="e">
        <f>#REF!</f>
        <v>#REF!</v>
      </c>
      <c r="AC108" s="12" t="e">
        <f>+SUM(E108:AB108)*D108</f>
        <v>#REF!</v>
      </c>
    </row>
    <row r="109" spans="1:29" ht="15" x14ac:dyDescent="0.2">
      <c r="A109" s="197"/>
      <c r="B109" s="197"/>
      <c r="C109" s="17" t="s">
        <v>36</v>
      </c>
      <c r="D109" s="18" t="e">
        <f>+D56</f>
        <v>#REF!</v>
      </c>
      <c r="E109" s="10" t="e">
        <f>#REF!</f>
        <v>#REF!</v>
      </c>
      <c r="F109" s="10" t="e">
        <f>#REF!</f>
        <v>#REF!</v>
      </c>
      <c r="G109" s="10" t="e">
        <f>#REF!</f>
        <v>#REF!</v>
      </c>
      <c r="H109" s="10" t="e">
        <f>#REF!</f>
        <v>#REF!</v>
      </c>
      <c r="I109" s="10" t="e">
        <f>#REF!</f>
        <v>#REF!</v>
      </c>
      <c r="J109" s="10" t="e">
        <f>#REF!</f>
        <v>#REF!</v>
      </c>
      <c r="K109" s="10" t="e">
        <f>#REF!</f>
        <v>#REF!</v>
      </c>
      <c r="L109" s="10" t="e">
        <f>#REF!</f>
        <v>#REF!</v>
      </c>
      <c r="M109" s="10" t="e">
        <f>#REF!</f>
        <v>#REF!</v>
      </c>
      <c r="N109" s="10" t="e">
        <f>#REF!</f>
        <v>#REF!</v>
      </c>
      <c r="O109" s="10" t="e">
        <f>#REF!</f>
        <v>#REF!</v>
      </c>
      <c r="P109" s="10" t="e">
        <f>#REF!</f>
        <v>#REF!</v>
      </c>
      <c r="Q109" s="10" t="e">
        <f>#REF!</f>
        <v>#REF!</v>
      </c>
      <c r="R109" s="10" t="e">
        <f>#REF!</f>
        <v>#REF!</v>
      </c>
      <c r="S109" s="10" t="e">
        <f>#REF!</f>
        <v>#REF!</v>
      </c>
      <c r="T109" s="10" t="e">
        <f>#REF!</f>
        <v>#REF!</v>
      </c>
      <c r="U109" s="10" t="e">
        <f>#REF!</f>
        <v>#REF!</v>
      </c>
      <c r="V109" s="10" t="e">
        <f>#REF!</f>
        <v>#REF!</v>
      </c>
      <c r="W109" s="10" t="e">
        <f>#REF!</f>
        <v>#REF!</v>
      </c>
      <c r="X109" s="10" t="e">
        <f>#REF!</f>
        <v>#REF!</v>
      </c>
      <c r="Y109" s="10" t="e">
        <f>#REF!</f>
        <v>#REF!</v>
      </c>
      <c r="Z109" s="10" t="e">
        <f>#REF!</f>
        <v>#REF!</v>
      </c>
      <c r="AA109" s="10" t="e">
        <f>#REF!</f>
        <v>#REF!</v>
      </c>
      <c r="AB109" s="10" t="e">
        <f>#REF!</f>
        <v>#REF!</v>
      </c>
      <c r="AC109" s="12" t="e">
        <f>+SUM(E109:AB109)*D109</f>
        <v>#REF!</v>
      </c>
    </row>
    <row r="110" spans="1:29" ht="15" x14ac:dyDescent="0.2">
      <c r="A110" s="197"/>
      <c r="B110" s="197"/>
      <c r="C110" s="22" t="s">
        <v>37</v>
      </c>
      <c r="D110" s="23" t="e">
        <f>+D57</f>
        <v>#REF!</v>
      </c>
      <c r="E110" s="10" t="e">
        <f>#REF!</f>
        <v>#REF!</v>
      </c>
      <c r="F110" s="10" t="e">
        <f>#REF!</f>
        <v>#REF!</v>
      </c>
      <c r="G110" s="10" t="e">
        <f>#REF!</f>
        <v>#REF!</v>
      </c>
      <c r="H110" s="10" t="e">
        <f>#REF!</f>
        <v>#REF!</v>
      </c>
      <c r="I110" s="10" t="e">
        <f>#REF!</f>
        <v>#REF!</v>
      </c>
      <c r="J110" s="10" t="e">
        <f>#REF!</f>
        <v>#REF!</v>
      </c>
      <c r="K110" s="10" t="e">
        <f>#REF!</f>
        <v>#REF!</v>
      </c>
      <c r="L110" s="10" t="e">
        <f>#REF!</f>
        <v>#REF!</v>
      </c>
      <c r="M110" s="10" t="e">
        <f>#REF!</f>
        <v>#REF!</v>
      </c>
      <c r="N110" s="10" t="e">
        <f>#REF!</f>
        <v>#REF!</v>
      </c>
      <c r="O110" s="10" t="e">
        <f>#REF!</f>
        <v>#REF!</v>
      </c>
      <c r="P110" s="10" t="e">
        <f>#REF!</f>
        <v>#REF!</v>
      </c>
      <c r="Q110" s="10" t="e">
        <f>#REF!</f>
        <v>#REF!</v>
      </c>
      <c r="R110" s="10" t="e">
        <f>#REF!</f>
        <v>#REF!</v>
      </c>
      <c r="S110" s="10" t="e">
        <f>#REF!</f>
        <v>#REF!</v>
      </c>
      <c r="T110" s="10" t="e">
        <f>#REF!</f>
        <v>#REF!</v>
      </c>
      <c r="U110" s="10" t="e">
        <f>#REF!</f>
        <v>#REF!</v>
      </c>
      <c r="V110" s="10" t="e">
        <f>#REF!</f>
        <v>#REF!</v>
      </c>
      <c r="W110" s="10" t="e">
        <f>#REF!</f>
        <v>#REF!</v>
      </c>
      <c r="X110" s="10" t="e">
        <f>#REF!</f>
        <v>#REF!</v>
      </c>
      <c r="Y110" s="10" t="e">
        <f>#REF!</f>
        <v>#REF!</v>
      </c>
      <c r="Z110" s="10" t="e">
        <f>#REF!</f>
        <v>#REF!</v>
      </c>
      <c r="AA110" s="10" t="e">
        <f>#REF!</f>
        <v>#REF!</v>
      </c>
      <c r="AB110" s="10" t="e">
        <f>#REF!</f>
        <v>#REF!</v>
      </c>
      <c r="AC110" s="12" t="e">
        <f>+SUM(E110:AB110)*D110</f>
        <v>#REF!</v>
      </c>
    </row>
    <row r="111" spans="1:29" ht="15" thickBot="1" x14ac:dyDescent="0.25">
      <c r="A111" s="198"/>
      <c r="B111" s="198"/>
      <c r="C111" s="27" t="s">
        <v>34</v>
      </c>
      <c r="D111" s="28" t="e">
        <f>+SUM(D108:D110)</f>
        <v>#REF!</v>
      </c>
      <c r="E111" s="29" t="e">
        <f>SUMPRODUCT($D108:$D110,E108:E110)</f>
        <v>#REF!</v>
      </c>
      <c r="F111" s="29" t="e">
        <f t="shared" ref="F111:AB111" si="71">SUMPRODUCT($D108:$D110,F108:F110)</f>
        <v>#REF!</v>
      </c>
      <c r="G111" s="29" t="e">
        <f t="shared" si="71"/>
        <v>#REF!</v>
      </c>
      <c r="H111" s="29" t="e">
        <f t="shared" si="71"/>
        <v>#REF!</v>
      </c>
      <c r="I111" s="29" t="e">
        <f t="shared" si="71"/>
        <v>#REF!</v>
      </c>
      <c r="J111" s="29" t="e">
        <f t="shared" si="71"/>
        <v>#REF!</v>
      </c>
      <c r="K111" s="29" t="e">
        <f t="shared" si="71"/>
        <v>#REF!</v>
      </c>
      <c r="L111" s="29" t="e">
        <f t="shared" si="71"/>
        <v>#REF!</v>
      </c>
      <c r="M111" s="29" t="e">
        <f t="shared" si="71"/>
        <v>#REF!</v>
      </c>
      <c r="N111" s="29" t="e">
        <f t="shared" si="71"/>
        <v>#REF!</v>
      </c>
      <c r="O111" s="29" t="e">
        <f t="shared" si="71"/>
        <v>#REF!</v>
      </c>
      <c r="P111" s="29" t="e">
        <f t="shared" si="71"/>
        <v>#REF!</v>
      </c>
      <c r="Q111" s="29" t="e">
        <f t="shared" si="71"/>
        <v>#REF!</v>
      </c>
      <c r="R111" s="29" t="e">
        <f t="shared" si="71"/>
        <v>#REF!</v>
      </c>
      <c r="S111" s="29" t="e">
        <f t="shared" si="71"/>
        <v>#REF!</v>
      </c>
      <c r="T111" s="29" t="e">
        <f t="shared" si="71"/>
        <v>#REF!</v>
      </c>
      <c r="U111" s="29" t="e">
        <f t="shared" si="71"/>
        <v>#REF!</v>
      </c>
      <c r="V111" s="29" t="e">
        <f t="shared" si="71"/>
        <v>#REF!</v>
      </c>
      <c r="W111" s="29" t="e">
        <f t="shared" si="71"/>
        <v>#REF!</v>
      </c>
      <c r="X111" s="29" t="e">
        <f t="shared" si="71"/>
        <v>#REF!</v>
      </c>
      <c r="Y111" s="29" t="e">
        <f t="shared" si="71"/>
        <v>#REF!</v>
      </c>
      <c r="Z111" s="29" t="e">
        <f t="shared" si="71"/>
        <v>#REF!</v>
      </c>
      <c r="AA111" s="29" t="e">
        <f t="shared" si="71"/>
        <v>#REF!</v>
      </c>
      <c r="AB111" s="29" t="e">
        <f t="shared" si="71"/>
        <v>#REF!</v>
      </c>
      <c r="AC111" s="30" t="e">
        <f>+SUM(E111:AB111)</f>
        <v>#REF!</v>
      </c>
    </row>
  </sheetData>
  <autoFilter ref="A63:AC111" xr:uid="{00000000-0009-0000-0000-000002000000}"/>
  <mergeCells count="50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  <mergeCell ref="A64:A67"/>
    <mergeCell ref="B64:B67"/>
    <mergeCell ref="A68:A71"/>
    <mergeCell ref="B68:B71"/>
    <mergeCell ref="A72:A75"/>
    <mergeCell ref="B72:B75"/>
    <mergeCell ref="A76:A79"/>
    <mergeCell ref="B76:B79"/>
    <mergeCell ref="A80:A83"/>
    <mergeCell ref="B80:B83"/>
    <mergeCell ref="A84:A87"/>
    <mergeCell ref="B84:B87"/>
    <mergeCell ref="A88:A91"/>
    <mergeCell ref="B88:B91"/>
    <mergeCell ref="A92:A95"/>
    <mergeCell ref="B92:B95"/>
    <mergeCell ref="A108:A111"/>
    <mergeCell ref="B108:B111"/>
    <mergeCell ref="A96:A99"/>
    <mergeCell ref="B96:B99"/>
    <mergeCell ref="A100:A103"/>
    <mergeCell ref="B100:B103"/>
    <mergeCell ref="A104:A107"/>
    <mergeCell ref="B104:B107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49A1D-EAB2-45BC-849D-29CA24C5A732}">
  <sheetPr>
    <tabColor theme="3" tint="0.39997558519241921"/>
    <pageSetUpPr fitToPage="1"/>
  </sheetPr>
  <dimension ref="A1:AG111"/>
  <sheetViews>
    <sheetView showGridLines="0" zoomScale="90" workbookViewId="0">
      <pane xSplit="4" ySplit="10" topLeftCell="E57" activePane="bottomRight" state="frozen"/>
      <selection sqref="A1:AC59"/>
      <selection pane="topRight" sqref="A1:AC59"/>
      <selection pane="bottomLeft" sqref="A1:AC59"/>
      <selection pane="bottomRight" sqref="A1:AC59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8" width="12.7109375" style="1" bestFit="1" customWidth="1"/>
    <col min="9" max="22" width="14.42578125" style="1" bestFit="1" customWidth="1"/>
    <col min="23" max="25" width="15.5703125" style="1" bestFit="1" customWidth="1"/>
    <col min="26" max="26" width="15.8554687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156" t="s">
        <v>79</v>
      </c>
      <c r="B1" s="157"/>
      <c r="C1" s="157"/>
      <c r="D1" s="157"/>
    </row>
    <row r="2" spans="1:33" ht="15.75" x14ac:dyDescent="0.2">
      <c r="A2" s="156" t="s">
        <v>55</v>
      </c>
      <c r="B2" s="157"/>
      <c r="C2" s="157"/>
      <c r="D2" s="200"/>
      <c r="E2" s="200"/>
      <c r="F2" s="81"/>
    </row>
    <row r="3" spans="1:33" ht="15.75" x14ac:dyDescent="0.2">
      <c r="A3" s="156" t="s">
        <v>56</v>
      </c>
      <c r="B3" s="157"/>
      <c r="C3" s="157"/>
      <c r="D3" s="158" t="str">
        <f>+'Formato Propuesta año 2024'!D3</f>
        <v>GM-24-002 (CP-ENDC2024-001)</v>
      </c>
      <c r="E3" s="81"/>
      <c r="F3" s="81"/>
    </row>
    <row r="4" spans="1:33" ht="15.75" x14ac:dyDescent="0.2">
      <c r="A4" s="156" t="s">
        <v>57</v>
      </c>
      <c r="B4" s="157"/>
      <c r="C4" s="157"/>
      <c r="D4" s="159"/>
      <c r="E4" s="81"/>
      <c r="F4" s="81"/>
      <c r="H4" s="83"/>
    </row>
    <row r="5" spans="1:33" ht="15.75" x14ac:dyDescent="0.2">
      <c r="A5" s="156" t="s">
        <v>59</v>
      </c>
      <c r="B5" s="157"/>
      <c r="C5" s="157"/>
      <c r="D5" s="159"/>
      <c r="E5" s="81"/>
      <c r="F5" s="81"/>
    </row>
    <row r="6" spans="1:33" ht="15.75" x14ac:dyDescent="0.2">
      <c r="A6" s="156" t="s">
        <v>28</v>
      </c>
      <c r="B6" s="157"/>
      <c r="C6" s="157"/>
      <c r="D6" s="160" t="e">
        <f>#REF!</f>
        <v>#REF!</v>
      </c>
      <c r="E6" s="84"/>
      <c r="F6" s="84"/>
    </row>
    <row r="7" spans="1:33" ht="15.75" x14ac:dyDescent="0.2">
      <c r="A7" s="156" t="s">
        <v>29</v>
      </c>
      <c r="B7" s="157"/>
      <c r="C7" s="157"/>
      <c r="D7" s="161" t="s">
        <v>94</v>
      </c>
      <c r="E7" s="81"/>
      <c r="F7" s="81"/>
    </row>
    <row r="8" spans="1:33" ht="13.5" customHeight="1" x14ac:dyDescent="0.25">
      <c r="A8" s="162" t="s">
        <v>60</v>
      </c>
      <c r="B8" s="157"/>
      <c r="C8" s="157"/>
      <c r="D8" s="161" t="s">
        <v>38</v>
      </c>
    </row>
    <row r="9" spans="1:33" ht="16.5" thickBot="1" x14ac:dyDescent="0.25">
      <c r="C9" s="199"/>
      <c r="D9" s="199"/>
    </row>
    <row r="10" spans="1:33" s="93" customFormat="1" ht="26.25" thickBot="1" x14ac:dyDescent="0.25">
      <c r="A10" s="3" t="e">
        <f>+"AÑO: "&amp;$D$6</f>
        <v>#REF!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141" t="s">
        <v>27</v>
      </c>
      <c r="AC10" s="140" t="s">
        <v>34</v>
      </c>
    </row>
    <row r="11" spans="1:33" ht="15" x14ac:dyDescent="0.2">
      <c r="A11" s="191" t="e">
        <f>+DATE(#REF!,1,1)</f>
        <v>#REF!</v>
      </c>
      <c r="B11" s="194">
        <f>+'Formato Resumen 33'!E15</f>
        <v>55333322.93987181</v>
      </c>
      <c r="C11" s="94" t="s">
        <v>35</v>
      </c>
      <c r="D11" s="95" t="e">
        <f>#REF!</f>
        <v>#REF!</v>
      </c>
      <c r="E11" s="148" t="str">
        <f>IF(ISERROR(E64/$AC67*$B11),"",(E64/$AC67*$B11))</f>
        <v/>
      </c>
      <c r="F11" s="149" t="str">
        <f t="shared" ref="F11:AB11" si="0">IF(ISERROR(F64/$AC67*$B11),"",(F64/$AC67*$B11))</f>
        <v/>
      </c>
      <c r="G11" s="149" t="str">
        <f t="shared" si="0"/>
        <v/>
      </c>
      <c r="H11" s="149" t="str">
        <f t="shared" si="0"/>
        <v/>
      </c>
      <c r="I11" s="149" t="str">
        <f t="shared" si="0"/>
        <v/>
      </c>
      <c r="J11" s="149" t="str">
        <f t="shared" si="0"/>
        <v/>
      </c>
      <c r="K11" s="149" t="str">
        <f t="shared" si="0"/>
        <v/>
      </c>
      <c r="L11" s="149" t="str">
        <f t="shared" si="0"/>
        <v/>
      </c>
      <c r="M11" s="149" t="str">
        <f t="shared" si="0"/>
        <v/>
      </c>
      <c r="N11" s="149" t="str">
        <f t="shared" si="0"/>
        <v/>
      </c>
      <c r="O11" s="149" t="str">
        <f t="shared" si="0"/>
        <v/>
      </c>
      <c r="P11" s="149" t="str">
        <f t="shared" si="0"/>
        <v/>
      </c>
      <c r="Q11" s="149" t="str">
        <f t="shared" si="0"/>
        <v/>
      </c>
      <c r="R11" s="149" t="str">
        <f t="shared" si="0"/>
        <v/>
      </c>
      <c r="S11" s="149" t="str">
        <f t="shared" si="0"/>
        <v/>
      </c>
      <c r="T11" s="149" t="str">
        <f t="shared" si="0"/>
        <v/>
      </c>
      <c r="U11" s="149" t="str">
        <f t="shared" si="0"/>
        <v/>
      </c>
      <c r="V11" s="149" t="str">
        <f t="shared" si="0"/>
        <v/>
      </c>
      <c r="W11" s="149" t="str">
        <f t="shared" si="0"/>
        <v/>
      </c>
      <c r="X11" s="149" t="str">
        <f t="shared" si="0"/>
        <v/>
      </c>
      <c r="Y11" s="149" t="str">
        <f t="shared" si="0"/>
        <v/>
      </c>
      <c r="Z11" s="149" t="str">
        <f t="shared" si="0"/>
        <v/>
      </c>
      <c r="AA11" s="149" t="str">
        <f t="shared" si="0"/>
        <v/>
      </c>
      <c r="AB11" s="150" t="str">
        <f t="shared" si="0"/>
        <v/>
      </c>
      <c r="AC11" s="151" t="e">
        <f>+SUM(E11:AB11)*D11</f>
        <v>#REF!</v>
      </c>
      <c r="AD11" s="1" t="e">
        <f>+SUM(L11:U11)*D11</f>
        <v>#REF!</v>
      </c>
      <c r="AF11" s="1" t="s">
        <v>1</v>
      </c>
      <c r="AG11" s="1">
        <v>1</v>
      </c>
    </row>
    <row r="12" spans="1:33" ht="15" x14ac:dyDescent="0.2">
      <c r="A12" s="191"/>
      <c r="B12" s="194"/>
      <c r="C12" s="100" t="s">
        <v>36</v>
      </c>
      <c r="D12" s="101" t="e">
        <f>#REF!</f>
        <v>#REF!</v>
      </c>
      <c r="E12" s="145" t="str">
        <f t="shared" ref="E12:AB12" si="1">IF(ISERROR(E65/$AC67*$B11),"",(E65/$AC67*$B11))</f>
        <v/>
      </c>
      <c r="F12" s="146" t="str">
        <f t="shared" si="1"/>
        <v/>
      </c>
      <c r="G12" s="146" t="str">
        <f t="shared" si="1"/>
        <v/>
      </c>
      <c r="H12" s="146" t="str">
        <f t="shared" si="1"/>
        <v/>
      </c>
      <c r="I12" s="146" t="str">
        <f t="shared" si="1"/>
        <v/>
      </c>
      <c r="J12" s="146" t="str">
        <f t="shared" si="1"/>
        <v/>
      </c>
      <c r="K12" s="146" t="str">
        <f t="shared" si="1"/>
        <v/>
      </c>
      <c r="L12" s="146" t="str">
        <f t="shared" si="1"/>
        <v/>
      </c>
      <c r="M12" s="146" t="str">
        <f t="shared" si="1"/>
        <v/>
      </c>
      <c r="N12" s="146" t="str">
        <f t="shared" si="1"/>
        <v/>
      </c>
      <c r="O12" s="146" t="str">
        <f t="shared" si="1"/>
        <v/>
      </c>
      <c r="P12" s="146" t="str">
        <f t="shared" si="1"/>
        <v/>
      </c>
      <c r="Q12" s="146" t="str">
        <f t="shared" si="1"/>
        <v/>
      </c>
      <c r="R12" s="146" t="str">
        <f t="shared" si="1"/>
        <v/>
      </c>
      <c r="S12" s="146" t="str">
        <f t="shared" si="1"/>
        <v/>
      </c>
      <c r="T12" s="146" t="str">
        <f t="shared" si="1"/>
        <v/>
      </c>
      <c r="U12" s="146" t="str">
        <f t="shared" si="1"/>
        <v/>
      </c>
      <c r="V12" s="146" t="str">
        <f t="shared" si="1"/>
        <v/>
      </c>
      <c r="W12" s="146" t="str">
        <f t="shared" si="1"/>
        <v/>
      </c>
      <c r="X12" s="146" t="str">
        <f t="shared" si="1"/>
        <v/>
      </c>
      <c r="Y12" s="146" t="str">
        <f t="shared" si="1"/>
        <v/>
      </c>
      <c r="Z12" s="146" t="str">
        <f t="shared" si="1"/>
        <v/>
      </c>
      <c r="AA12" s="146" t="str">
        <f t="shared" si="1"/>
        <v/>
      </c>
      <c r="AB12" s="147" t="str">
        <f t="shared" si="1"/>
        <v/>
      </c>
      <c r="AC12" s="152" t="e">
        <f>+SUM(E12:AB12)*D12</f>
        <v>#REF!</v>
      </c>
      <c r="AD12" s="1" t="e">
        <f>+SUM(L12:U12)*D12</f>
        <v>#REF!</v>
      </c>
      <c r="AF12" s="1" t="s">
        <v>3</v>
      </c>
      <c r="AG12" s="1">
        <f>AG11</f>
        <v>1</v>
      </c>
    </row>
    <row r="13" spans="1:33" ht="15" x14ac:dyDescent="0.2">
      <c r="A13" s="191"/>
      <c r="B13" s="194"/>
      <c r="C13" s="106" t="s">
        <v>37</v>
      </c>
      <c r="D13" s="107" t="e">
        <f>#REF!</f>
        <v>#REF!</v>
      </c>
      <c r="E13" s="143" t="str">
        <f t="shared" ref="E13:AB13" si="2">IF(ISERROR(E66/$AC67*$B11),"",(E66/$AC67*$B11))</f>
        <v/>
      </c>
      <c r="F13" s="143" t="str">
        <f t="shared" si="2"/>
        <v/>
      </c>
      <c r="G13" s="143" t="str">
        <f t="shared" si="2"/>
        <v/>
      </c>
      <c r="H13" s="143" t="str">
        <f t="shared" si="2"/>
        <v/>
      </c>
      <c r="I13" s="143" t="str">
        <f t="shared" si="2"/>
        <v/>
      </c>
      <c r="J13" s="143" t="str">
        <f t="shared" si="2"/>
        <v/>
      </c>
      <c r="K13" s="143" t="str">
        <f t="shared" si="2"/>
        <v/>
      </c>
      <c r="L13" s="143" t="str">
        <f t="shared" si="2"/>
        <v/>
      </c>
      <c r="M13" s="143" t="str">
        <f t="shared" si="2"/>
        <v/>
      </c>
      <c r="N13" s="143" t="str">
        <f t="shared" si="2"/>
        <v/>
      </c>
      <c r="O13" s="143" t="str">
        <f t="shared" si="2"/>
        <v/>
      </c>
      <c r="P13" s="143" t="str">
        <f t="shared" si="2"/>
        <v/>
      </c>
      <c r="Q13" s="143" t="str">
        <f t="shared" si="2"/>
        <v/>
      </c>
      <c r="R13" s="143" t="str">
        <f t="shared" si="2"/>
        <v/>
      </c>
      <c r="S13" s="143" t="str">
        <f t="shared" si="2"/>
        <v/>
      </c>
      <c r="T13" s="143" t="str">
        <f t="shared" si="2"/>
        <v/>
      </c>
      <c r="U13" s="143" t="str">
        <f t="shared" si="2"/>
        <v/>
      </c>
      <c r="V13" s="143" t="str">
        <f t="shared" si="2"/>
        <v/>
      </c>
      <c r="W13" s="143" t="str">
        <f t="shared" si="2"/>
        <v/>
      </c>
      <c r="X13" s="143" t="str">
        <f t="shared" si="2"/>
        <v/>
      </c>
      <c r="Y13" s="143" t="str">
        <f t="shared" si="2"/>
        <v/>
      </c>
      <c r="Z13" s="143" t="str">
        <f t="shared" si="2"/>
        <v/>
      </c>
      <c r="AA13" s="143" t="str">
        <f t="shared" si="2"/>
        <v/>
      </c>
      <c r="AB13" s="144" t="str">
        <f t="shared" si="2"/>
        <v/>
      </c>
      <c r="AC13" s="153" t="e">
        <f>+SUM(E13:AB13)*D13</f>
        <v>#REF!</v>
      </c>
      <c r="AD13" s="1" t="e">
        <f>+SUM(L13:U13)*D13</f>
        <v>#REF!</v>
      </c>
      <c r="AF13" s="1" t="s">
        <v>2</v>
      </c>
      <c r="AG13" s="1">
        <f>AG12</f>
        <v>1</v>
      </c>
    </row>
    <row r="14" spans="1:33" ht="15.75" thickBot="1" x14ac:dyDescent="0.25">
      <c r="A14" s="192"/>
      <c r="B14" s="195"/>
      <c r="C14" s="122" t="s">
        <v>34</v>
      </c>
      <c r="D14" s="123" t="e">
        <f>+SUM(D11:D13)</f>
        <v>#REF!</v>
      </c>
      <c r="E14" s="109" t="str">
        <f t="shared" ref="E14:AB14" si="3">IF(ISERROR(E11*$D11+E12*$D12+E13*$D13),"",(E11*$D11+E12*$D12+E13*$D13))</f>
        <v/>
      </c>
      <c r="F14" s="109" t="str">
        <f t="shared" si="3"/>
        <v/>
      </c>
      <c r="G14" s="109" t="str">
        <f t="shared" si="3"/>
        <v/>
      </c>
      <c r="H14" s="109" t="str">
        <f t="shared" si="3"/>
        <v/>
      </c>
      <c r="I14" s="109" t="str">
        <f t="shared" si="3"/>
        <v/>
      </c>
      <c r="J14" s="109" t="str">
        <f t="shared" si="3"/>
        <v/>
      </c>
      <c r="K14" s="109" t="str">
        <f t="shared" si="3"/>
        <v/>
      </c>
      <c r="L14" s="109" t="str">
        <f t="shared" si="3"/>
        <v/>
      </c>
      <c r="M14" s="109" t="str">
        <f t="shared" si="3"/>
        <v/>
      </c>
      <c r="N14" s="109" t="str">
        <f t="shared" si="3"/>
        <v/>
      </c>
      <c r="O14" s="109" t="str">
        <f t="shared" si="3"/>
        <v/>
      </c>
      <c r="P14" s="109" t="str">
        <f t="shared" si="3"/>
        <v/>
      </c>
      <c r="Q14" s="109" t="str">
        <f t="shared" si="3"/>
        <v/>
      </c>
      <c r="R14" s="109" t="str">
        <f t="shared" si="3"/>
        <v/>
      </c>
      <c r="S14" s="109" t="str">
        <f t="shared" si="3"/>
        <v/>
      </c>
      <c r="T14" s="109" t="str">
        <f t="shared" si="3"/>
        <v/>
      </c>
      <c r="U14" s="109" t="str">
        <f t="shared" si="3"/>
        <v/>
      </c>
      <c r="V14" s="109" t="str">
        <f t="shared" si="3"/>
        <v/>
      </c>
      <c r="W14" s="109" t="str">
        <f t="shared" si="3"/>
        <v/>
      </c>
      <c r="X14" s="109" t="str">
        <f t="shared" si="3"/>
        <v/>
      </c>
      <c r="Y14" s="109" t="str">
        <f t="shared" si="3"/>
        <v/>
      </c>
      <c r="Z14" s="109" t="str">
        <f t="shared" si="3"/>
        <v/>
      </c>
      <c r="AA14" s="109" t="str">
        <f t="shared" si="3"/>
        <v/>
      </c>
      <c r="AB14" s="142" t="str">
        <f t="shared" si="3"/>
        <v/>
      </c>
      <c r="AC14" s="152" t="e">
        <f>+SUM(AC11:AC13)</f>
        <v>#REF!</v>
      </c>
      <c r="AD14" s="152" t="e">
        <f>+SUM(AD11:AD13)</f>
        <v>#REF!</v>
      </c>
    </row>
    <row r="15" spans="1:33" ht="15" x14ac:dyDescent="0.2">
      <c r="A15" s="191" t="e">
        <f>+DATE(#REF!,1+1,1)</f>
        <v>#REF!</v>
      </c>
      <c r="B15" s="194">
        <f>+'Formato Resumen 33'!E16</f>
        <v>54961970.38071312</v>
      </c>
      <c r="C15" s="94" t="s">
        <v>35</v>
      </c>
      <c r="D15" s="95" t="e">
        <f>#REF!</f>
        <v>#REF!</v>
      </c>
      <c r="E15" s="148" t="str">
        <f t="shared" ref="E15:AB15" si="4">IF(ISERROR(E68/$AC71*$B15),"",(E68/$AC71*$B15))</f>
        <v/>
      </c>
      <c r="F15" s="149" t="str">
        <f t="shared" si="4"/>
        <v/>
      </c>
      <c r="G15" s="149" t="str">
        <f t="shared" si="4"/>
        <v/>
      </c>
      <c r="H15" s="149" t="str">
        <f t="shared" si="4"/>
        <v/>
      </c>
      <c r="I15" s="149" t="str">
        <f t="shared" si="4"/>
        <v/>
      </c>
      <c r="J15" s="149" t="str">
        <f t="shared" si="4"/>
        <v/>
      </c>
      <c r="K15" s="149" t="str">
        <f t="shared" si="4"/>
        <v/>
      </c>
      <c r="L15" s="149" t="str">
        <f t="shared" si="4"/>
        <v/>
      </c>
      <c r="M15" s="149" t="str">
        <f t="shared" si="4"/>
        <v/>
      </c>
      <c r="N15" s="149" t="str">
        <f t="shared" si="4"/>
        <v/>
      </c>
      <c r="O15" s="149" t="str">
        <f t="shared" si="4"/>
        <v/>
      </c>
      <c r="P15" s="149" t="str">
        <f t="shared" si="4"/>
        <v/>
      </c>
      <c r="Q15" s="149" t="str">
        <f t="shared" si="4"/>
        <v/>
      </c>
      <c r="R15" s="149" t="str">
        <f t="shared" si="4"/>
        <v/>
      </c>
      <c r="S15" s="149" t="str">
        <f t="shared" si="4"/>
        <v/>
      </c>
      <c r="T15" s="149" t="str">
        <f t="shared" si="4"/>
        <v/>
      </c>
      <c r="U15" s="149" t="str">
        <f t="shared" si="4"/>
        <v/>
      </c>
      <c r="V15" s="149" t="str">
        <f t="shared" si="4"/>
        <v/>
      </c>
      <c r="W15" s="149" t="str">
        <f t="shared" si="4"/>
        <v/>
      </c>
      <c r="X15" s="149" t="str">
        <f t="shared" si="4"/>
        <v/>
      </c>
      <c r="Y15" s="149" t="str">
        <f t="shared" si="4"/>
        <v/>
      </c>
      <c r="Z15" s="149" t="str">
        <f t="shared" si="4"/>
        <v/>
      </c>
      <c r="AA15" s="149" t="str">
        <f t="shared" si="4"/>
        <v/>
      </c>
      <c r="AB15" s="150" t="str">
        <f t="shared" si="4"/>
        <v/>
      </c>
      <c r="AC15" s="151" t="e">
        <f>+SUM(E15:AB15)*D15</f>
        <v>#REF!</v>
      </c>
      <c r="AD15" s="1" t="e">
        <f>+SUM(L15:U15)*D15</f>
        <v>#REF!</v>
      </c>
      <c r="AF15" s="1" t="str">
        <f>AF11</f>
        <v>ORD</v>
      </c>
      <c r="AG15" s="1">
        <f>AG11+1</f>
        <v>2</v>
      </c>
    </row>
    <row r="16" spans="1:33" ht="15" x14ac:dyDescent="0.2">
      <c r="A16" s="191"/>
      <c r="B16" s="194"/>
      <c r="C16" s="100" t="s">
        <v>36</v>
      </c>
      <c r="D16" s="101" t="e">
        <f>#REF!</f>
        <v>#REF!</v>
      </c>
      <c r="E16" s="145" t="str">
        <f t="shared" ref="E16:AB16" si="5">IF(ISERROR(E69/$AC71*$B15),"",(E69/$AC71*$B15))</f>
        <v/>
      </c>
      <c r="F16" s="146" t="str">
        <f t="shared" si="5"/>
        <v/>
      </c>
      <c r="G16" s="146" t="str">
        <f t="shared" si="5"/>
        <v/>
      </c>
      <c r="H16" s="146" t="str">
        <f t="shared" si="5"/>
        <v/>
      </c>
      <c r="I16" s="146" t="str">
        <f t="shared" si="5"/>
        <v/>
      </c>
      <c r="J16" s="146" t="str">
        <f t="shared" si="5"/>
        <v/>
      </c>
      <c r="K16" s="146" t="str">
        <f t="shared" si="5"/>
        <v/>
      </c>
      <c r="L16" s="146" t="str">
        <f t="shared" si="5"/>
        <v/>
      </c>
      <c r="M16" s="146" t="str">
        <f t="shared" si="5"/>
        <v/>
      </c>
      <c r="N16" s="146" t="str">
        <f t="shared" si="5"/>
        <v/>
      </c>
      <c r="O16" s="146" t="str">
        <f t="shared" si="5"/>
        <v/>
      </c>
      <c r="P16" s="146" t="str">
        <f t="shared" si="5"/>
        <v/>
      </c>
      <c r="Q16" s="146" t="str">
        <f t="shared" si="5"/>
        <v/>
      </c>
      <c r="R16" s="146" t="str">
        <f t="shared" si="5"/>
        <v/>
      </c>
      <c r="S16" s="146" t="str">
        <f t="shared" si="5"/>
        <v/>
      </c>
      <c r="T16" s="146" t="str">
        <f t="shared" si="5"/>
        <v/>
      </c>
      <c r="U16" s="146" t="str">
        <f t="shared" si="5"/>
        <v/>
      </c>
      <c r="V16" s="146" t="str">
        <f t="shared" si="5"/>
        <v/>
      </c>
      <c r="W16" s="146" t="str">
        <f t="shared" si="5"/>
        <v/>
      </c>
      <c r="X16" s="146" t="str">
        <f t="shared" si="5"/>
        <v/>
      </c>
      <c r="Y16" s="146" t="str">
        <f t="shared" si="5"/>
        <v/>
      </c>
      <c r="Z16" s="146" t="str">
        <f t="shared" si="5"/>
        <v/>
      </c>
      <c r="AA16" s="146" t="str">
        <f t="shared" si="5"/>
        <v/>
      </c>
      <c r="AB16" s="147" t="str">
        <f t="shared" si="5"/>
        <v/>
      </c>
      <c r="AC16" s="152" t="e">
        <f>+SUM(E16:AB16)*D16</f>
        <v>#REF!</v>
      </c>
      <c r="AD16" s="1" t="e">
        <f>+SUM(L16:U16)*D16</f>
        <v>#REF!</v>
      </c>
      <c r="AF16" s="1" t="str">
        <f>AF12</f>
        <v>SÁB</v>
      </c>
      <c r="AG16" s="1">
        <f>AG15</f>
        <v>2</v>
      </c>
    </row>
    <row r="17" spans="1:33" ht="15" x14ac:dyDescent="0.2">
      <c r="A17" s="191"/>
      <c r="B17" s="194"/>
      <c r="C17" s="106" t="s">
        <v>37</v>
      </c>
      <c r="D17" s="107" t="e">
        <f>#REF!</f>
        <v>#REF!</v>
      </c>
      <c r="E17" s="143" t="str">
        <f t="shared" ref="E17:AB17" si="6">IF(ISERROR(E70/$AC71*$B15),"",(E70/$AC71*$B15))</f>
        <v/>
      </c>
      <c r="F17" s="143" t="str">
        <f t="shared" si="6"/>
        <v/>
      </c>
      <c r="G17" s="143" t="str">
        <f t="shared" si="6"/>
        <v/>
      </c>
      <c r="H17" s="143" t="str">
        <f t="shared" si="6"/>
        <v/>
      </c>
      <c r="I17" s="143" t="str">
        <f t="shared" si="6"/>
        <v/>
      </c>
      <c r="J17" s="143" t="str">
        <f t="shared" si="6"/>
        <v/>
      </c>
      <c r="K17" s="143" t="str">
        <f t="shared" si="6"/>
        <v/>
      </c>
      <c r="L17" s="143" t="str">
        <f t="shared" si="6"/>
        <v/>
      </c>
      <c r="M17" s="143" t="str">
        <f t="shared" si="6"/>
        <v/>
      </c>
      <c r="N17" s="143" t="str">
        <f t="shared" si="6"/>
        <v/>
      </c>
      <c r="O17" s="143" t="str">
        <f t="shared" si="6"/>
        <v/>
      </c>
      <c r="P17" s="143" t="str">
        <f t="shared" si="6"/>
        <v/>
      </c>
      <c r="Q17" s="143" t="str">
        <f t="shared" si="6"/>
        <v/>
      </c>
      <c r="R17" s="143" t="str">
        <f t="shared" si="6"/>
        <v/>
      </c>
      <c r="S17" s="143" t="str">
        <f t="shared" si="6"/>
        <v/>
      </c>
      <c r="T17" s="143" t="str">
        <f t="shared" si="6"/>
        <v/>
      </c>
      <c r="U17" s="143" t="str">
        <f t="shared" si="6"/>
        <v/>
      </c>
      <c r="V17" s="143" t="str">
        <f t="shared" si="6"/>
        <v/>
      </c>
      <c r="W17" s="143" t="str">
        <f t="shared" si="6"/>
        <v/>
      </c>
      <c r="X17" s="143" t="str">
        <f t="shared" si="6"/>
        <v/>
      </c>
      <c r="Y17" s="143" t="str">
        <f t="shared" si="6"/>
        <v/>
      </c>
      <c r="Z17" s="143" t="str">
        <f t="shared" si="6"/>
        <v/>
      </c>
      <c r="AA17" s="143" t="str">
        <f t="shared" si="6"/>
        <v/>
      </c>
      <c r="AB17" s="144" t="str">
        <f t="shared" si="6"/>
        <v/>
      </c>
      <c r="AC17" s="153" t="e">
        <f>+SUM(E17:AB17)*D17</f>
        <v>#REF!</v>
      </c>
      <c r="AD17" s="1" t="e">
        <f>+SUM(L17:U17)*D17</f>
        <v>#REF!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92"/>
      <c r="B18" s="195"/>
      <c r="C18" s="112" t="s">
        <v>34</v>
      </c>
      <c r="D18" s="113" t="e">
        <f>+SUM(D15:D17)</f>
        <v>#REF!</v>
      </c>
      <c r="E18" s="109" t="str">
        <f t="shared" ref="E18:AB18" si="7">IF(ISERROR(E15*$D15+E16*$D16+E17*$D17),"",(E15*$D15+E16*$D16+E17*$D17))</f>
        <v/>
      </c>
      <c r="F18" s="109" t="str">
        <f t="shared" si="7"/>
        <v/>
      </c>
      <c r="G18" s="109" t="str">
        <f t="shared" si="7"/>
        <v/>
      </c>
      <c r="H18" s="109" t="str">
        <f t="shared" si="7"/>
        <v/>
      </c>
      <c r="I18" s="109" t="str">
        <f t="shared" si="7"/>
        <v/>
      </c>
      <c r="J18" s="109" t="str">
        <f t="shared" si="7"/>
        <v/>
      </c>
      <c r="K18" s="109" t="str">
        <f t="shared" si="7"/>
        <v/>
      </c>
      <c r="L18" s="109" t="str">
        <f t="shared" si="7"/>
        <v/>
      </c>
      <c r="M18" s="109" t="str">
        <f t="shared" si="7"/>
        <v/>
      </c>
      <c r="N18" s="109" t="str">
        <f t="shared" si="7"/>
        <v/>
      </c>
      <c r="O18" s="109" t="str">
        <f t="shared" si="7"/>
        <v/>
      </c>
      <c r="P18" s="109" t="str">
        <f t="shared" si="7"/>
        <v/>
      </c>
      <c r="Q18" s="109" t="str">
        <f t="shared" si="7"/>
        <v/>
      </c>
      <c r="R18" s="109" t="str">
        <f t="shared" si="7"/>
        <v/>
      </c>
      <c r="S18" s="109" t="str">
        <f t="shared" si="7"/>
        <v/>
      </c>
      <c r="T18" s="109" t="str">
        <f t="shared" si="7"/>
        <v/>
      </c>
      <c r="U18" s="109" t="str">
        <f t="shared" si="7"/>
        <v/>
      </c>
      <c r="V18" s="109" t="str">
        <f t="shared" si="7"/>
        <v/>
      </c>
      <c r="W18" s="109" t="str">
        <f t="shared" si="7"/>
        <v/>
      </c>
      <c r="X18" s="109" t="str">
        <f t="shared" si="7"/>
        <v/>
      </c>
      <c r="Y18" s="109" t="str">
        <f t="shared" si="7"/>
        <v/>
      </c>
      <c r="Z18" s="109" t="str">
        <f t="shared" si="7"/>
        <v/>
      </c>
      <c r="AA18" s="109" t="str">
        <f t="shared" si="7"/>
        <v/>
      </c>
      <c r="AB18" s="142" t="str">
        <f t="shared" si="7"/>
        <v/>
      </c>
      <c r="AC18" s="152" t="e">
        <f>+SUM(AC15:AC17)</f>
        <v>#REF!</v>
      </c>
      <c r="AD18" s="152" t="e">
        <f>+SUM(AD15:AD17)</f>
        <v>#REF!</v>
      </c>
    </row>
    <row r="19" spans="1:33" ht="15" x14ac:dyDescent="0.2">
      <c r="A19" s="193" t="e">
        <f>+DATE(#REF!,3,1)</f>
        <v>#REF!</v>
      </c>
      <c r="B19" s="194">
        <f>+'Formato Resumen 33'!E17</f>
        <v>58264880.870269448</v>
      </c>
      <c r="C19" s="94" t="s">
        <v>35</v>
      </c>
      <c r="D19" s="95" t="e">
        <f>#REF!</f>
        <v>#REF!</v>
      </c>
      <c r="E19" s="148" t="str">
        <f t="shared" ref="E19:AB19" si="8">IF(ISERROR(E72/$AC75*$B19),"",(E72/$AC75*$B19))</f>
        <v/>
      </c>
      <c r="F19" s="149" t="str">
        <f t="shared" si="8"/>
        <v/>
      </c>
      <c r="G19" s="149" t="str">
        <f t="shared" si="8"/>
        <v/>
      </c>
      <c r="H19" s="149" t="str">
        <f t="shared" si="8"/>
        <v/>
      </c>
      <c r="I19" s="149" t="str">
        <f t="shared" si="8"/>
        <v/>
      </c>
      <c r="J19" s="149" t="str">
        <f t="shared" si="8"/>
        <v/>
      </c>
      <c r="K19" s="149" t="str">
        <f t="shared" si="8"/>
        <v/>
      </c>
      <c r="L19" s="149" t="str">
        <f t="shared" si="8"/>
        <v/>
      </c>
      <c r="M19" s="149" t="str">
        <f t="shared" si="8"/>
        <v/>
      </c>
      <c r="N19" s="149" t="str">
        <f t="shared" si="8"/>
        <v/>
      </c>
      <c r="O19" s="149" t="str">
        <f t="shared" si="8"/>
        <v/>
      </c>
      <c r="P19" s="149" t="str">
        <f t="shared" si="8"/>
        <v/>
      </c>
      <c r="Q19" s="149" t="str">
        <f t="shared" si="8"/>
        <v/>
      </c>
      <c r="R19" s="149" t="str">
        <f t="shared" si="8"/>
        <v/>
      </c>
      <c r="S19" s="149" t="str">
        <f t="shared" si="8"/>
        <v/>
      </c>
      <c r="T19" s="149" t="str">
        <f t="shared" si="8"/>
        <v/>
      </c>
      <c r="U19" s="149" t="str">
        <f t="shared" si="8"/>
        <v/>
      </c>
      <c r="V19" s="149" t="str">
        <f t="shared" si="8"/>
        <v/>
      </c>
      <c r="W19" s="149" t="str">
        <f t="shared" si="8"/>
        <v/>
      </c>
      <c r="X19" s="149" t="str">
        <f t="shared" si="8"/>
        <v/>
      </c>
      <c r="Y19" s="149" t="str">
        <f t="shared" si="8"/>
        <v/>
      </c>
      <c r="Z19" s="149" t="str">
        <f t="shared" si="8"/>
        <v/>
      </c>
      <c r="AA19" s="149" t="str">
        <f t="shared" si="8"/>
        <v/>
      </c>
      <c r="AB19" s="150" t="str">
        <f t="shared" si="8"/>
        <v/>
      </c>
      <c r="AC19" s="151" t="e">
        <f>+SUM(E19:AB19)*D19</f>
        <v>#REF!</v>
      </c>
      <c r="AD19" s="1" t="e">
        <f>+SUM(L19:U19)*D19</f>
        <v>#REF!</v>
      </c>
      <c r="AF19" s="1" t="str">
        <f>AF15</f>
        <v>ORD</v>
      </c>
      <c r="AG19" s="1">
        <f>AG15+1</f>
        <v>3</v>
      </c>
    </row>
    <row r="20" spans="1:33" ht="15" x14ac:dyDescent="0.2">
      <c r="A20" s="191"/>
      <c r="B20" s="194"/>
      <c r="C20" s="100" t="s">
        <v>36</v>
      </c>
      <c r="D20" s="101" t="e">
        <f>#REF!</f>
        <v>#REF!</v>
      </c>
      <c r="E20" s="145" t="str">
        <f t="shared" ref="E20:AB20" si="9">IF(ISERROR(E73/$AC75*$B19),"",(E73/$AC75*$B19))</f>
        <v/>
      </c>
      <c r="F20" s="146" t="str">
        <f t="shared" si="9"/>
        <v/>
      </c>
      <c r="G20" s="146" t="str">
        <f t="shared" si="9"/>
        <v/>
      </c>
      <c r="H20" s="146" t="str">
        <f t="shared" si="9"/>
        <v/>
      </c>
      <c r="I20" s="146" t="str">
        <f t="shared" si="9"/>
        <v/>
      </c>
      <c r="J20" s="146" t="str">
        <f t="shared" si="9"/>
        <v/>
      </c>
      <c r="K20" s="146" t="str">
        <f t="shared" si="9"/>
        <v/>
      </c>
      <c r="L20" s="146" t="str">
        <f t="shared" si="9"/>
        <v/>
      </c>
      <c r="M20" s="146" t="str">
        <f t="shared" si="9"/>
        <v/>
      </c>
      <c r="N20" s="146" t="str">
        <f t="shared" si="9"/>
        <v/>
      </c>
      <c r="O20" s="146" t="str">
        <f t="shared" si="9"/>
        <v/>
      </c>
      <c r="P20" s="146" t="str">
        <f t="shared" si="9"/>
        <v/>
      </c>
      <c r="Q20" s="146" t="str">
        <f t="shared" si="9"/>
        <v/>
      </c>
      <c r="R20" s="146" t="str">
        <f t="shared" si="9"/>
        <v/>
      </c>
      <c r="S20" s="146" t="str">
        <f t="shared" si="9"/>
        <v/>
      </c>
      <c r="T20" s="146" t="str">
        <f t="shared" si="9"/>
        <v/>
      </c>
      <c r="U20" s="146" t="str">
        <f t="shared" si="9"/>
        <v/>
      </c>
      <c r="V20" s="146" t="str">
        <f t="shared" si="9"/>
        <v/>
      </c>
      <c r="W20" s="146" t="str">
        <f t="shared" si="9"/>
        <v/>
      </c>
      <c r="X20" s="146" t="str">
        <f t="shared" si="9"/>
        <v/>
      </c>
      <c r="Y20" s="146" t="str">
        <f t="shared" si="9"/>
        <v/>
      </c>
      <c r="Z20" s="146" t="str">
        <f t="shared" si="9"/>
        <v/>
      </c>
      <c r="AA20" s="146" t="str">
        <f t="shared" si="9"/>
        <v/>
      </c>
      <c r="AB20" s="147" t="str">
        <f t="shared" si="9"/>
        <v/>
      </c>
      <c r="AC20" s="152" t="e">
        <f>+SUM(E20:AB20)*D20</f>
        <v>#REF!</v>
      </c>
      <c r="AD20" s="1" t="e">
        <f>+SUM(L20:U20)*D20</f>
        <v>#REF!</v>
      </c>
      <c r="AF20" s="1" t="str">
        <f>AF16</f>
        <v>SÁB</v>
      </c>
      <c r="AG20" s="1">
        <f>AG19</f>
        <v>3</v>
      </c>
    </row>
    <row r="21" spans="1:33" ht="15" x14ac:dyDescent="0.2">
      <c r="A21" s="191"/>
      <c r="B21" s="194"/>
      <c r="C21" s="106" t="s">
        <v>37</v>
      </c>
      <c r="D21" s="107" t="e">
        <f>#REF!</f>
        <v>#REF!</v>
      </c>
      <c r="E21" s="143" t="str">
        <f t="shared" ref="E21:AB21" si="10">IF(ISERROR(E74/$AC75*$B19),"",(E74/$AC75*$B19))</f>
        <v/>
      </c>
      <c r="F21" s="143" t="str">
        <f t="shared" si="10"/>
        <v/>
      </c>
      <c r="G21" s="143" t="str">
        <f t="shared" si="10"/>
        <v/>
      </c>
      <c r="H21" s="143" t="str">
        <f t="shared" si="10"/>
        <v/>
      </c>
      <c r="I21" s="143" t="str">
        <f t="shared" si="10"/>
        <v/>
      </c>
      <c r="J21" s="143" t="str">
        <f t="shared" si="10"/>
        <v/>
      </c>
      <c r="K21" s="143" t="str">
        <f t="shared" si="10"/>
        <v/>
      </c>
      <c r="L21" s="143" t="str">
        <f t="shared" si="10"/>
        <v/>
      </c>
      <c r="M21" s="143" t="str">
        <f t="shared" si="10"/>
        <v/>
      </c>
      <c r="N21" s="143" t="str">
        <f t="shared" si="10"/>
        <v/>
      </c>
      <c r="O21" s="143" t="str">
        <f t="shared" si="10"/>
        <v/>
      </c>
      <c r="P21" s="143" t="str">
        <f t="shared" si="10"/>
        <v/>
      </c>
      <c r="Q21" s="143" t="str">
        <f t="shared" si="10"/>
        <v/>
      </c>
      <c r="R21" s="143" t="str">
        <f t="shared" si="10"/>
        <v/>
      </c>
      <c r="S21" s="143" t="str">
        <f t="shared" si="10"/>
        <v/>
      </c>
      <c r="T21" s="143" t="str">
        <f t="shared" si="10"/>
        <v/>
      </c>
      <c r="U21" s="143" t="str">
        <f t="shared" si="10"/>
        <v/>
      </c>
      <c r="V21" s="143" t="str">
        <f t="shared" si="10"/>
        <v/>
      </c>
      <c r="W21" s="143" t="str">
        <f t="shared" si="10"/>
        <v/>
      </c>
      <c r="X21" s="143" t="str">
        <f t="shared" si="10"/>
        <v/>
      </c>
      <c r="Y21" s="143" t="str">
        <f t="shared" si="10"/>
        <v/>
      </c>
      <c r="Z21" s="143" t="str">
        <f t="shared" si="10"/>
        <v/>
      </c>
      <c r="AA21" s="143" t="str">
        <f t="shared" si="10"/>
        <v/>
      </c>
      <c r="AB21" s="144" t="str">
        <f t="shared" si="10"/>
        <v/>
      </c>
      <c r="AC21" s="153" t="e">
        <f>+SUM(E21:AB21)*D21</f>
        <v>#REF!</v>
      </c>
      <c r="AD21" s="1" t="e">
        <f>+SUM(L21:U21)*D21</f>
        <v>#REF!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92"/>
      <c r="B22" s="195"/>
      <c r="C22" s="112" t="s">
        <v>34</v>
      </c>
      <c r="D22" s="113" t="e">
        <f>+SUM(D19:D21)</f>
        <v>#REF!</v>
      </c>
      <c r="E22" s="109" t="str">
        <f t="shared" ref="E22:AB22" si="11">IF(ISERROR(E19*$D19+E20*$D20+E21*$D21),"",(E19*$D19+E20*$D20+E21*$D21))</f>
        <v/>
      </c>
      <c r="F22" s="109" t="str">
        <f t="shared" si="11"/>
        <v/>
      </c>
      <c r="G22" s="109" t="str">
        <f t="shared" si="11"/>
        <v/>
      </c>
      <c r="H22" s="109" t="str">
        <f t="shared" si="11"/>
        <v/>
      </c>
      <c r="I22" s="109" t="str">
        <f t="shared" si="11"/>
        <v/>
      </c>
      <c r="J22" s="109" t="str">
        <f t="shared" si="11"/>
        <v/>
      </c>
      <c r="K22" s="109" t="str">
        <f t="shared" si="11"/>
        <v/>
      </c>
      <c r="L22" s="109" t="str">
        <f t="shared" si="11"/>
        <v/>
      </c>
      <c r="M22" s="109" t="str">
        <f t="shared" si="11"/>
        <v/>
      </c>
      <c r="N22" s="109" t="str">
        <f t="shared" si="11"/>
        <v/>
      </c>
      <c r="O22" s="109" t="str">
        <f t="shared" si="11"/>
        <v/>
      </c>
      <c r="P22" s="109" t="str">
        <f t="shared" si="11"/>
        <v/>
      </c>
      <c r="Q22" s="109" t="str">
        <f t="shared" si="11"/>
        <v/>
      </c>
      <c r="R22" s="109" t="str">
        <f t="shared" si="11"/>
        <v/>
      </c>
      <c r="S22" s="109" t="str">
        <f t="shared" si="11"/>
        <v/>
      </c>
      <c r="T22" s="109" t="str">
        <f t="shared" si="11"/>
        <v/>
      </c>
      <c r="U22" s="109" t="str">
        <f t="shared" si="11"/>
        <v/>
      </c>
      <c r="V22" s="109" t="str">
        <f t="shared" si="11"/>
        <v/>
      </c>
      <c r="W22" s="109" t="str">
        <f t="shared" si="11"/>
        <v/>
      </c>
      <c r="X22" s="109" t="str">
        <f t="shared" si="11"/>
        <v/>
      </c>
      <c r="Y22" s="109" t="str">
        <f t="shared" si="11"/>
        <v/>
      </c>
      <c r="Z22" s="109" t="str">
        <f t="shared" si="11"/>
        <v/>
      </c>
      <c r="AA22" s="109" t="str">
        <f t="shared" si="11"/>
        <v/>
      </c>
      <c r="AB22" s="142" t="str">
        <f t="shared" si="11"/>
        <v/>
      </c>
      <c r="AC22" s="152" t="e">
        <f>+SUM(AC19:AC21)</f>
        <v>#REF!</v>
      </c>
      <c r="AD22" s="152" t="e">
        <f>+SUM(AD19:AD21)</f>
        <v>#REF!</v>
      </c>
    </row>
    <row r="23" spans="1:33" ht="15" x14ac:dyDescent="0.2">
      <c r="A23" s="193" t="e">
        <f>+DATE(#REF!,4,1)</f>
        <v>#REF!</v>
      </c>
      <c r="B23" s="194">
        <f>+'Formato Resumen 33'!E18</f>
        <v>56232602.637385517</v>
      </c>
      <c r="C23" s="94" t="s">
        <v>35</v>
      </c>
      <c r="D23" s="95" t="e">
        <f>#REF!</f>
        <v>#REF!</v>
      </c>
      <c r="E23" s="148" t="str">
        <f t="shared" ref="E23:AB23" si="12">IF(ISERROR(E76/$AC79*$B23),"",(E76/$AC79*$B23))</f>
        <v/>
      </c>
      <c r="F23" s="149" t="str">
        <f t="shared" si="12"/>
        <v/>
      </c>
      <c r="G23" s="149" t="str">
        <f t="shared" si="12"/>
        <v/>
      </c>
      <c r="H23" s="149" t="str">
        <f t="shared" si="12"/>
        <v/>
      </c>
      <c r="I23" s="149" t="str">
        <f t="shared" si="12"/>
        <v/>
      </c>
      <c r="J23" s="149" t="str">
        <f t="shared" si="12"/>
        <v/>
      </c>
      <c r="K23" s="149" t="str">
        <f t="shared" si="12"/>
        <v/>
      </c>
      <c r="L23" s="149" t="str">
        <f t="shared" si="12"/>
        <v/>
      </c>
      <c r="M23" s="149" t="str">
        <f t="shared" si="12"/>
        <v/>
      </c>
      <c r="N23" s="149" t="str">
        <f t="shared" si="12"/>
        <v/>
      </c>
      <c r="O23" s="149" t="str">
        <f t="shared" si="12"/>
        <v/>
      </c>
      <c r="P23" s="149" t="str">
        <f t="shared" si="12"/>
        <v/>
      </c>
      <c r="Q23" s="149" t="str">
        <f t="shared" si="12"/>
        <v/>
      </c>
      <c r="R23" s="149" t="str">
        <f t="shared" si="12"/>
        <v/>
      </c>
      <c r="S23" s="149" t="str">
        <f t="shared" si="12"/>
        <v/>
      </c>
      <c r="T23" s="149" t="str">
        <f t="shared" si="12"/>
        <v/>
      </c>
      <c r="U23" s="149" t="str">
        <f t="shared" si="12"/>
        <v/>
      </c>
      <c r="V23" s="149" t="str">
        <f t="shared" si="12"/>
        <v/>
      </c>
      <c r="W23" s="149" t="str">
        <f t="shared" si="12"/>
        <v/>
      </c>
      <c r="X23" s="149" t="str">
        <f t="shared" si="12"/>
        <v/>
      </c>
      <c r="Y23" s="149" t="str">
        <f t="shared" si="12"/>
        <v/>
      </c>
      <c r="Z23" s="149" t="str">
        <f t="shared" si="12"/>
        <v/>
      </c>
      <c r="AA23" s="149" t="str">
        <f t="shared" si="12"/>
        <v/>
      </c>
      <c r="AB23" s="150" t="str">
        <f t="shared" si="12"/>
        <v/>
      </c>
      <c r="AC23" s="151" t="e">
        <f>+SUM(E23:AB23)*D23</f>
        <v>#REF!</v>
      </c>
      <c r="AD23" s="1" t="e">
        <f>+SUM(L23:U23)*D23</f>
        <v>#REF!</v>
      </c>
      <c r="AF23" s="1" t="str">
        <f>AF19</f>
        <v>ORD</v>
      </c>
      <c r="AG23" s="1">
        <f>AG19+1</f>
        <v>4</v>
      </c>
    </row>
    <row r="24" spans="1:33" ht="15" x14ac:dyDescent="0.2">
      <c r="A24" s="191"/>
      <c r="B24" s="194"/>
      <c r="C24" s="100" t="s">
        <v>36</v>
      </c>
      <c r="D24" s="101" t="e">
        <f>#REF!</f>
        <v>#REF!</v>
      </c>
      <c r="E24" s="145" t="str">
        <f t="shared" ref="E24:AB24" si="13">IF(ISERROR(E77/$AC79*$B23),"",(E77/$AC79*$B23))</f>
        <v/>
      </c>
      <c r="F24" s="146" t="str">
        <f t="shared" si="13"/>
        <v/>
      </c>
      <c r="G24" s="146" t="str">
        <f t="shared" si="13"/>
        <v/>
      </c>
      <c r="H24" s="146" t="str">
        <f t="shared" si="13"/>
        <v/>
      </c>
      <c r="I24" s="146" t="str">
        <f t="shared" si="13"/>
        <v/>
      </c>
      <c r="J24" s="146" t="str">
        <f t="shared" si="13"/>
        <v/>
      </c>
      <c r="K24" s="146" t="str">
        <f t="shared" si="13"/>
        <v/>
      </c>
      <c r="L24" s="146" t="str">
        <f t="shared" si="13"/>
        <v/>
      </c>
      <c r="M24" s="146" t="str">
        <f t="shared" si="13"/>
        <v/>
      </c>
      <c r="N24" s="146" t="str">
        <f t="shared" si="13"/>
        <v/>
      </c>
      <c r="O24" s="146" t="str">
        <f t="shared" si="13"/>
        <v/>
      </c>
      <c r="P24" s="146" t="str">
        <f t="shared" si="13"/>
        <v/>
      </c>
      <c r="Q24" s="146" t="str">
        <f t="shared" si="13"/>
        <v/>
      </c>
      <c r="R24" s="146" t="str">
        <f t="shared" si="13"/>
        <v/>
      </c>
      <c r="S24" s="146" t="str">
        <f t="shared" si="13"/>
        <v/>
      </c>
      <c r="T24" s="146" t="str">
        <f t="shared" si="13"/>
        <v/>
      </c>
      <c r="U24" s="146" t="str">
        <f t="shared" si="13"/>
        <v/>
      </c>
      <c r="V24" s="146" t="str">
        <f t="shared" si="13"/>
        <v/>
      </c>
      <c r="W24" s="146" t="str">
        <f t="shared" si="13"/>
        <v/>
      </c>
      <c r="X24" s="146" t="str">
        <f t="shared" si="13"/>
        <v/>
      </c>
      <c r="Y24" s="146" t="str">
        <f t="shared" si="13"/>
        <v/>
      </c>
      <c r="Z24" s="146" t="str">
        <f t="shared" si="13"/>
        <v/>
      </c>
      <c r="AA24" s="146" t="str">
        <f t="shared" si="13"/>
        <v/>
      </c>
      <c r="AB24" s="147" t="str">
        <f t="shared" si="13"/>
        <v/>
      </c>
      <c r="AC24" s="152" t="e">
        <f>+SUM(E24:AB24)*D24</f>
        <v>#REF!</v>
      </c>
      <c r="AD24" s="1" t="e">
        <f>+SUM(L24:U24)*D24</f>
        <v>#REF!</v>
      </c>
      <c r="AF24" s="1" t="str">
        <f>AF20</f>
        <v>SÁB</v>
      </c>
      <c r="AG24" s="1">
        <f>AG23</f>
        <v>4</v>
      </c>
    </row>
    <row r="25" spans="1:33" ht="15" x14ac:dyDescent="0.2">
      <c r="A25" s="191"/>
      <c r="B25" s="194"/>
      <c r="C25" s="106" t="s">
        <v>37</v>
      </c>
      <c r="D25" s="107" t="e">
        <f>#REF!</f>
        <v>#REF!</v>
      </c>
      <c r="E25" s="143" t="str">
        <f t="shared" ref="E25:AB25" si="14">IF(ISERROR(E78/$AC79*$B23),"",(E78/$AC79*$B23))</f>
        <v/>
      </c>
      <c r="F25" s="143" t="str">
        <f t="shared" si="14"/>
        <v/>
      </c>
      <c r="G25" s="143" t="str">
        <f t="shared" si="14"/>
        <v/>
      </c>
      <c r="H25" s="143" t="str">
        <f t="shared" si="14"/>
        <v/>
      </c>
      <c r="I25" s="143" t="str">
        <f t="shared" si="14"/>
        <v/>
      </c>
      <c r="J25" s="143" t="str">
        <f t="shared" si="14"/>
        <v/>
      </c>
      <c r="K25" s="143" t="str">
        <f t="shared" si="14"/>
        <v/>
      </c>
      <c r="L25" s="143" t="str">
        <f t="shared" si="14"/>
        <v/>
      </c>
      <c r="M25" s="143" t="str">
        <f t="shared" si="14"/>
        <v/>
      </c>
      <c r="N25" s="143" t="str">
        <f t="shared" si="14"/>
        <v/>
      </c>
      <c r="O25" s="143" t="str">
        <f t="shared" si="14"/>
        <v/>
      </c>
      <c r="P25" s="143" t="str">
        <f t="shared" si="14"/>
        <v/>
      </c>
      <c r="Q25" s="143" t="str">
        <f t="shared" si="14"/>
        <v/>
      </c>
      <c r="R25" s="143" t="str">
        <f t="shared" si="14"/>
        <v/>
      </c>
      <c r="S25" s="143" t="str">
        <f t="shared" si="14"/>
        <v/>
      </c>
      <c r="T25" s="143" t="str">
        <f t="shared" si="14"/>
        <v/>
      </c>
      <c r="U25" s="143" t="str">
        <f t="shared" si="14"/>
        <v/>
      </c>
      <c r="V25" s="143" t="str">
        <f t="shared" si="14"/>
        <v/>
      </c>
      <c r="W25" s="143" t="str">
        <f t="shared" si="14"/>
        <v/>
      </c>
      <c r="X25" s="143" t="str">
        <f t="shared" si="14"/>
        <v/>
      </c>
      <c r="Y25" s="143" t="str">
        <f t="shared" si="14"/>
        <v/>
      </c>
      <c r="Z25" s="143" t="str">
        <f t="shared" si="14"/>
        <v/>
      </c>
      <c r="AA25" s="143" t="str">
        <f t="shared" si="14"/>
        <v/>
      </c>
      <c r="AB25" s="144" t="str">
        <f t="shared" si="14"/>
        <v/>
      </c>
      <c r="AC25" s="153" t="e">
        <f>+SUM(E25:AB25)*D25</f>
        <v>#REF!</v>
      </c>
      <c r="AD25" s="1" t="e">
        <f>+SUM(L25:U25)*D25</f>
        <v>#REF!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92"/>
      <c r="B26" s="195"/>
      <c r="C26" s="112" t="s">
        <v>34</v>
      </c>
      <c r="D26" s="113" t="e">
        <f>+SUM(D23:D25)</f>
        <v>#REF!</v>
      </c>
      <c r="E26" s="109" t="str">
        <f t="shared" ref="E26:AB26" si="15">IF(ISERROR(E23*$D23+E24*$D24+E25*$D25),"",(E23*$D23+E24*$D24+E25*$D25))</f>
        <v/>
      </c>
      <c r="F26" s="109" t="str">
        <f t="shared" si="15"/>
        <v/>
      </c>
      <c r="G26" s="109" t="str">
        <f t="shared" si="15"/>
        <v/>
      </c>
      <c r="H26" s="109" t="str">
        <f t="shared" si="15"/>
        <v/>
      </c>
      <c r="I26" s="109" t="str">
        <f t="shared" si="15"/>
        <v/>
      </c>
      <c r="J26" s="109" t="str">
        <f t="shared" si="15"/>
        <v/>
      </c>
      <c r="K26" s="109" t="str">
        <f t="shared" si="15"/>
        <v/>
      </c>
      <c r="L26" s="109" t="str">
        <f t="shared" si="15"/>
        <v/>
      </c>
      <c r="M26" s="109" t="str">
        <f t="shared" si="15"/>
        <v/>
      </c>
      <c r="N26" s="109" t="str">
        <f t="shared" si="15"/>
        <v/>
      </c>
      <c r="O26" s="109" t="str">
        <f t="shared" si="15"/>
        <v/>
      </c>
      <c r="P26" s="109" t="str">
        <f t="shared" si="15"/>
        <v/>
      </c>
      <c r="Q26" s="109" t="str">
        <f t="shared" si="15"/>
        <v/>
      </c>
      <c r="R26" s="109" t="str">
        <f t="shared" si="15"/>
        <v/>
      </c>
      <c r="S26" s="109" t="str">
        <f t="shared" si="15"/>
        <v/>
      </c>
      <c r="T26" s="109" t="str">
        <f t="shared" si="15"/>
        <v/>
      </c>
      <c r="U26" s="109" t="str">
        <f t="shared" si="15"/>
        <v/>
      </c>
      <c r="V26" s="109" t="str">
        <f t="shared" si="15"/>
        <v/>
      </c>
      <c r="W26" s="109" t="str">
        <f t="shared" si="15"/>
        <v/>
      </c>
      <c r="X26" s="109" t="str">
        <f t="shared" si="15"/>
        <v/>
      </c>
      <c r="Y26" s="109" t="str">
        <f t="shared" si="15"/>
        <v/>
      </c>
      <c r="Z26" s="109" t="str">
        <f t="shared" si="15"/>
        <v/>
      </c>
      <c r="AA26" s="109" t="str">
        <f t="shared" si="15"/>
        <v/>
      </c>
      <c r="AB26" s="142" t="str">
        <f t="shared" si="15"/>
        <v/>
      </c>
      <c r="AC26" s="152" t="e">
        <f>+SUM(AC23:AC25)</f>
        <v>#REF!</v>
      </c>
      <c r="AD26" s="152" t="e">
        <f>+SUM(AD23:AD25)</f>
        <v>#REF!</v>
      </c>
    </row>
    <row r="27" spans="1:33" ht="15" x14ac:dyDescent="0.2">
      <c r="A27" s="193" t="e">
        <f>+DATE(#REF!,5,1)</f>
        <v>#REF!</v>
      </c>
      <c r="B27" s="194">
        <f>+'Formato Resumen 33'!E19</f>
        <v>67928115.429651678</v>
      </c>
      <c r="C27" s="94" t="s">
        <v>35</v>
      </c>
      <c r="D27" s="95" t="e">
        <f>#REF!</f>
        <v>#REF!</v>
      </c>
      <c r="E27" s="148" t="str">
        <f t="shared" ref="E27:AB27" si="16">IF(ISERROR(E80/$AC83*$B27),"",(E80/$AC83*$B27))</f>
        <v/>
      </c>
      <c r="F27" s="149" t="str">
        <f t="shared" si="16"/>
        <v/>
      </c>
      <c r="G27" s="149" t="str">
        <f t="shared" si="16"/>
        <v/>
      </c>
      <c r="H27" s="149" t="str">
        <f t="shared" si="16"/>
        <v/>
      </c>
      <c r="I27" s="149" t="str">
        <f t="shared" si="16"/>
        <v/>
      </c>
      <c r="J27" s="149" t="str">
        <f t="shared" si="16"/>
        <v/>
      </c>
      <c r="K27" s="149" t="str">
        <f t="shared" si="16"/>
        <v/>
      </c>
      <c r="L27" s="149" t="str">
        <f t="shared" si="16"/>
        <v/>
      </c>
      <c r="M27" s="149" t="str">
        <f t="shared" si="16"/>
        <v/>
      </c>
      <c r="N27" s="149" t="str">
        <f t="shared" si="16"/>
        <v/>
      </c>
      <c r="O27" s="149" t="str">
        <f t="shared" si="16"/>
        <v/>
      </c>
      <c r="P27" s="149" t="str">
        <f t="shared" si="16"/>
        <v/>
      </c>
      <c r="Q27" s="149" t="str">
        <f t="shared" si="16"/>
        <v/>
      </c>
      <c r="R27" s="149" t="str">
        <f t="shared" si="16"/>
        <v/>
      </c>
      <c r="S27" s="149" t="str">
        <f t="shared" si="16"/>
        <v/>
      </c>
      <c r="T27" s="149" t="str">
        <f t="shared" si="16"/>
        <v/>
      </c>
      <c r="U27" s="149" t="str">
        <f t="shared" si="16"/>
        <v/>
      </c>
      <c r="V27" s="149" t="str">
        <f t="shared" si="16"/>
        <v/>
      </c>
      <c r="W27" s="149" t="str">
        <f t="shared" si="16"/>
        <v/>
      </c>
      <c r="X27" s="149" t="str">
        <f t="shared" si="16"/>
        <v/>
      </c>
      <c r="Y27" s="149" t="str">
        <f t="shared" si="16"/>
        <v/>
      </c>
      <c r="Z27" s="149" t="str">
        <f t="shared" si="16"/>
        <v/>
      </c>
      <c r="AA27" s="149" t="str">
        <f t="shared" si="16"/>
        <v/>
      </c>
      <c r="AB27" s="150" t="str">
        <f t="shared" si="16"/>
        <v/>
      </c>
      <c r="AC27" s="151" t="e">
        <f>+SUM(E27:AB27)*D27</f>
        <v>#REF!</v>
      </c>
      <c r="AD27" s="1" t="e">
        <f>+SUM(L27:U27)*D27</f>
        <v>#REF!</v>
      </c>
      <c r="AF27" s="1" t="str">
        <f>AF23</f>
        <v>ORD</v>
      </c>
      <c r="AG27" s="1">
        <f>AG23+1</f>
        <v>5</v>
      </c>
    </row>
    <row r="28" spans="1:33" ht="15" x14ac:dyDescent="0.2">
      <c r="A28" s="191"/>
      <c r="B28" s="194"/>
      <c r="C28" s="100" t="s">
        <v>36</v>
      </c>
      <c r="D28" s="101" t="e">
        <f>#REF!</f>
        <v>#REF!</v>
      </c>
      <c r="E28" s="145" t="str">
        <f t="shared" ref="E28:AB28" si="17">IF(ISERROR(E81/$AC83*$B27),"",(E81/$AC83*$B27))</f>
        <v/>
      </c>
      <c r="F28" s="146" t="str">
        <f t="shared" si="17"/>
        <v/>
      </c>
      <c r="G28" s="146" t="str">
        <f t="shared" si="17"/>
        <v/>
      </c>
      <c r="H28" s="146" t="str">
        <f t="shared" si="17"/>
        <v/>
      </c>
      <c r="I28" s="146" t="str">
        <f t="shared" si="17"/>
        <v/>
      </c>
      <c r="J28" s="146" t="str">
        <f t="shared" si="17"/>
        <v/>
      </c>
      <c r="K28" s="146" t="str">
        <f t="shared" si="17"/>
        <v/>
      </c>
      <c r="L28" s="146" t="str">
        <f t="shared" si="17"/>
        <v/>
      </c>
      <c r="M28" s="146" t="str">
        <f t="shared" si="17"/>
        <v/>
      </c>
      <c r="N28" s="146" t="str">
        <f t="shared" si="17"/>
        <v/>
      </c>
      <c r="O28" s="146" t="str">
        <f t="shared" si="17"/>
        <v/>
      </c>
      <c r="P28" s="146" t="str">
        <f t="shared" si="17"/>
        <v/>
      </c>
      <c r="Q28" s="146" t="str">
        <f t="shared" si="17"/>
        <v/>
      </c>
      <c r="R28" s="146" t="str">
        <f t="shared" si="17"/>
        <v/>
      </c>
      <c r="S28" s="146" t="str">
        <f t="shared" si="17"/>
        <v/>
      </c>
      <c r="T28" s="146" t="str">
        <f t="shared" si="17"/>
        <v/>
      </c>
      <c r="U28" s="146" t="str">
        <f t="shared" si="17"/>
        <v/>
      </c>
      <c r="V28" s="146" t="str">
        <f t="shared" si="17"/>
        <v/>
      </c>
      <c r="W28" s="146" t="str">
        <f t="shared" si="17"/>
        <v/>
      </c>
      <c r="X28" s="146" t="str">
        <f t="shared" si="17"/>
        <v/>
      </c>
      <c r="Y28" s="146" t="str">
        <f t="shared" si="17"/>
        <v/>
      </c>
      <c r="Z28" s="146" t="str">
        <f t="shared" si="17"/>
        <v/>
      </c>
      <c r="AA28" s="146" t="str">
        <f t="shared" si="17"/>
        <v/>
      </c>
      <c r="AB28" s="147" t="str">
        <f t="shared" si="17"/>
        <v/>
      </c>
      <c r="AC28" s="152" t="e">
        <f>+SUM(E28:AB28)*D28</f>
        <v>#REF!</v>
      </c>
      <c r="AD28" s="1" t="e">
        <f>+SUM(L28:U28)*D28</f>
        <v>#REF!</v>
      </c>
      <c r="AF28" s="1" t="str">
        <f>AF24</f>
        <v>SÁB</v>
      </c>
      <c r="AG28" s="1">
        <f>AG27</f>
        <v>5</v>
      </c>
    </row>
    <row r="29" spans="1:33" ht="15" x14ac:dyDescent="0.2">
      <c r="A29" s="191"/>
      <c r="B29" s="194"/>
      <c r="C29" s="106" t="s">
        <v>37</v>
      </c>
      <c r="D29" s="107" t="e">
        <f>#REF!</f>
        <v>#REF!</v>
      </c>
      <c r="E29" s="143" t="str">
        <f t="shared" ref="E29:AB29" si="18">IF(ISERROR(E82/$AC83*$B27),"",(E82/$AC83*$B27))</f>
        <v/>
      </c>
      <c r="F29" s="143" t="str">
        <f t="shared" si="18"/>
        <v/>
      </c>
      <c r="G29" s="143" t="str">
        <f t="shared" si="18"/>
        <v/>
      </c>
      <c r="H29" s="143" t="str">
        <f t="shared" si="18"/>
        <v/>
      </c>
      <c r="I29" s="143" t="str">
        <f t="shared" si="18"/>
        <v/>
      </c>
      <c r="J29" s="143" t="str">
        <f t="shared" si="18"/>
        <v/>
      </c>
      <c r="K29" s="143" t="str">
        <f t="shared" si="18"/>
        <v/>
      </c>
      <c r="L29" s="143" t="str">
        <f t="shared" si="18"/>
        <v/>
      </c>
      <c r="M29" s="143" t="str">
        <f t="shared" si="18"/>
        <v/>
      </c>
      <c r="N29" s="143" t="str">
        <f t="shared" si="18"/>
        <v/>
      </c>
      <c r="O29" s="143" t="str">
        <f t="shared" si="18"/>
        <v/>
      </c>
      <c r="P29" s="143" t="str">
        <f t="shared" si="18"/>
        <v/>
      </c>
      <c r="Q29" s="143" t="str">
        <f t="shared" si="18"/>
        <v/>
      </c>
      <c r="R29" s="143" t="str">
        <f t="shared" si="18"/>
        <v/>
      </c>
      <c r="S29" s="143" t="str">
        <f t="shared" si="18"/>
        <v/>
      </c>
      <c r="T29" s="143" t="str">
        <f t="shared" si="18"/>
        <v/>
      </c>
      <c r="U29" s="143" t="str">
        <f t="shared" si="18"/>
        <v/>
      </c>
      <c r="V29" s="143" t="str">
        <f t="shared" si="18"/>
        <v/>
      </c>
      <c r="W29" s="143" t="str">
        <f t="shared" si="18"/>
        <v/>
      </c>
      <c r="X29" s="143" t="str">
        <f t="shared" si="18"/>
        <v/>
      </c>
      <c r="Y29" s="143" t="str">
        <f t="shared" si="18"/>
        <v/>
      </c>
      <c r="Z29" s="143" t="str">
        <f t="shared" si="18"/>
        <v/>
      </c>
      <c r="AA29" s="143" t="str">
        <f t="shared" si="18"/>
        <v/>
      </c>
      <c r="AB29" s="144" t="str">
        <f t="shared" si="18"/>
        <v/>
      </c>
      <c r="AC29" s="153" t="e">
        <f>+SUM(E29:AB29)*D29</f>
        <v>#REF!</v>
      </c>
      <c r="AD29" s="1" t="e">
        <f>+SUM(L29:U29)*D29</f>
        <v>#REF!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92"/>
      <c r="B30" s="195"/>
      <c r="C30" s="112" t="s">
        <v>34</v>
      </c>
      <c r="D30" s="113" t="e">
        <f>+SUM(D27:D29)</f>
        <v>#REF!</v>
      </c>
      <c r="E30" s="109" t="str">
        <f t="shared" ref="E30:AB30" si="19">IF(ISERROR(E27*$D27+E28*$D28+E29*$D29),"",(E27*$D27+E28*$D28+E29*$D29))</f>
        <v/>
      </c>
      <c r="F30" s="109" t="str">
        <f t="shared" si="19"/>
        <v/>
      </c>
      <c r="G30" s="109" t="str">
        <f t="shared" si="19"/>
        <v/>
      </c>
      <c r="H30" s="109" t="str">
        <f t="shared" si="19"/>
        <v/>
      </c>
      <c r="I30" s="109" t="str">
        <f t="shared" si="19"/>
        <v/>
      </c>
      <c r="J30" s="109" t="str">
        <f t="shared" si="19"/>
        <v/>
      </c>
      <c r="K30" s="109" t="str">
        <f t="shared" si="19"/>
        <v/>
      </c>
      <c r="L30" s="109" t="str">
        <f t="shared" si="19"/>
        <v/>
      </c>
      <c r="M30" s="109" t="str">
        <f t="shared" si="19"/>
        <v/>
      </c>
      <c r="N30" s="109" t="str">
        <f t="shared" si="19"/>
        <v/>
      </c>
      <c r="O30" s="109" t="str">
        <f t="shared" si="19"/>
        <v/>
      </c>
      <c r="P30" s="109" t="str">
        <f t="shared" si="19"/>
        <v/>
      </c>
      <c r="Q30" s="109" t="str">
        <f t="shared" si="19"/>
        <v/>
      </c>
      <c r="R30" s="109" t="str">
        <f t="shared" si="19"/>
        <v/>
      </c>
      <c r="S30" s="109" t="str">
        <f t="shared" si="19"/>
        <v/>
      </c>
      <c r="T30" s="109" t="str">
        <f t="shared" si="19"/>
        <v/>
      </c>
      <c r="U30" s="109" t="str">
        <f t="shared" si="19"/>
        <v/>
      </c>
      <c r="V30" s="109" t="str">
        <f t="shared" si="19"/>
        <v/>
      </c>
      <c r="W30" s="109" t="str">
        <f t="shared" si="19"/>
        <v/>
      </c>
      <c r="X30" s="109" t="str">
        <f t="shared" si="19"/>
        <v/>
      </c>
      <c r="Y30" s="109" t="str">
        <f t="shared" si="19"/>
        <v/>
      </c>
      <c r="Z30" s="109" t="str">
        <f t="shared" si="19"/>
        <v/>
      </c>
      <c r="AA30" s="109" t="str">
        <f t="shared" si="19"/>
        <v/>
      </c>
      <c r="AB30" s="142" t="str">
        <f t="shared" si="19"/>
        <v/>
      </c>
      <c r="AC30" s="152" t="e">
        <f>+SUM(AC27:AC29)</f>
        <v>#REF!</v>
      </c>
      <c r="AD30" s="152" t="e">
        <f>+SUM(AD27:AD29)</f>
        <v>#REF!</v>
      </c>
    </row>
    <row r="31" spans="1:33" ht="15" x14ac:dyDescent="0.2">
      <c r="A31" s="193" t="e">
        <f>+DATE(#REF!,6,1)</f>
        <v>#REF!</v>
      </c>
      <c r="B31" s="194">
        <f>+'Formato Resumen 33'!E20</f>
        <v>54994807.694654547</v>
      </c>
      <c r="C31" s="94" t="s">
        <v>35</v>
      </c>
      <c r="D31" s="95" t="e">
        <f>#REF!</f>
        <v>#REF!</v>
      </c>
      <c r="E31" s="148" t="str">
        <f t="shared" ref="E31:AB31" si="20">IF(ISERROR(E84/$AC87*$B31),"",(E84/$AC87*$B31))</f>
        <v/>
      </c>
      <c r="F31" s="149" t="str">
        <f t="shared" si="20"/>
        <v/>
      </c>
      <c r="G31" s="149" t="str">
        <f t="shared" si="20"/>
        <v/>
      </c>
      <c r="H31" s="149" t="str">
        <f t="shared" si="20"/>
        <v/>
      </c>
      <c r="I31" s="149" t="str">
        <f t="shared" si="20"/>
        <v/>
      </c>
      <c r="J31" s="149" t="str">
        <f t="shared" si="20"/>
        <v/>
      </c>
      <c r="K31" s="149" t="str">
        <f t="shared" si="20"/>
        <v/>
      </c>
      <c r="L31" s="149" t="str">
        <f t="shared" si="20"/>
        <v/>
      </c>
      <c r="M31" s="149" t="str">
        <f t="shared" si="20"/>
        <v/>
      </c>
      <c r="N31" s="149" t="str">
        <f t="shared" si="20"/>
        <v/>
      </c>
      <c r="O31" s="149" t="str">
        <f t="shared" si="20"/>
        <v/>
      </c>
      <c r="P31" s="149" t="str">
        <f t="shared" si="20"/>
        <v/>
      </c>
      <c r="Q31" s="149" t="str">
        <f t="shared" si="20"/>
        <v/>
      </c>
      <c r="R31" s="149" t="str">
        <f t="shared" si="20"/>
        <v/>
      </c>
      <c r="S31" s="149" t="str">
        <f t="shared" si="20"/>
        <v/>
      </c>
      <c r="T31" s="149" t="str">
        <f t="shared" si="20"/>
        <v/>
      </c>
      <c r="U31" s="149" t="str">
        <f t="shared" si="20"/>
        <v/>
      </c>
      <c r="V31" s="149" t="str">
        <f t="shared" si="20"/>
        <v/>
      </c>
      <c r="W31" s="149" t="str">
        <f t="shared" si="20"/>
        <v/>
      </c>
      <c r="X31" s="149" t="str">
        <f t="shared" si="20"/>
        <v/>
      </c>
      <c r="Y31" s="149" t="str">
        <f t="shared" si="20"/>
        <v/>
      </c>
      <c r="Z31" s="149" t="str">
        <f t="shared" si="20"/>
        <v/>
      </c>
      <c r="AA31" s="149" t="str">
        <f t="shared" si="20"/>
        <v/>
      </c>
      <c r="AB31" s="150" t="str">
        <f t="shared" si="20"/>
        <v/>
      </c>
      <c r="AC31" s="151" t="e">
        <f>+SUM(E31:AB31)*D31</f>
        <v>#REF!</v>
      </c>
      <c r="AD31" s="1" t="e">
        <f>+SUM(L31:U31)*D31</f>
        <v>#REF!</v>
      </c>
      <c r="AF31" s="1" t="str">
        <f>AF27</f>
        <v>ORD</v>
      </c>
      <c r="AG31" s="1">
        <f>AG27+1</f>
        <v>6</v>
      </c>
    </row>
    <row r="32" spans="1:33" ht="15" x14ac:dyDescent="0.2">
      <c r="A32" s="191"/>
      <c r="B32" s="194"/>
      <c r="C32" s="100" t="s">
        <v>36</v>
      </c>
      <c r="D32" s="101" t="e">
        <f>#REF!</f>
        <v>#REF!</v>
      </c>
      <c r="E32" s="145" t="str">
        <f t="shared" ref="E32:AB32" si="21">IF(ISERROR(E85/$AC87*$B31),"",(E85/$AC87*$B31))</f>
        <v/>
      </c>
      <c r="F32" s="146" t="str">
        <f t="shared" si="21"/>
        <v/>
      </c>
      <c r="G32" s="146" t="str">
        <f t="shared" si="21"/>
        <v/>
      </c>
      <c r="H32" s="146" t="str">
        <f t="shared" si="21"/>
        <v/>
      </c>
      <c r="I32" s="146" t="str">
        <f t="shared" si="21"/>
        <v/>
      </c>
      <c r="J32" s="146" t="str">
        <f t="shared" si="21"/>
        <v/>
      </c>
      <c r="K32" s="146" t="str">
        <f t="shared" si="21"/>
        <v/>
      </c>
      <c r="L32" s="146" t="str">
        <f t="shared" si="21"/>
        <v/>
      </c>
      <c r="M32" s="146" t="str">
        <f t="shared" si="21"/>
        <v/>
      </c>
      <c r="N32" s="146" t="str">
        <f t="shared" si="21"/>
        <v/>
      </c>
      <c r="O32" s="146" t="str">
        <f t="shared" si="21"/>
        <v/>
      </c>
      <c r="P32" s="146" t="str">
        <f t="shared" si="21"/>
        <v/>
      </c>
      <c r="Q32" s="146" t="str">
        <f t="shared" si="21"/>
        <v/>
      </c>
      <c r="R32" s="146" t="str">
        <f t="shared" si="21"/>
        <v/>
      </c>
      <c r="S32" s="146" t="str">
        <f t="shared" si="21"/>
        <v/>
      </c>
      <c r="T32" s="146" t="str">
        <f t="shared" si="21"/>
        <v/>
      </c>
      <c r="U32" s="146" t="str">
        <f t="shared" si="21"/>
        <v/>
      </c>
      <c r="V32" s="146" t="str">
        <f t="shared" si="21"/>
        <v/>
      </c>
      <c r="W32" s="146" t="str">
        <f t="shared" si="21"/>
        <v/>
      </c>
      <c r="X32" s="146" t="str">
        <f t="shared" si="21"/>
        <v/>
      </c>
      <c r="Y32" s="146" t="str">
        <f t="shared" si="21"/>
        <v/>
      </c>
      <c r="Z32" s="146" t="str">
        <f t="shared" si="21"/>
        <v/>
      </c>
      <c r="AA32" s="146" t="str">
        <f t="shared" si="21"/>
        <v/>
      </c>
      <c r="AB32" s="147" t="str">
        <f t="shared" si="21"/>
        <v/>
      </c>
      <c r="AC32" s="152" t="e">
        <f>+SUM(E32:AB32)*D32</f>
        <v>#REF!</v>
      </c>
      <c r="AD32" s="1" t="e">
        <f>+SUM(L32:U32)*D32</f>
        <v>#REF!</v>
      </c>
      <c r="AF32" s="1" t="str">
        <f>AF28</f>
        <v>SÁB</v>
      </c>
      <c r="AG32" s="1">
        <f>AG31</f>
        <v>6</v>
      </c>
    </row>
    <row r="33" spans="1:33" ht="15" x14ac:dyDescent="0.2">
      <c r="A33" s="191"/>
      <c r="B33" s="194"/>
      <c r="C33" s="106" t="s">
        <v>37</v>
      </c>
      <c r="D33" s="107" t="e">
        <f>#REF!</f>
        <v>#REF!</v>
      </c>
      <c r="E33" s="143" t="str">
        <f t="shared" ref="E33:AB33" si="22">IF(ISERROR(E86/$AC87*$B31),"",(E86/$AC87*$B31))</f>
        <v/>
      </c>
      <c r="F33" s="143" t="str">
        <f t="shared" si="22"/>
        <v/>
      </c>
      <c r="G33" s="143" t="str">
        <f t="shared" si="22"/>
        <v/>
      </c>
      <c r="H33" s="143" t="str">
        <f t="shared" si="22"/>
        <v/>
      </c>
      <c r="I33" s="143" t="str">
        <f t="shared" si="22"/>
        <v/>
      </c>
      <c r="J33" s="143" t="str">
        <f t="shared" si="22"/>
        <v/>
      </c>
      <c r="K33" s="143" t="str">
        <f t="shared" si="22"/>
        <v/>
      </c>
      <c r="L33" s="143" t="str">
        <f t="shared" si="22"/>
        <v/>
      </c>
      <c r="M33" s="143" t="str">
        <f t="shared" si="22"/>
        <v/>
      </c>
      <c r="N33" s="143" t="str">
        <f t="shared" si="22"/>
        <v/>
      </c>
      <c r="O33" s="143" t="str">
        <f t="shared" si="22"/>
        <v/>
      </c>
      <c r="P33" s="143" t="str">
        <f t="shared" si="22"/>
        <v/>
      </c>
      <c r="Q33" s="143" t="str">
        <f t="shared" si="22"/>
        <v/>
      </c>
      <c r="R33" s="143" t="str">
        <f t="shared" si="22"/>
        <v/>
      </c>
      <c r="S33" s="143" t="str">
        <f t="shared" si="22"/>
        <v/>
      </c>
      <c r="T33" s="143" t="str">
        <f t="shared" si="22"/>
        <v/>
      </c>
      <c r="U33" s="143" t="str">
        <f t="shared" si="22"/>
        <v/>
      </c>
      <c r="V33" s="143" t="str">
        <f t="shared" si="22"/>
        <v/>
      </c>
      <c r="W33" s="143" t="str">
        <f t="shared" si="22"/>
        <v/>
      </c>
      <c r="X33" s="143" t="str">
        <f t="shared" si="22"/>
        <v/>
      </c>
      <c r="Y33" s="143" t="str">
        <f t="shared" si="22"/>
        <v/>
      </c>
      <c r="Z33" s="143" t="str">
        <f t="shared" si="22"/>
        <v/>
      </c>
      <c r="AA33" s="143" t="str">
        <f t="shared" si="22"/>
        <v/>
      </c>
      <c r="AB33" s="144" t="str">
        <f t="shared" si="22"/>
        <v/>
      </c>
      <c r="AC33" s="153" t="e">
        <f>+SUM(E33:AB33)*D33</f>
        <v>#REF!</v>
      </c>
      <c r="AD33" s="1" t="e">
        <f>+SUM(L33:U33)*D33</f>
        <v>#REF!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92"/>
      <c r="B34" s="195"/>
      <c r="C34" s="112" t="s">
        <v>34</v>
      </c>
      <c r="D34" s="113" t="e">
        <f>+SUM(D31:D33)</f>
        <v>#REF!</v>
      </c>
      <c r="E34" s="109" t="str">
        <f t="shared" ref="E34:AB34" si="23">IF(ISERROR(E31*$D31+E32*$D32+E33*$D33),"",(E31*$D31+E32*$D32+E33*$D33))</f>
        <v/>
      </c>
      <c r="F34" s="109" t="str">
        <f t="shared" si="23"/>
        <v/>
      </c>
      <c r="G34" s="109" t="str">
        <f t="shared" si="23"/>
        <v/>
      </c>
      <c r="H34" s="109" t="str">
        <f t="shared" si="23"/>
        <v/>
      </c>
      <c r="I34" s="109" t="str">
        <f t="shared" si="23"/>
        <v/>
      </c>
      <c r="J34" s="109" t="str">
        <f t="shared" si="23"/>
        <v/>
      </c>
      <c r="K34" s="109" t="str">
        <f t="shared" si="23"/>
        <v/>
      </c>
      <c r="L34" s="109" t="str">
        <f t="shared" si="23"/>
        <v/>
      </c>
      <c r="M34" s="109" t="str">
        <f t="shared" si="23"/>
        <v/>
      </c>
      <c r="N34" s="109" t="str">
        <f t="shared" si="23"/>
        <v/>
      </c>
      <c r="O34" s="109" t="str">
        <f t="shared" si="23"/>
        <v/>
      </c>
      <c r="P34" s="109" t="str">
        <f t="shared" si="23"/>
        <v/>
      </c>
      <c r="Q34" s="109" t="str">
        <f t="shared" si="23"/>
        <v/>
      </c>
      <c r="R34" s="109" t="str">
        <f t="shared" si="23"/>
        <v/>
      </c>
      <c r="S34" s="109" t="str">
        <f t="shared" si="23"/>
        <v/>
      </c>
      <c r="T34" s="109" t="str">
        <f t="shared" si="23"/>
        <v/>
      </c>
      <c r="U34" s="109" t="str">
        <f t="shared" si="23"/>
        <v/>
      </c>
      <c r="V34" s="109" t="str">
        <f t="shared" si="23"/>
        <v/>
      </c>
      <c r="W34" s="109" t="str">
        <f t="shared" si="23"/>
        <v/>
      </c>
      <c r="X34" s="109" t="str">
        <f t="shared" si="23"/>
        <v/>
      </c>
      <c r="Y34" s="109" t="str">
        <f t="shared" si="23"/>
        <v/>
      </c>
      <c r="Z34" s="109" t="str">
        <f t="shared" si="23"/>
        <v/>
      </c>
      <c r="AA34" s="109" t="str">
        <f t="shared" si="23"/>
        <v/>
      </c>
      <c r="AB34" s="142" t="str">
        <f t="shared" si="23"/>
        <v/>
      </c>
      <c r="AC34" s="152" t="e">
        <f>+SUM(AC31:AC33)</f>
        <v>#REF!</v>
      </c>
      <c r="AD34" s="152" t="e">
        <f>+SUM(AD31:AD33)</f>
        <v>#REF!</v>
      </c>
    </row>
    <row r="35" spans="1:33" ht="15" x14ac:dyDescent="0.2">
      <c r="A35" s="193" t="e">
        <f>+DATE(#REF!,7,1)</f>
        <v>#REF!</v>
      </c>
      <c r="B35" s="194">
        <f>+'Formato Resumen 33'!E21</f>
        <v>54003516.621591255</v>
      </c>
      <c r="C35" s="94" t="s">
        <v>35</v>
      </c>
      <c r="D35" s="95" t="e">
        <f>#REF!</f>
        <v>#REF!</v>
      </c>
      <c r="E35" s="148" t="str">
        <f t="shared" ref="E35:AB35" si="24">IF(ISERROR(E88/$AC91*$B35),"",(E88/$AC91*$B35))</f>
        <v/>
      </c>
      <c r="F35" s="149" t="str">
        <f t="shared" si="24"/>
        <v/>
      </c>
      <c r="G35" s="149" t="str">
        <f t="shared" si="24"/>
        <v/>
      </c>
      <c r="H35" s="149" t="str">
        <f t="shared" si="24"/>
        <v/>
      </c>
      <c r="I35" s="149" t="str">
        <f t="shared" si="24"/>
        <v/>
      </c>
      <c r="J35" s="149" t="str">
        <f t="shared" si="24"/>
        <v/>
      </c>
      <c r="K35" s="149" t="str">
        <f t="shared" si="24"/>
        <v/>
      </c>
      <c r="L35" s="149" t="str">
        <f t="shared" si="24"/>
        <v/>
      </c>
      <c r="M35" s="149" t="str">
        <f t="shared" si="24"/>
        <v/>
      </c>
      <c r="N35" s="149" t="str">
        <f t="shared" si="24"/>
        <v/>
      </c>
      <c r="O35" s="149" t="str">
        <f t="shared" si="24"/>
        <v/>
      </c>
      <c r="P35" s="149" t="str">
        <f t="shared" si="24"/>
        <v/>
      </c>
      <c r="Q35" s="149" t="str">
        <f t="shared" si="24"/>
        <v/>
      </c>
      <c r="R35" s="149" t="str">
        <f t="shared" si="24"/>
        <v/>
      </c>
      <c r="S35" s="149" t="str">
        <f t="shared" si="24"/>
        <v/>
      </c>
      <c r="T35" s="149" t="str">
        <f t="shared" si="24"/>
        <v/>
      </c>
      <c r="U35" s="149" t="str">
        <f t="shared" si="24"/>
        <v/>
      </c>
      <c r="V35" s="149" t="str">
        <f t="shared" si="24"/>
        <v/>
      </c>
      <c r="W35" s="149" t="str">
        <f t="shared" si="24"/>
        <v/>
      </c>
      <c r="X35" s="149" t="str">
        <f t="shared" si="24"/>
        <v/>
      </c>
      <c r="Y35" s="149" t="str">
        <f t="shared" si="24"/>
        <v/>
      </c>
      <c r="Z35" s="149" t="str">
        <f t="shared" si="24"/>
        <v/>
      </c>
      <c r="AA35" s="149" t="str">
        <f t="shared" si="24"/>
        <v/>
      </c>
      <c r="AB35" s="150" t="str">
        <f t="shared" si="24"/>
        <v/>
      </c>
      <c r="AC35" s="151" t="e">
        <f>+SUM(E35:AB35)*D35</f>
        <v>#REF!</v>
      </c>
      <c r="AD35" s="1" t="e">
        <f>+SUM(L35:U35)*D35</f>
        <v>#REF!</v>
      </c>
      <c r="AF35" s="1" t="str">
        <f>AF31</f>
        <v>ORD</v>
      </c>
      <c r="AG35" s="1">
        <f>AG31+1</f>
        <v>7</v>
      </c>
    </row>
    <row r="36" spans="1:33" ht="15" x14ac:dyDescent="0.2">
      <c r="A36" s="191"/>
      <c r="B36" s="194"/>
      <c r="C36" s="100" t="s">
        <v>36</v>
      </c>
      <c r="D36" s="101" t="e">
        <f>#REF!</f>
        <v>#REF!</v>
      </c>
      <c r="E36" s="145" t="str">
        <f t="shared" ref="E36:AB36" si="25">IF(ISERROR(E89/$AC91*$B35),"",(E89/$AC91*$B35))</f>
        <v/>
      </c>
      <c r="F36" s="146" t="str">
        <f t="shared" si="25"/>
        <v/>
      </c>
      <c r="G36" s="146" t="str">
        <f t="shared" si="25"/>
        <v/>
      </c>
      <c r="H36" s="146" t="str">
        <f t="shared" si="25"/>
        <v/>
      </c>
      <c r="I36" s="146" t="str">
        <f t="shared" si="25"/>
        <v/>
      </c>
      <c r="J36" s="146" t="str">
        <f t="shared" si="25"/>
        <v/>
      </c>
      <c r="K36" s="146" t="str">
        <f t="shared" si="25"/>
        <v/>
      </c>
      <c r="L36" s="146" t="str">
        <f t="shared" si="25"/>
        <v/>
      </c>
      <c r="M36" s="146" t="str">
        <f t="shared" si="25"/>
        <v/>
      </c>
      <c r="N36" s="146" t="str">
        <f t="shared" si="25"/>
        <v/>
      </c>
      <c r="O36" s="146" t="str">
        <f t="shared" si="25"/>
        <v/>
      </c>
      <c r="P36" s="146" t="str">
        <f t="shared" si="25"/>
        <v/>
      </c>
      <c r="Q36" s="146" t="str">
        <f t="shared" si="25"/>
        <v/>
      </c>
      <c r="R36" s="146" t="str">
        <f t="shared" si="25"/>
        <v/>
      </c>
      <c r="S36" s="146" t="str">
        <f t="shared" si="25"/>
        <v/>
      </c>
      <c r="T36" s="146" t="str">
        <f t="shared" si="25"/>
        <v/>
      </c>
      <c r="U36" s="146" t="str">
        <f t="shared" si="25"/>
        <v/>
      </c>
      <c r="V36" s="146" t="str">
        <f t="shared" si="25"/>
        <v/>
      </c>
      <c r="W36" s="146" t="str">
        <f t="shared" si="25"/>
        <v/>
      </c>
      <c r="X36" s="146" t="str">
        <f t="shared" si="25"/>
        <v/>
      </c>
      <c r="Y36" s="146" t="str">
        <f t="shared" si="25"/>
        <v/>
      </c>
      <c r="Z36" s="146" t="str">
        <f t="shared" si="25"/>
        <v/>
      </c>
      <c r="AA36" s="146" t="str">
        <f t="shared" si="25"/>
        <v/>
      </c>
      <c r="AB36" s="147" t="str">
        <f t="shared" si="25"/>
        <v/>
      </c>
      <c r="AC36" s="152" t="e">
        <f>+SUM(E36:AB36)*D36</f>
        <v>#REF!</v>
      </c>
      <c r="AD36" s="1" t="e">
        <f>+SUM(L36:U36)*D36</f>
        <v>#REF!</v>
      </c>
      <c r="AF36" s="1" t="str">
        <f>AF32</f>
        <v>SÁB</v>
      </c>
      <c r="AG36" s="1">
        <f>AG35</f>
        <v>7</v>
      </c>
    </row>
    <row r="37" spans="1:33" ht="15" x14ac:dyDescent="0.2">
      <c r="A37" s="191"/>
      <c r="B37" s="194"/>
      <c r="C37" s="106" t="s">
        <v>37</v>
      </c>
      <c r="D37" s="107" t="e">
        <f>#REF!</f>
        <v>#REF!</v>
      </c>
      <c r="E37" s="143" t="str">
        <f t="shared" ref="E37:AB37" si="26">IF(ISERROR(E90/$AC91*$B35),"",(E90/$AC91*$B35))</f>
        <v/>
      </c>
      <c r="F37" s="143" t="str">
        <f t="shared" si="26"/>
        <v/>
      </c>
      <c r="G37" s="143" t="str">
        <f t="shared" si="26"/>
        <v/>
      </c>
      <c r="H37" s="143" t="str">
        <f t="shared" si="26"/>
        <v/>
      </c>
      <c r="I37" s="143" t="str">
        <f t="shared" si="26"/>
        <v/>
      </c>
      <c r="J37" s="143" t="str">
        <f t="shared" si="26"/>
        <v/>
      </c>
      <c r="K37" s="143" t="str">
        <f t="shared" si="26"/>
        <v/>
      </c>
      <c r="L37" s="143" t="str">
        <f t="shared" si="26"/>
        <v/>
      </c>
      <c r="M37" s="143" t="str">
        <f t="shared" si="26"/>
        <v/>
      </c>
      <c r="N37" s="143" t="str">
        <f t="shared" si="26"/>
        <v/>
      </c>
      <c r="O37" s="143" t="str">
        <f t="shared" si="26"/>
        <v/>
      </c>
      <c r="P37" s="143" t="str">
        <f t="shared" si="26"/>
        <v/>
      </c>
      <c r="Q37" s="143" t="str">
        <f t="shared" si="26"/>
        <v/>
      </c>
      <c r="R37" s="143" t="str">
        <f t="shared" si="26"/>
        <v/>
      </c>
      <c r="S37" s="143" t="str">
        <f t="shared" si="26"/>
        <v/>
      </c>
      <c r="T37" s="143" t="str">
        <f t="shared" si="26"/>
        <v/>
      </c>
      <c r="U37" s="143" t="str">
        <f t="shared" si="26"/>
        <v/>
      </c>
      <c r="V37" s="143" t="str">
        <f t="shared" si="26"/>
        <v/>
      </c>
      <c r="W37" s="143" t="str">
        <f t="shared" si="26"/>
        <v/>
      </c>
      <c r="X37" s="143" t="str">
        <f t="shared" si="26"/>
        <v/>
      </c>
      <c r="Y37" s="143" t="str">
        <f t="shared" si="26"/>
        <v/>
      </c>
      <c r="Z37" s="143" t="str">
        <f t="shared" si="26"/>
        <v/>
      </c>
      <c r="AA37" s="143" t="str">
        <f t="shared" si="26"/>
        <v/>
      </c>
      <c r="AB37" s="144" t="str">
        <f t="shared" si="26"/>
        <v/>
      </c>
      <c r="AC37" s="153" t="e">
        <f>+SUM(E37:AB37)*D37</f>
        <v>#REF!</v>
      </c>
      <c r="AD37" s="1" t="e">
        <f>+SUM(L37:U37)*D37</f>
        <v>#REF!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92"/>
      <c r="B38" s="195"/>
      <c r="C38" s="112" t="s">
        <v>34</v>
      </c>
      <c r="D38" s="113" t="e">
        <f>+SUM(D35:D37)</f>
        <v>#REF!</v>
      </c>
      <c r="E38" s="109" t="str">
        <f t="shared" ref="E38:AB38" si="27">IF(ISERROR(E35*$D35+E36*$D36+E37*$D37),"",(E35*$D35+E36*$D36+E37*$D37))</f>
        <v/>
      </c>
      <c r="F38" s="109" t="str">
        <f t="shared" si="27"/>
        <v/>
      </c>
      <c r="G38" s="109" t="str">
        <f t="shared" si="27"/>
        <v/>
      </c>
      <c r="H38" s="109" t="str">
        <f t="shared" si="27"/>
        <v/>
      </c>
      <c r="I38" s="109" t="str">
        <f t="shared" si="27"/>
        <v/>
      </c>
      <c r="J38" s="109" t="str">
        <f t="shared" si="27"/>
        <v/>
      </c>
      <c r="K38" s="109" t="str">
        <f t="shared" si="27"/>
        <v/>
      </c>
      <c r="L38" s="109" t="str">
        <f t="shared" si="27"/>
        <v/>
      </c>
      <c r="M38" s="109" t="str">
        <f t="shared" si="27"/>
        <v/>
      </c>
      <c r="N38" s="109" t="str">
        <f t="shared" si="27"/>
        <v/>
      </c>
      <c r="O38" s="109" t="str">
        <f t="shared" si="27"/>
        <v/>
      </c>
      <c r="P38" s="109" t="str">
        <f t="shared" si="27"/>
        <v/>
      </c>
      <c r="Q38" s="109" t="str">
        <f t="shared" si="27"/>
        <v/>
      </c>
      <c r="R38" s="109" t="str">
        <f t="shared" si="27"/>
        <v/>
      </c>
      <c r="S38" s="109" t="str">
        <f t="shared" si="27"/>
        <v/>
      </c>
      <c r="T38" s="109" t="str">
        <f t="shared" si="27"/>
        <v/>
      </c>
      <c r="U38" s="109" t="str">
        <f t="shared" si="27"/>
        <v/>
      </c>
      <c r="V38" s="109" t="str">
        <f t="shared" si="27"/>
        <v/>
      </c>
      <c r="W38" s="109" t="str">
        <f t="shared" si="27"/>
        <v/>
      </c>
      <c r="X38" s="109" t="str">
        <f t="shared" si="27"/>
        <v/>
      </c>
      <c r="Y38" s="109" t="str">
        <f t="shared" si="27"/>
        <v/>
      </c>
      <c r="Z38" s="109" t="str">
        <f t="shared" si="27"/>
        <v/>
      </c>
      <c r="AA38" s="109" t="str">
        <f t="shared" si="27"/>
        <v/>
      </c>
      <c r="AB38" s="142" t="str">
        <f t="shared" si="27"/>
        <v/>
      </c>
      <c r="AC38" s="152" t="e">
        <f>+SUM(AC35:AC37)</f>
        <v>#REF!</v>
      </c>
      <c r="AD38" s="152" t="e">
        <f>+SUM(AD35:AD37)</f>
        <v>#REF!</v>
      </c>
    </row>
    <row r="39" spans="1:33" ht="15" x14ac:dyDescent="0.2">
      <c r="A39" s="193" t="e">
        <f>+DATE(#REF!,8,1)</f>
        <v>#REF!</v>
      </c>
      <c r="B39" s="194">
        <f>+'Formato Resumen 33'!E22</f>
        <v>62093071.425273508</v>
      </c>
      <c r="C39" s="94" t="s">
        <v>35</v>
      </c>
      <c r="D39" s="95" t="e">
        <f>#REF!</f>
        <v>#REF!</v>
      </c>
      <c r="E39" s="148" t="str">
        <f t="shared" ref="E39:AB39" si="28">IF(ISERROR(E92/$AC95*$B39),"",(E92/$AC95*$B39))</f>
        <v/>
      </c>
      <c r="F39" s="149" t="str">
        <f t="shared" si="28"/>
        <v/>
      </c>
      <c r="G39" s="149" t="str">
        <f t="shared" si="28"/>
        <v/>
      </c>
      <c r="H39" s="149" t="str">
        <f t="shared" si="28"/>
        <v/>
      </c>
      <c r="I39" s="149" t="str">
        <f t="shared" si="28"/>
        <v/>
      </c>
      <c r="J39" s="149" t="str">
        <f t="shared" si="28"/>
        <v/>
      </c>
      <c r="K39" s="149" t="str">
        <f t="shared" si="28"/>
        <v/>
      </c>
      <c r="L39" s="149" t="str">
        <f t="shared" si="28"/>
        <v/>
      </c>
      <c r="M39" s="149" t="str">
        <f t="shared" si="28"/>
        <v/>
      </c>
      <c r="N39" s="149" t="str">
        <f t="shared" si="28"/>
        <v/>
      </c>
      <c r="O39" s="149" t="str">
        <f t="shared" si="28"/>
        <v/>
      </c>
      <c r="P39" s="149" t="str">
        <f t="shared" si="28"/>
        <v/>
      </c>
      <c r="Q39" s="149" t="str">
        <f t="shared" si="28"/>
        <v/>
      </c>
      <c r="R39" s="149" t="str">
        <f t="shared" si="28"/>
        <v/>
      </c>
      <c r="S39" s="149" t="str">
        <f t="shared" si="28"/>
        <v/>
      </c>
      <c r="T39" s="149" t="str">
        <f t="shared" si="28"/>
        <v/>
      </c>
      <c r="U39" s="149" t="str">
        <f t="shared" si="28"/>
        <v/>
      </c>
      <c r="V39" s="149" t="str">
        <f t="shared" si="28"/>
        <v/>
      </c>
      <c r="W39" s="149" t="str">
        <f t="shared" si="28"/>
        <v/>
      </c>
      <c r="X39" s="149" t="str">
        <f t="shared" si="28"/>
        <v/>
      </c>
      <c r="Y39" s="149" t="str">
        <f t="shared" si="28"/>
        <v/>
      </c>
      <c r="Z39" s="149" t="str">
        <f t="shared" si="28"/>
        <v/>
      </c>
      <c r="AA39" s="149" t="str">
        <f t="shared" si="28"/>
        <v/>
      </c>
      <c r="AB39" s="150" t="str">
        <f t="shared" si="28"/>
        <v/>
      </c>
      <c r="AC39" s="151" t="e">
        <f>+SUM(E39:AB39)*D39</f>
        <v>#REF!</v>
      </c>
      <c r="AD39" s="1" t="e">
        <f>+SUM(L39:U39)*D39</f>
        <v>#REF!</v>
      </c>
      <c r="AF39" s="1" t="str">
        <f>AF35</f>
        <v>ORD</v>
      </c>
      <c r="AG39" s="1">
        <f>AG35+1</f>
        <v>8</v>
      </c>
    </row>
    <row r="40" spans="1:33" ht="15" x14ac:dyDescent="0.2">
      <c r="A40" s="191"/>
      <c r="B40" s="194"/>
      <c r="C40" s="100" t="s">
        <v>36</v>
      </c>
      <c r="D40" s="101" t="e">
        <f>#REF!</f>
        <v>#REF!</v>
      </c>
      <c r="E40" s="145" t="str">
        <f t="shared" ref="E40:AB40" si="29">IF(ISERROR(E93/$AC95*$B39),"",(E93/$AC95*$B39))</f>
        <v/>
      </c>
      <c r="F40" s="146" t="str">
        <f t="shared" si="29"/>
        <v/>
      </c>
      <c r="G40" s="146" t="str">
        <f t="shared" si="29"/>
        <v/>
      </c>
      <c r="H40" s="146" t="str">
        <f t="shared" si="29"/>
        <v/>
      </c>
      <c r="I40" s="146" t="str">
        <f t="shared" si="29"/>
        <v/>
      </c>
      <c r="J40" s="146" t="str">
        <f t="shared" si="29"/>
        <v/>
      </c>
      <c r="K40" s="146" t="str">
        <f t="shared" si="29"/>
        <v/>
      </c>
      <c r="L40" s="146" t="str">
        <f t="shared" si="29"/>
        <v/>
      </c>
      <c r="M40" s="146" t="str">
        <f t="shared" si="29"/>
        <v/>
      </c>
      <c r="N40" s="146" t="str">
        <f t="shared" si="29"/>
        <v/>
      </c>
      <c r="O40" s="146" t="str">
        <f t="shared" si="29"/>
        <v/>
      </c>
      <c r="P40" s="146" t="str">
        <f t="shared" si="29"/>
        <v/>
      </c>
      <c r="Q40" s="146" t="str">
        <f t="shared" si="29"/>
        <v/>
      </c>
      <c r="R40" s="146" t="str">
        <f t="shared" si="29"/>
        <v/>
      </c>
      <c r="S40" s="146" t="str">
        <f t="shared" si="29"/>
        <v/>
      </c>
      <c r="T40" s="146" t="str">
        <f t="shared" si="29"/>
        <v/>
      </c>
      <c r="U40" s="146" t="str">
        <f t="shared" si="29"/>
        <v/>
      </c>
      <c r="V40" s="146" t="str">
        <f t="shared" si="29"/>
        <v/>
      </c>
      <c r="W40" s="146" t="str">
        <f t="shared" si="29"/>
        <v/>
      </c>
      <c r="X40" s="146" t="str">
        <f t="shared" si="29"/>
        <v/>
      </c>
      <c r="Y40" s="146" t="str">
        <f t="shared" si="29"/>
        <v/>
      </c>
      <c r="Z40" s="146" t="str">
        <f t="shared" si="29"/>
        <v/>
      </c>
      <c r="AA40" s="146" t="str">
        <f t="shared" si="29"/>
        <v/>
      </c>
      <c r="AB40" s="147" t="str">
        <f t="shared" si="29"/>
        <v/>
      </c>
      <c r="AC40" s="152" t="e">
        <f>+SUM(E40:AB40)*D40</f>
        <v>#REF!</v>
      </c>
      <c r="AD40" s="1" t="e">
        <f>+SUM(L40:U40)*D40</f>
        <v>#REF!</v>
      </c>
      <c r="AF40" s="1" t="str">
        <f>AF36</f>
        <v>SÁB</v>
      </c>
      <c r="AG40" s="1">
        <f>AG39</f>
        <v>8</v>
      </c>
    </row>
    <row r="41" spans="1:33" ht="15" x14ac:dyDescent="0.2">
      <c r="A41" s="191"/>
      <c r="B41" s="194"/>
      <c r="C41" s="106" t="s">
        <v>37</v>
      </c>
      <c r="D41" s="107" t="e">
        <f>#REF!</f>
        <v>#REF!</v>
      </c>
      <c r="E41" s="143" t="str">
        <f t="shared" ref="E41:AB41" si="30">IF(ISERROR(E94/$AC95*$B39),"",(E94/$AC95*$B39))</f>
        <v/>
      </c>
      <c r="F41" s="143" t="str">
        <f t="shared" si="30"/>
        <v/>
      </c>
      <c r="G41" s="143" t="str">
        <f t="shared" si="30"/>
        <v/>
      </c>
      <c r="H41" s="143" t="str">
        <f t="shared" si="30"/>
        <v/>
      </c>
      <c r="I41" s="143" t="str">
        <f t="shared" si="30"/>
        <v/>
      </c>
      <c r="J41" s="143" t="str">
        <f t="shared" si="30"/>
        <v/>
      </c>
      <c r="K41" s="143" t="str">
        <f t="shared" si="30"/>
        <v/>
      </c>
      <c r="L41" s="143" t="str">
        <f t="shared" si="30"/>
        <v/>
      </c>
      <c r="M41" s="143" t="str">
        <f t="shared" si="30"/>
        <v/>
      </c>
      <c r="N41" s="143" t="str">
        <f t="shared" si="30"/>
        <v/>
      </c>
      <c r="O41" s="143" t="str">
        <f t="shared" si="30"/>
        <v/>
      </c>
      <c r="P41" s="143" t="str">
        <f t="shared" si="30"/>
        <v/>
      </c>
      <c r="Q41" s="143" t="str">
        <f t="shared" si="30"/>
        <v/>
      </c>
      <c r="R41" s="143" t="str">
        <f t="shared" si="30"/>
        <v/>
      </c>
      <c r="S41" s="143" t="str">
        <f t="shared" si="30"/>
        <v/>
      </c>
      <c r="T41" s="143" t="str">
        <f t="shared" si="30"/>
        <v/>
      </c>
      <c r="U41" s="143" t="str">
        <f t="shared" si="30"/>
        <v/>
      </c>
      <c r="V41" s="143" t="str">
        <f t="shared" si="30"/>
        <v/>
      </c>
      <c r="W41" s="143" t="str">
        <f t="shared" si="30"/>
        <v/>
      </c>
      <c r="X41" s="143" t="str">
        <f t="shared" si="30"/>
        <v/>
      </c>
      <c r="Y41" s="143" t="str">
        <f t="shared" si="30"/>
        <v/>
      </c>
      <c r="Z41" s="143" t="str">
        <f t="shared" si="30"/>
        <v/>
      </c>
      <c r="AA41" s="143" t="str">
        <f t="shared" si="30"/>
        <v/>
      </c>
      <c r="AB41" s="144" t="str">
        <f t="shared" si="30"/>
        <v/>
      </c>
      <c r="AC41" s="153" t="e">
        <f>+SUM(E41:AB41)*D41</f>
        <v>#REF!</v>
      </c>
      <c r="AD41" s="1" t="e">
        <f>+SUM(L41:U41)*D41</f>
        <v>#REF!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92"/>
      <c r="B42" s="195"/>
      <c r="C42" s="112" t="s">
        <v>34</v>
      </c>
      <c r="D42" s="113" t="e">
        <f>+SUM(D39:D41)</f>
        <v>#REF!</v>
      </c>
      <c r="E42" s="109" t="str">
        <f t="shared" ref="E42:AB42" si="31">IF(ISERROR(E39*$D39+E40*$D40+E41*$D41),"",(E39*$D39+E40*$D40+E41*$D41))</f>
        <v/>
      </c>
      <c r="F42" s="109" t="str">
        <f t="shared" si="31"/>
        <v/>
      </c>
      <c r="G42" s="109" t="str">
        <f t="shared" si="31"/>
        <v/>
      </c>
      <c r="H42" s="109" t="str">
        <f t="shared" si="31"/>
        <v/>
      </c>
      <c r="I42" s="109" t="str">
        <f t="shared" si="31"/>
        <v/>
      </c>
      <c r="J42" s="109" t="str">
        <f t="shared" si="31"/>
        <v/>
      </c>
      <c r="K42" s="109" t="str">
        <f t="shared" si="31"/>
        <v/>
      </c>
      <c r="L42" s="109" t="str">
        <f t="shared" si="31"/>
        <v/>
      </c>
      <c r="M42" s="109" t="str">
        <f t="shared" si="31"/>
        <v/>
      </c>
      <c r="N42" s="109" t="str">
        <f t="shared" si="31"/>
        <v/>
      </c>
      <c r="O42" s="109" t="str">
        <f t="shared" si="31"/>
        <v/>
      </c>
      <c r="P42" s="109" t="str">
        <f t="shared" si="31"/>
        <v/>
      </c>
      <c r="Q42" s="109" t="str">
        <f t="shared" si="31"/>
        <v/>
      </c>
      <c r="R42" s="109" t="str">
        <f t="shared" si="31"/>
        <v/>
      </c>
      <c r="S42" s="109" t="str">
        <f t="shared" si="31"/>
        <v/>
      </c>
      <c r="T42" s="109" t="str">
        <f t="shared" si="31"/>
        <v/>
      </c>
      <c r="U42" s="109" t="str">
        <f t="shared" si="31"/>
        <v/>
      </c>
      <c r="V42" s="109" t="str">
        <f t="shared" si="31"/>
        <v/>
      </c>
      <c r="W42" s="109" t="str">
        <f t="shared" si="31"/>
        <v/>
      </c>
      <c r="X42" s="109" t="str">
        <f t="shared" si="31"/>
        <v/>
      </c>
      <c r="Y42" s="109" t="str">
        <f t="shared" si="31"/>
        <v/>
      </c>
      <c r="Z42" s="109" t="str">
        <f t="shared" si="31"/>
        <v/>
      </c>
      <c r="AA42" s="109" t="str">
        <f t="shared" si="31"/>
        <v/>
      </c>
      <c r="AB42" s="142" t="str">
        <f t="shared" si="31"/>
        <v/>
      </c>
      <c r="AC42" s="152" t="e">
        <f>+SUM(AC39:AC41)</f>
        <v>#REF!</v>
      </c>
      <c r="AD42" s="152" t="e">
        <f>+SUM(AD39:AD41)</f>
        <v>#REF!</v>
      </c>
    </row>
    <row r="43" spans="1:33" ht="15" x14ac:dyDescent="0.2">
      <c r="A43" s="193" t="e">
        <f>+DATE(#REF!,9,1)</f>
        <v>#REF!</v>
      </c>
      <c r="B43" s="194">
        <f>+'Formato Resumen 33'!E23</f>
        <v>53833800.11514581</v>
      </c>
      <c r="C43" s="94" t="s">
        <v>35</v>
      </c>
      <c r="D43" s="95" t="e">
        <f>#REF!</f>
        <v>#REF!</v>
      </c>
      <c r="E43" s="148" t="str">
        <f t="shared" ref="E43:AB43" si="32">IF(ISERROR(E96/$AC99*$B43),"",(E96/$AC99*$B43))</f>
        <v/>
      </c>
      <c r="F43" s="149" t="str">
        <f t="shared" si="32"/>
        <v/>
      </c>
      <c r="G43" s="149" t="str">
        <f t="shared" si="32"/>
        <v/>
      </c>
      <c r="H43" s="149" t="str">
        <f t="shared" si="32"/>
        <v/>
      </c>
      <c r="I43" s="149" t="str">
        <f t="shared" si="32"/>
        <v/>
      </c>
      <c r="J43" s="149" t="str">
        <f t="shared" si="32"/>
        <v/>
      </c>
      <c r="K43" s="149" t="str">
        <f t="shared" si="32"/>
        <v/>
      </c>
      <c r="L43" s="149" t="str">
        <f t="shared" si="32"/>
        <v/>
      </c>
      <c r="M43" s="149" t="str">
        <f t="shared" si="32"/>
        <v/>
      </c>
      <c r="N43" s="149" t="str">
        <f t="shared" si="32"/>
        <v/>
      </c>
      <c r="O43" s="149" t="str">
        <f t="shared" si="32"/>
        <v/>
      </c>
      <c r="P43" s="149" t="str">
        <f t="shared" si="32"/>
        <v/>
      </c>
      <c r="Q43" s="149" t="str">
        <f t="shared" si="32"/>
        <v/>
      </c>
      <c r="R43" s="149" t="str">
        <f t="shared" si="32"/>
        <v/>
      </c>
      <c r="S43" s="149" t="str">
        <f t="shared" si="32"/>
        <v/>
      </c>
      <c r="T43" s="149" t="str">
        <f t="shared" si="32"/>
        <v/>
      </c>
      <c r="U43" s="149" t="str">
        <f t="shared" si="32"/>
        <v/>
      </c>
      <c r="V43" s="149" t="str">
        <f t="shared" si="32"/>
        <v/>
      </c>
      <c r="W43" s="149" t="str">
        <f t="shared" si="32"/>
        <v/>
      </c>
      <c r="X43" s="149" t="str">
        <f t="shared" si="32"/>
        <v/>
      </c>
      <c r="Y43" s="149" t="str">
        <f t="shared" si="32"/>
        <v/>
      </c>
      <c r="Z43" s="149" t="str">
        <f t="shared" si="32"/>
        <v/>
      </c>
      <c r="AA43" s="149" t="str">
        <f t="shared" si="32"/>
        <v/>
      </c>
      <c r="AB43" s="150" t="str">
        <f t="shared" si="32"/>
        <v/>
      </c>
      <c r="AC43" s="151" t="e">
        <f>+SUM(E43:AB43)*D43</f>
        <v>#REF!</v>
      </c>
      <c r="AD43" s="1" t="e">
        <f>+SUM(L43:U43)*D43</f>
        <v>#REF!</v>
      </c>
      <c r="AF43" s="1" t="str">
        <f>AF39</f>
        <v>ORD</v>
      </c>
      <c r="AG43" s="1">
        <f>AG39+1</f>
        <v>9</v>
      </c>
    </row>
    <row r="44" spans="1:33" ht="15" x14ac:dyDescent="0.2">
      <c r="A44" s="191"/>
      <c r="B44" s="194"/>
      <c r="C44" s="100" t="s">
        <v>36</v>
      </c>
      <c r="D44" s="101" t="e">
        <f>#REF!</f>
        <v>#REF!</v>
      </c>
      <c r="E44" s="145" t="str">
        <f t="shared" ref="E44:AB44" si="33">IF(ISERROR(E97/$AC99*$B43),"",(E97/$AC99*$B43))</f>
        <v/>
      </c>
      <c r="F44" s="146" t="str">
        <f t="shared" si="33"/>
        <v/>
      </c>
      <c r="G44" s="146" t="str">
        <f t="shared" si="33"/>
        <v/>
      </c>
      <c r="H44" s="146" t="str">
        <f t="shared" si="33"/>
        <v/>
      </c>
      <c r="I44" s="146" t="str">
        <f t="shared" si="33"/>
        <v/>
      </c>
      <c r="J44" s="146" t="str">
        <f t="shared" si="33"/>
        <v/>
      </c>
      <c r="K44" s="146" t="str">
        <f t="shared" si="33"/>
        <v/>
      </c>
      <c r="L44" s="146" t="str">
        <f t="shared" si="33"/>
        <v/>
      </c>
      <c r="M44" s="146" t="str">
        <f t="shared" si="33"/>
        <v/>
      </c>
      <c r="N44" s="146" t="str">
        <f t="shared" si="33"/>
        <v/>
      </c>
      <c r="O44" s="146" t="str">
        <f t="shared" si="33"/>
        <v/>
      </c>
      <c r="P44" s="146" t="str">
        <f t="shared" si="33"/>
        <v/>
      </c>
      <c r="Q44" s="146" t="str">
        <f t="shared" si="33"/>
        <v/>
      </c>
      <c r="R44" s="146" t="str">
        <f t="shared" si="33"/>
        <v/>
      </c>
      <c r="S44" s="146" t="str">
        <f t="shared" si="33"/>
        <v/>
      </c>
      <c r="T44" s="146" t="str">
        <f t="shared" si="33"/>
        <v/>
      </c>
      <c r="U44" s="146" t="str">
        <f t="shared" si="33"/>
        <v/>
      </c>
      <c r="V44" s="146" t="str">
        <f t="shared" si="33"/>
        <v/>
      </c>
      <c r="W44" s="146" t="str">
        <f t="shared" si="33"/>
        <v/>
      </c>
      <c r="X44" s="146" t="str">
        <f t="shared" si="33"/>
        <v/>
      </c>
      <c r="Y44" s="146" t="str">
        <f t="shared" si="33"/>
        <v/>
      </c>
      <c r="Z44" s="146" t="str">
        <f t="shared" si="33"/>
        <v/>
      </c>
      <c r="AA44" s="146" t="str">
        <f t="shared" si="33"/>
        <v/>
      </c>
      <c r="AB44" s="147" t="str">
        <f t="shared" si="33"/>
        <v/>
      </c>
      <c r="AC44" s="152" t="e">
        <f>+SUM(E44:AB44)*D44</f>
        <v>#REF!</v>
      </c>
      <c r="AD44" s="1" t="e">
        <f t="shared" ref="AD44:AD45" si="34">+SUM(L44:U44)*D44</f>
        <v>#REF!</v>
      </c>
      <c r="AF44" s="1" t="str">
        <f>AF40</f>
        <v>SÁB</v>
      </c>
      <c r="AG44" s="1">
        <f>AG43</f>
        <v>9</v>
      </c>
    </row>
    <row r="45" spans="1:33" ht="15" x14ac:dyDescent="0.2">
      <c r="A45" s="191"/>
      <c r="B45" s="194"/>
      <c r="C45" s="106" t="s">
        <v>37</v>
      </c>
      <c r="D45" s="107" t="e">
        <f>#REF!</f>
        <v>#REF!</v>
      </c>
      <c r="E45" s="143" t="str">
        <f t="shared" ref="E45:AB45" si="35">IF(ISERROR(E98/$AC99*$B43),"",(E98/$AC99*$B43))</f>
        <v/>
      </c>
      <c r="F45" s="143" t="str">
        <f t="shared" si="35"/>
        <v/>
      </c>
      <c r="G45" s="143" t="str">
        <f t="shared" si="35"/>
        <v/>
      </c>
      <c r="H45" s="143" t="str">
        <f t="shared" si="35"/>
        <v/>
      </c>
      <c r="I45" s="143" t="str">
        <f t="shared" si="35"/>
        <v/>
      </c>
      <c r="J45" s="143" t="str">
        <f t="shared" si="35"/>
        <v/>
      </c>
      <c r="K45" s="143" t="str">
        <f t="shared" si="35"/>
        <v/>
      </c>
      <c r="L45" s="143" t="str">
        <f t="shared" si="35"/>
        <v/>
      </c>
      <c r="M45" s="143" t="str">
        <f t="shared" si="35"/>
        <v/>
      </c>
      <c r="N45" s="143" t="str">
        <f t="shared" si="35"/>
        <v/>
      </c>
      <c r="O45" s="143" t="str">
        <f t="shared" si="35"/>
        <v/>
      </c>
      <c r="P45" s="143" t="str">
        <f t="shared" si="35"/>
        <v/>
      </c>
      <c r="Q45" s="143" t="str">
        <f t="shared" si="35"/>
        <v/>
      </c>
      <c r="R45" s="143" t="str">
        <f t="shared" si="35"/>
        <v/>
      </c>
      <c r="S45" s="143" t="str">
        <f t="shared" si="35"/>
        <v/>
      </c>
      <c r="T45" s="143" t="str">
        <f t="shared" si="35"/>
        <v/>
      </c>
      <c r="U45" s="143" t="str">
        <f t="shared" si="35"/>
        <v/>
      </c>
      <c r="V45" s="143" t="str">
        <f t="shared" si="35"/>
        <v/>
      </c>
      <c r="W45" s="143" t="str">
        <f t="shared" si="35"/>
        <v/>
      </c>
      <c r="X45" s="143" t="str">
        <f t="shared" si="35"/>
        <v/>
      </c>
      <c r="Y45" s="143" t="str">
        <f t="shared" si="35"/>
        <v/>
      </c>
      <c r="Z45" s="143" t="str">
        <f t="shared" si="35"/>
        <v/>
      </c>
      <c r="AA45" s="143" t="str">
        <f t="shared" si="35"/>
        <v/>
      </c>
      <c r="AB45" s="144" t="str">
        <f t="shared" si="35"/>
        <v/>
      </c>
      <c r="AC45" s="153" t="e">
        <f>+SUM(E45:AB45)*D45</f>
        <v>#REF!</v>
      </c>
      <c r="AD45" s="1" t="e">
        <f t="shared" si="34"/>
        <v>#REF!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92"/>
      <c r="B46" s="195"/>
      <c r="C46" s="112" t="s">
        <v>34</v>
      </c>
      <c r="D46" s="113" t="e">
        <f>+SUM(D43:D45)</f>
        <v>#REF!</v>
      </c>
      <c r="E46" s="109" t="str">
        <f t="shared" ref="E46:AB46" si="36">IF(ISERROR(E43*$D43+E44*$D44+E45*$D45),"",(E43*$D43+E44*$D44+E45*$D45))</f>
        <v/>
      </c>
      <c r="F46" s="109" t="str">
        <f t="shared" si="36"/>
        <v/>
      </c>
      <c r="G46" s="109" t="str">
        <f t="shared" si="36"/>
        <v/>
      </c>
      <c r="H46" s="109" t="str">
        <f t="shared" si="36"/>
        <v/>
      </c>
      <c r="I46" s="109" t="str">
        <f t="shared" si="36"/>
        <v/>
      </c>
      <c r="J46" s="109" t="str">
        <f t="shared" si="36"/>
        <v/>
      </c>
      <c r="K46" s="109" t="str">
        <f t="shared" si="36"/>
        <v/>
      </c>
      <c r="L46" s="109" t="str">
        <f t="shared" si="36"/>
        <v/>
      </c>
      <c r="M46" s="109" t="str">
        <f t="shared" si="36"/>
        <v/>
      </c>
      <c r="N46" s="109" t="str">
        <f t="shared" si="36"/>
        <v/>
      </c>
      <c r="O46" s="109" t="str">
        <f t="shared" si="36"/>
        <v/>
      </c>
      <c r="P46" s="109" t="str">
        <f t="shared" si="36"/>
        <v/>
      </c>
      <c r="Q46" s="109" t="str">
        <f t="shared" si="36"/>
        <v/>
      </c>
      <c r="R46" s="109" t="str">
        <f t="shared" si="36"/>
        <v/>
      </c>
      <c r="S46" s="109" t="str">
        <f t="shared" si="36"/>
        <v/>
      </c>
      <c r="T46" s="109" t="str">
        <f t="shared" si="36"/>
        <v/>
      </c>
      <c r="U46" s="109" t="str">
        <f t="shared" si="36"/>
        <v/>
      </c>
      <c r="V46" s="109" t="str">
        <f t="shared" si="36"/>
        <v/>
      </c>
      <c r="W46" s="109" t="str">
        <f t="shared" si="36"/>
        <v/>
      </c>
      <c r="X46" s="109" t="str">
        <f t="shared" si="36"/>
        <v/>
      </c>
      <c r="Y46" s="109" t="str">
        <f t="shared" si="36"/>
        <v/>
      </c>
      <c r="Z46" s="109" t="str">
        <f t="shared" si="36"/>
        <v/>
      </c>
      <c r="AA46" s="109" t="str">
        <f t="shared" si="36"/>
        <v/>
      </c>
      <c r="AB46" s="142" t="str">
        <f t="shared" si="36"/>
        <v/>
      </c>
      <c r="AC46" s="152" t="e">
        <f>+SUM(AC43:AC45)</f>
        <v>#REF!</v>
      </c>
      <c r="AD46" s="152" t="e">
        <f>+SUM(AD43:AD45)</f>
        <v>#REF!</v>
      </c>
    </row>
    <row r="47" spans="1:33" ht="15" x14ac:dyDescent="0.2">
      <c r="A47" s="193" t="e">
        <f>+DATE(#REF!,10,1)</f>
        <v>#REF!</v>
      </c>
      <c r="B47" s="194">
        <f>+'Formato Resumen 33'!E24</f>
        <v>60070471.649653167</v>
      </c>
      <c r="C47" s="94" t="s">
        <v>35</v>
      </c>
      <c r="D47" s="95" t="e">
        <f>#REF!</f>
        <v>#REF!</v>
      </c>
      <c r="E47" s="148" t="str">
        <f t="shared" ref="E47:AB47" si="37">IF(ISERROR(E100/$AC103*$B47),"",(E100/$AC103*$B47))</f>
        <v/>
      </c>
      <c r="F47" s="149" t="str">
        <f t="shared" si="37"/>
        <v/>
      </c>
      <c r="G47" s="149" t="str">
        <f t="shared" si="37"/>
        <v/>
      </c>
      <c r="H47" s="149" t="str">
        <f t="shared" si="37"/>
        <v/>
      </c>
      <c r="I47" s="149" t="str">
        <f t="shared" si="37"/>
        <v/>
      </c>
      <c r="J47" s="149" t="str">
        <f t="shared" si="37"/>
        <v/>
      </c>
      <c r="K47" s="149" t="str">
        <f t="shared" si="37"/>
        <v/>
      </c>
      <c r="L47" s="149" t="str">
        <f t="shared" si="37"/>
        <v/>
      </c>
      <c r="M47" s="149" t="str">
        <f t="shared" si="37"/>
        <v/>
      </c>
      <c r="N47" s="149" t="str">
        <f t="shared" si="37"/>
        <v/>
      </c>
      <c r="O47" s="149" t="str">
        <f t="shared" si="37"/>
        <v/>
      </c>
      <c r="P47" s="149" t="str">
        <f t="shared" si="37"/>
        <v/>
      </c>
      <c r="Q47" s="149" t="str">
        <f t="shared" si="37"/>
        <v/>
      </c>
      <c r="R47" s="149" t="str">
        <f t="shared" si="37"/>
        <v/>
      </c>
      <c r="S47" s="149" t="str">
        <f t="shared" si="37"/>
        <v/>
      </c>
      <c r="T47" s="149" t="str">
        <f t="shared" si="37"/>
        <v/>
      </c>
      <c r="U47" s="149" t="str">
        <f t="shared" si="37"/>
        <v/>
      </c>
      <c r="V47" s="149" t="str">
        <f t="shared" si="37"/>
        <v/>
      </c>
      <c r="W47" s="149" t="str">
        <f t="shared" si="37"/>
        <v/>
      </c>
      <c r="X47" s="149" t="str">
        <f t="shared" si="37"/>
        <v/>
      </c>
      <c r="Y47" s="149" t="str">
        <f t="shared" si="37"/>
        <v/>
      </c>
      <c r="Z47" s="149" t="str">
        <f t="shared" si="37"/>
        <v/>
      </c>
      <c r="AA47" s="149" t="str">
        <f t="shared" si="37"/>
        <v/>
      </c>
      <c r="AB47" s="150" t="str">
        <f t="shared" si="37"/>
        <v/>
      </c>
      <c r="AC47" s="151" t="e">
        <f>+SUM(E47:AB47)*D47</f>
        <v>#REF!</v>
      </c>
      <c r="AD47" s="1" t="e">
        <f>+SUM(L47:U47)*D47</f>
        <v>#REF!</v>
      </c>
      <c r="AF47" s="1" t="str">
        <f>AF43</f>
        <v>ORD</v>
      </c>
      <c r="AG47" s="1">
        <f>AG43+1</f>
        <v>10</v>
      </c>
    </row>
    <row r="48" spans="1:33" ht="15" x14ac:dyDescent="0.2">
      <c r="A48" s="191"/>
      <c r="B48" s="194"/>
      <c r="C48" s="100" t="s">
        <v>36</v>
      </c>
      <c r="D48" s="101" t="e">
        <f>#REF!</f>
        <v>#REF!</v>
      </c>
      <c r="E48" s="145" t="str">
        <f t="shared" ref="E48:AB48" si="38">IF(ISERROR(E101/$AC103*$B47),"",(E101/$AC103*$B47))</f>
        <v/>
      </c>
      <c r="F48" s="146" t="str">
        <f t="shared" si="38"/>
        <v/>
      </c>
      <c r="G48" s="146" t="str">
        <f t="shared" si="38"/>
        <v/>
      </c>
      <c r="H48" s="146" t="str">
        <f t="shared" si="38"/>
        <v/>
      </c>
      <c r="I48" s="146" t="str">
        <f t="shared" si="38"/>
        <v/>
      </c>
      <c r="J48" s="146" t="str">
        <f t="shared" si="38"/>
        <v/>
      </c>
      <c r="K48" s="146" t="str">
        <f t="shared" si="38"/>
        <v/>
      </c>
      <c r="L48" s="146" t="str">
        <f t="shared" si="38"/>
        <v/>
      </c>
      <c r="M48" s="146" t="str">
        <f t="shared" si="38"/>
        <v/>
      </c>
      <c r="N48" s="146" t="str">
        <f t="shared" si="38"/>
        <v/>
      </c>
      <c r="O48" s="146" t="str">
        <f t="shared" si="38"/>
        <v/>
      </c>
      <c r="P48" s="146" t="str">
        <f t="shared" si="38"/>
        <v/>
      </c>
      <c r="Q48" s="146" t="str">
        <f t="shared" si="38"/>
        <v/>
      </c>
      <c r="R48" s="146" t="str">
        <f t="shared" si="38"/>
        <v/>
      </c>
      <c r="S48" s="146" t="str">
        <f t="shared" si="38"/>
        <v/>
      </c>
      <c r="T48" s="146" t="str">
        <f t="shared" si="38"/>
        <v/>
      </c>
      <c r="U48" s="146" t="str">
        <f t="shared" si="38"/>
        <v/>
      </c>
      <c r="V48" s="146" t="str">
        <f t="shared" si="38"/>
        <v/>
      </c>
      <c r="W48" s="146" t="str">
        <f t="shared" si="38"/>
        <v/>
      </c>
      <c r="X48" s="146" t="str">
        <f t="shared" si="38"/>
        <v/>
      </c>
      <c r="Y48" s="146" t="str">
        <f t="shared" si="38"/>
        <v/>
      </c>
      <c r="Z48" s="146" t="str">
        <f t="shared" si="38"/>
        <v/>
      </c>
      <c r="AA48" s="146" t="str">
        <f t="shared" si="38"/>
        <v/>
      </c>
      <c r="AB48" s="147" t="str">
        <f t="shared" si="38"/>
        <v/>
      </c>
      <c r="AC48" s="152" t="e">
        <f>+SUM(E48:AB48)*D48</f>
        <v>#REF!</v>
      </c>
      <c r="AD48" s="1" t="e">
        <f>+SUM(L48:U48)*D48</f>
        <v>#REF!</v>
      </c>
      <c r="AF48" s="1" t="str">
        <f>AF44</f>
        <v>SÁB</v>
      </c>
      <c r="AG48" s="1">
        <f>AG47</f>
        <v>10</v>
      </c>
    </row>
    <row r="49" spans="1:33" ht="15" x14ac:dyDescent="0.2">
      <c r="A49" s="191"/>
      <c r="B49" s="194"/>
      <c r="C49" s="106" t="s">
        <v>37</v>
      </c>
      <c r="D49" s="107" t="e">
        <f>#REF!</f>
        <v>#REF!</v>
      </c>
      <c r="E49" s="143" t="str">
        <f t="shared" ref="E49:AB49" si="39">IF(ISERROR(E102/$AC103*$B47),"",(E102/$AC103*$B47))</f>
        <v/>
      </c>
      <c r="F49" s="143" t="str">
        <f t="shared" si="39"/>
        <v/>
      </c>
      <c r="G49" s="143" t="str">
        <f t="shared" si="39"/>
        <v/>
      </c>
      <c r="H49" s="143" t="str">
        <f t="shared" si="39"/>
        <v/>
      </c>
      <c r="I49" s="143" t="str">
        <f t="shared" si="39"/>
        <v/>
      </c>
      <c r="J49" s="143" t="str">
        <f t="shared" si="39"/>
        <v/>
      </c>
      <c r="K49" s="143" t="str">
        <f t="shared" si="39"/>
        <v/>
      </c>
      <c r="L49" s="143" t="str">
        <f t="shared" si="39"/>
        <v/>
      </c>
      <c r="M49" s="143" t="str">
        <f t="shared" si="39"/>
        <v/>
      </c>
      <c r="N49" s="143" t="str">
        <f t="shared" si="39"/>
        <v/>
      </c>
      <c r="O49" s="143" t="str">
        <f t="shared" si="39"/>
        <v/>
      </c>
      <c r="P49" s="143" t="str">
        <f t="shared" si="39"/>
        <v/>
      </c>
      <c r="Q49" s="143" t="str">
        <f t="shared" si="39"/>
        <v/>
      </c>
      <c r="R49" s="143" t="str">
        <f t="shared" si="39"/>
        <v/>
      </c>
      <c r="S49" s="143" t="str">
        <f t="shared" si="39"/>
        <v/>
      </c>
      <c r="T49" s="143" t="str">
        <f t="shared" si="39"/>
        <v/>
      </c>
      <c r="U49" s="143" t="str">
        <f t="shared" si="39"/>
        <v/>
      </c>
      <c r="V49" s="143" t="str">
        <f t="shared" si="39"/>
        <v/>
      </c>
      <c r="W49" s="143" t="str">
        <f t="shared" si="39"/>
        <v/>
      </c>
      <c r="X49" s="143" t="str">
        <f t="shared" si="39"/>
        <v/>
      </c>
      <c r="Y49" s="143" t="str">
        <f t="shared" si="39"/>
        <v/>
      </c>
      <c r="Z49" s="143" t="str">
        <f t="shared" si="39"/>
        <v/>
      </c>
      <c r="AA49" s="143" t="str">
        <f t="shared" si="39"/>
        <v/>
      </c>
      <c r="AB49" s="144" t="str">
        <f t="shared" si="39"/>
        <v/>
      </c>
      <c r="AC49" s="153" t="e">
        <f>+SUM(E49:AB49)*D49</f>
        <v>#REF!</v>
      </c>
      <c r="AD49" s="1" t="e">
        <f>+SUM(L49:U49)*D49</f>
        <v>#REF!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92"/>
      <c r="B50" s="195"/>
      <c r="C50" s="112" t="s">
        <v>34</v>
      </c>
      <c r="D50" s="113" t="e">
        <f>+SUM(D47:D49)</f>
        <v>#REF!</v>
      </c>
      <c r="E50" s="109" t="str">
        <f t="shared" ref="E50:AB50" si="40">IF(ISERROR(E47*$D47+E48*$D48+E49*$D49),"",(E47*$D47+E48*$D48+E49*$D49))</f>
        <v/>
      </c>
      <c r="F50" s="109" t="str">
        <f t="shared" si="40"/>
        <v/>
      </c>
      <c r="G50" s="109" t="str">
        <f t="shared" si="40"/>
        <v/>
      </c>
      <c r="H50" s="109" t="str">
        <f t="shared" si="40"/>
        <v/>
      </c>
      <c r="I50" s="109" t="str">
        <f t="shared" si="40"/>
        <v/>
      </c>
      <c r="J50" s="109" t="str">
        <f t="shared" si="40"/>
        <v/>
      </c>
      <c r="K50" s="109" t="str">
        <f t="shared" si="40"/>
        <v/>
      </c>
      <c r="L50" s="109" t="str">
        <f t="shared" si="40"/>
        <v/>
      </c>
      <c r="M50" s="109" t="str">
        <f t="shared" si="40"/>
        <v/>
      </c>
      <c r="N50" s="109" t="str">
        <f t="shared" si="40"/>
        <v/>
      </c>
      <c r="O50" s="109" t="str">
        <f t="shared" si="40"/>
        <v/>
      </c>
      <c r="P50" s="109" t="str">
        <f t="shared" si="40"/>
        <v/>
      </c>
      <c r="Q50" s="109" t="str">
        <f t="shared" si="40"/>
        <v/>
      </c>
      <c r="R50" s="109" t="str">
        <f t="shared" si="40"/>
        <v/>
      </c>
      <c r="S50" s="109" t="str">
        <f t="shared" si="40"/>
        <v/>
      </c>
      <c r="T50" s="109" t="str">
        <f t="shared" si="40"/>
        <v/>
      </c>
      <c r="U50" s="109" t="str">
        <f t="shared" si="40"/>
        <v/>
      </c>
      <c r="V50" s="109" t="str">
        <f t="shared" si="40"/>
        <v/>
      </c>
      <c r="W50" s="109" t="str">
        <f t="shared" si="40"/>
        <v/>
      </c>
      <c r="X50" s="109" t="str">
        <f t="shared" si="40"/>
        <v/>
      </c>
      <c r="Y50" s="109" t="str">
        <f t="shared" si="40"/>
        <v/>
      </c>
      <c r="Z50" s="109" t="str">
        <f t="shared" si="40"/>
        <v/>
      </c>
      <c r="AA50" s="109" t="str">
        <f t="shared" si="40"/>
        <v/>
      </c>
      <c r="AB50" s="142" t="str">
        <f t="shared" si="40"/>
        <v/>
      </c>
      <c r="AC50" s="152" t="e">
        <f>+SUM(AC47:AC49)</f>
        <v>#REF!</v>
      </c>
      <c r="AD50" s="152" t="e">
        <f>+SUM(AD47:AD49)</f>
        <v>#REF!</v>
      </c>
    </row>
    <row r="51" spans="1:33" ht="15" x14ac:dyDescent="0.2">
      <c r="A51" s="193" t="e">
        <f>+DATE(#REF!,11,1)</f>
        <v>#REF!</v>
      </c>
      <c r="B51" s="194">
        <f>+'Formato Resumen 33'!E25</f>
        <v>55441652.362569511</v>
      </c>
      <c r="C51" s="94" t="s">
        <v>35</v>
      </c>
      <c r="D51" s="95" t="e">
        <f>#REF!</f>
        <v>#REF!</v>
      </c>
      <c r="E51" s="148" t="str">
        <f t="shared" ref="E51:AB51" si="41">IF(ISERROR(E104/$AC107*$B51),"",(E104/$AC107*$B51))</f>
        <v/>
      </c>
      <c r="F51" s="149" t="str">
        <f t="shared" si="41"/>
        <v/>
      </c>
      <c r="G51" s="149" t="str">
        <f t="shared" si="41"/>
        <v/>
      </c>
      <c r="H51" s="149" t="str">
        <f t="shared" si="41"/>
        <v/>
      </c>
      <c r="I51" s="149" t="str">
        <f t="shared" si="41"/>
        <v/>
      </c>
      <c r="J51" s="149" t="str">
        <f t="shared" si="41"/>
        <v/>
      </c>
      <c r="K51" s="149" t="str">
        <f t="shared" si="41"/>
        <v/>
      </c>
      <c r="L51" s="149" t="str">
        <f t="shared" si="41"/>
        <v/>
      </c>
      <c r="M51" s="149" t="str">
        <f t="shared" si="41"/>
        <v/>
      </c>
      <c r="N51" s="149" t="str">
        <f t="shared" si="41"/>
        <v/>
      </c>
      <c r="O51" s="149" t="str">
        <f t="shared" si="41"/>
        <v/>
      </c>
      <c r="P51" s="149" t="str">
        <f t="shared" si="41"/>
        <v/>
      </c>
      <c r="Q51" s="149" t="str">
        <f t="shared" si="41"/>
        <v/>
      </c>
      <c r="R51" s="149" t="str">
        <f t="shared" si="41"/>
        <v/>
      </c>
      <c r="S51" s="149" t="str">
        <f t="shared" si="41"/>
        <v/>
      </c>
      <c r="T51" s="149" t="str">
        <f t="shared" si="41"/>
        <v/>
      </c>
      <c r="U51" s="149" t="str">
        <f t="shared" si="41"/>
        <v/>
      </c>
      <c r="V51" s="149" t="str">
        <f t="shared" si="41"/>
        <v/>
      </c>
      <c r="W51" s="149" t="str">
        <f t="shared" si="41"/>
        <v/>
      </c>
      <c r="X51" s="149" t="str">
        <f t="shared" si="41"/>
        <v/>
      </c>
      <c r="Y51" s="149" t="str">
        <f t="shared" si="41"/>
        <v/>
      </c>
      <c r="Z51" s="149" t="str">
        <f t="shared" si="41"/>
        <v/>
      </c>
      <c r="AA51" s="149" t="str">
        <f t="shared" si="41"/>
        <v/>
      </c>
      <c r="AB51" s="150" t="str">
        <f t="shared" si="41"/>
        <v/>
      </c>
      <c r="AC51" s="151" t="e">
        <f>+SUM(E51:AB51)*D51</f>
        <v>#REF!</v>
      </c>
      <c r="AD51" s="1" t="e">
        <f>+SUM(L51:U51)*D51</f>
        <v>#REF!</v>
      </c>
      <c r="AF51" s="1" t="str">
        <f>AF47</f>
        <v>ORD</v>
      </c>
      <c r="AG51" s="1">
        <f>AG47+1</f>
        <v>11</v>
      </c>
    </row>
    <row r="52" spans="1:33" ht="15" x14ac:dyDescent="0.2">
      <c r="A52" s="191"/>
      <c r="B52" s="194"/>
      <c r="C52" s="100" t="s">
        <v>36</v>
      </c>
      <c r="D52" s="101" t="e">
        <f>#REF!</f>
        <v>#REF!</v>
      </c>
      <c r="E52" s="145" t="str">
        <f t="shared" ref="E52:AB52" si="42">IF(ISERROR(E105/$AC107*$B51),"",(E105/$AC107*$B51))</f>
        <v/>
      </c>
      <c r="F52" s="146" t="str">
        <f t="shared" si="42"/>
        <v/>
      </c>
      <c r="G52" s="146" t="str">
        <f t="shared" si="42"/>
        <v/>
      </c>
      <c r="H52" s="146" t="str">
        <f t="shared" si="42"/>
        <v/>
      </c>
      <c r="I52" s="146" t="str">
        <f t="shared" si="42"/>
        <v/>
      </c>
      <c r="J52" s="146" t="str">
        <f t="shared" si="42"/>
        <v/>
      </c>
      <c r="K52" s="146" t="str">
        <f t="shared" si="42"/>
        <v/>
      </c>
      <c r="L52" s="146" t="str">
        <f t="shared" si="42"/>
        <v/>
      </c>
      <c r="M52" s="146" t="str">
        <f t="shared" si="42"/>
        <v/>
      </c>
      <c r="N52" s="146" t="str">
        <f t="shared" si="42"/>
        <v/>
      </c>
      <c r="O52" s="146" t="str">
        <f t="shared" si="42"/>
        <v/>
      </c>
      <c r="P52" s="146" t="str">
        <f t="shared" si="42"/>
        <v/>
      </c>
      <c r="Q52" s="146" t="str">
        <f t="shared" si="42"/>
        <v/>
      </c>
      <c r="R52" s="146" t="str">
        <f t="shared" si="42"/>
        <v/>
      </c>
      <c r="S52" s="146" t="str">
        <f t="shared" si="42"/>
        <v/>
      </c>
      <c r="T52" s="146" t="str">
        <f t="shared" si="42"/>
        <v/>
      </c>
      <c r="U52" s="146" t="str">
        <f t="shared" si="42"/>
        <v/>
      </c>
      <c r="V52" s="146" t="str">
        <f t="shared" si="42"/>
        <v/>
      </c>
      <c r="W52" s="146" t="str">
        <f t="shared" si="42"/>
        <v/>
      </c>
      <c r="X52" s="146" t="str">
        <f t="shared" si="42"/>
        <v/>
      </c>
      <c r="Y52" s="146" t="str">
        <f t="shared" si="42"/>
        <v/>
      </c>
      <c r="Z52" s="146" t="str">
        <f t="shared" si="42"/>
        <v/>
      </c>
      <c r="AA52" s="146" t="str">
        <f t="shared" si="42"/>
        <v/>
      </c>
      <c r="AB52" s="147" t="str">
        <f t="shared" si="42"/>
        <v/>
      </c>
      <c r="AC52" s="152" t="e">
        <f>+SUM(E52:AB52)*D52</f>
        <v>#REF!</v>
      </c>
      <c r="AD52" s="1" t="e">
        <f>+SUM(L52:U52)*D52</f>
        <v>#REF!</v>
      </c>
      <c r="AF52" s="1" t="str">
        <f>AF48</f>
        <v>SÁB</v>
      </c>
      <c r="AG52" s="1">
        <f>AG51</f>
        <v>11</v>
      </c>
    </row>
    <row r="53" spans="1:33" ht="15" x14ac:dyDescent="0.2">
      <c r="A53" s="191"/>
      <c r="B53" s="194"/>
      <c r="C53" s="106" t="s">
        <v>37</v>
      </c>
      <c r="D53" s="107" t="e">
        <f>#REF!</f>
        <v>#REF!</v>
      </c>
      <c r="E53" s="143" t="str">
        <f t="shared" ref="E53:AB53" si="43">IF(ISERROR(E106/$AC107*$B51),"",(E106/$AC107*$B51))</f>
        <v/>
      </c>
      <c r="F53" s="143" t="str">
        <f t="shared" si="43"/>
        <v/>
      </c>
      <c r="G53" s="143" t="str">
        <f t="shared" si="43"/>
        <v/>
      </c>
      <c r="H53" s="143" t="str">
        <f t="shared" si="43"/>
        <v/>
      </c>
      <c r="I53" s="143" t="str">
        <f t="shared" si="43"/>
        <v/>
      </c>
      <c r="J53" s="143" t="str">
        <f t="shared" si="43"/>
        <v/>
      </c>
      <c r="K53" s="143" t="str">
        <f t="shared" si="43"/>
        <v/>
      </c>
      <c r="L53" s="143" t="str">
        <f t="shared" si="43"/>
        <v/>
      </c>
      <c r="M53" s="143" t="str">
        <f t="shared" si="43"/>
        <v/>
      </c>
      <c r="N53" s="143" t="str">
        <f t="shared" si="43"/>
        <v/>
      </c>
      <c r="O53" s="143" t="str">
        <f t="shared" si="43"/>
        <v/>
      </c>
      <c r="P53" s="143" t="str">
        <f t="shared" si="43"/>
        <v/>
      </c>
      <c r="Q53" s="143" t="str">
        <f t="shared" si="43"/>
        <v/>
      </c>
      <c r="R53" s="143" t="str">
        <f t="shared" si="43"/>
        <v/>
      </c>
      <c r="S53" s="143" t="str">
        <f t="shared" si="43"/>
        <v/>
      </c>
      <c r="T53" s="143" t="str">
        <f t="shared" si="43"/>
        <v/>
      </c>
      <c r="U53" s="143" t="str">
        <f t="shared" si="43"/>
        <v/>
      </c>
      <c r="V53" s="143" t="str">
        <f t="shared" si="43"/>
        <v/>
      </c>
      <c r="W53" s="143" t="str">
        <f t="shared" si="43"/>
        <v/>
      </c>
      <c r="X53" s="143" t="str">
        <f t="shared" si="43"/>
        <v/>
      </c>
      <c r="Y53" s="143" t="str">
        <f t="shared" si="43"/>
        <v/>
      </c>
      <c r="Z53" s="143" t="str">
        <f t="shared" si="43"/>
        <v/>
      </c>
      <c r="AA53" s="143" t="str">
        <f t="shared" si="43"/>
        <v/>
      </c>
      <c r="AB53" s="144" t="str">
        <f t="shared" si="43"/>
        <v/>
      </c>
      <c r="AC53" s="153" t="e">
        <f>+SUM(E53:AB53)*D53</f>
        <v>#REF!</v>
      </c>
      <c r="AD53" s="1" t="e">
        <f>+SUM(L53:U53)*D53</f>
        <v>#REF!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92"/>
      <c r="B54" s="195"/>
      <c r="C54" s="112" t="s">
        <v>34</v>
      </c>
      <c r="D54" s="113" t="e">
        <f>+SUM(D51:D53)</f>
        <v>#REF!</v>
      </c>
      <c r="E54" s="109" t="str">
        <f t="shared" ref="E54:AB54" si="44">IF(ISERROR(E51*$D51+E52*$D52+E53*$D53),"",(E51*$D51+E52*$D52+E53*$D53))</f>
        <v/>
      </c>
      <c r="F54" s="109" t="str">
        <f t="shared" si="44"/>
        <v/>
      </c>
      <c r="G54" s="109" t="str">
        <f t="shared" si="44"/>
        <v/>
      </c>
      <c r="H54" s="109" t="str">
        <f t="shared" si="44"/>
        <v/>
      </c>
      <c r="I54" s="109" t="str">
        <f t="shared" si="44"/>
        <v/>
      </c>
      <c r="J54" s="109" t="str">
        <f t="shared" si="44"/>
        <v/>
      </c>
      <c r="K54" s="109" t="str">
        <f t="shared" si="44"/>
        <v/>
      </c>
      <c r="L54" s="109" t="str">
        <f t="shared" si="44"/>
        <v/>
      </c>
      <c r="M54" s="109" t="str">
        <f t="shared" si="44"/>
        <v/>
      </c>
      <c r="N54" s="109" t="str">
        <f t="shared" si="44"/>
        <v/>
      </c>
      <c r="O54" s="109" t="str">
        <f t="shared" si="44"/>
        <v/>
      </c>
      <c r="P54" s="109" t="str">
        <f t="shared" si="44"/>
        <v/>
      </c>
      <c r="Q54" s="109" t="str">
        <f t="shared" si="44"/>
        <v/>
      </c>
      <c r="R54" s="109" t="str">
        <f t="shared" si="44"/>
        <v/>
      </c>
      <c r="S54" s="109" t="str">
        <f t="shared" si="44"/>
        <v/>
      </c>
      <c r="T54" s="109" t="str">
        <f t="shared" si="44"/>
        <v/>
      </c>
      <c r="U54" s="109" t="str">
        <f t="shared" si="44"/>
        <v/>
      </c>
      <c r="V54" s="109" t="str">
        <f t="shared" si="44"/>
        <v/>
      </c>
      <c r="W54" s="109" t="str">
        <f t="shared" si="44"/>
        <v/>
      </c>
      <c r="X54" s="109" t="str">
        <f t="shared" si="44"/>
        <v/>
      </c>
      <c r="Y54" s="109" t="str">
        <f t="shared" si="44"/>
        <v/>
      </c>
      <c r="Z54" s="109" t="str">
        <f t="shared" si="44"/>
        <v/>
      </c>
      <c r="AA54" s="109" t="str">
        <f t="shared" si="44"/>
        <v/>
      </c>
      <c r="AB54" s="142" t="str">
        <f t="shared" si="44"/>
        <v/>
      </c>
      <c r="AC54" s="152" t="e">
        <f>+SUM(AC51:AC53)</f>
        <v>#REF!</v>
      </c>
      <c r="AD54" s="152" t="e">
        <f>+SUM(AD51:AD53)</f>
        <v>#REF!</v>
      </c>
    </row>
    <row r="55" spans="1:33" ht="15" x14ac:dyDescent="0.2">
      <c r="A55" s="193" t="e">
        <f>+DATE(#REF!,12,1)</f>
        <v>#REF!</v>
      </c>
      <c r="B55" s="194">
        <f>+'Formato Resumen 33'!E26</f>
        <v>56977036.406847082</v>
      </c>
      <c r="C55" s="94" t="s">
        <v>35</v>
      </c>
      <c r="D55" s="95" t="e">
        <f>#REF!</f>
        <v>#REF!</v>
      </c>
      <c r="E55" s="148" t="str">
        <f t="shared" ref="E55:AB55" si="45">IF(ISERROR(E108/$AC111*$B55),"",(E108/$AC111*$B55))</f>
        <v/>
      </c>
      <c r="F55" s="149" t="str">
        <f t="shared" si="45"/>
        <v/>
      </c>
      <c r="G55" s="149" t="str">
        <f t="shared" si="45"/>
        <v/>
      </c>
      <c r="H55" s="149" t="str">
        <f t="shared" si="45"/>
        <v/>
      </c>
      <c r="I55" s="149" t="str">
        <f t="shared" si="45"/>
        <v/>
      </c>
      <c r="J55" s="149" t="str">
        <f t="shared" si="45"/>
        <v/>
      </c>
      <c r="K55" s="149" t="str">
        <f t="shared" si="45"/>
        <v/>
      </c>
      <c r="L55" s="149" t="str">
        <f t="shared" si="45"/>
        <v/>
      </c>
      <c r="M55" s="149" t="str">
        <f t="shared" si="45"/>
        <v/>
      </c>
      <c r="N55" s="149" t="str">
        <f t="shared" si="45"/>
        <v/>
      </c>
      <c r="O55" s="149" t="str">
        <f t="shared" si="45"/>
        <v/>
      </c>
      <c r="P55" s="149" t="str">
        <f t="shared" si="45"/>
        <v/>
      </c>
      <c r="Q55" s="149" t="str">
        <f t="shared" si="45"/>
        <v/>
      </c>
      <c r="R55" s="149" t="str">
        <f t="shared" si="45"/>
        <v/>
      </c>
      <c r="S55" s="149" t="str">
        <f t="shared" si="45"/>
        <v/>
      </c>
      <c r="T55" s="149" t="str">
        <f t="shared" si="45"/>
        <v/>
      </c>
      <c r="U55" s="149" t="str">
        <f t="shared" si="45"/>
        <v/>
      </c>
      <c r="V55" s="149" t="str">
        <f t="shared" si="45"/>
        <v/>
      </c>
      <c r="W55" s="149" t="str">
        <f t="shared" si="45"/>
        <v/>
      </c>
      <c r="X55" s="149" t="str">
        <f t="shared" si="45"/>
        <v/>
      </c>
      <c r="Y55" s="149" t="str">
        <f t="shared" si="45"/>
        <v/>
      </c>
      <c r="Z55" s="149" t="str">
        <f t="shared" si="45"/>
        <v/>
      </c>
      <c r="AA55" s="149" t="str">
        <f t="shared" si="45"/>
        <v/>
      </c>
      <c r="AB55" s="150" t="str">
        <f t="shared" si="45"/>
        <v/>
      </c>
      <c r="AC55" s="151" t="e">
        <f>+SUM(E55:AB55)*D55</f>
        <v>#REF!</v>
      </c>
      <c r="AD55" s="1" t="e">
        <f>+SUM(L55:U55)*D55</f>
        <v>#REF!</v>
      </c>
      <c r="AF55" s="1" t="str">
        <f>AF51</f>
        <v>ORD</v>
      </c>
      <c r="AG55" s="1">
        <f>AG51+1</f>
        <v>12</v>
      </c>
    </row>
    <row r="56" spans="1:33" ht="15" x14ac:dyDescent="0.2">
      <c r="A56" s="191"/>
      <c r="B56" s="194"/>
      <c r="C56" s="100" t="s">
        <v>36</v>
      </c>
      <c r="D56" s="101" t="e">
        <f>#REF!</f>
        <v>#REF!</v>
      </c>
      <c r="E56" s="145" t="str">
        <f t="shared" ref="E56:AB56" si="46">IF(ISERROR(E109/$AC111*$B55),"",(E109/$AC111*$B55))</f>
        <v/>
      </c>
      <c r="F56" s="146" t="str">
        <f t="shared" si="46"/>
        <v/>
      </c>
      <c r="G56" s="146" t="str">
        <f>IF(ISERROR(G109/$AC111*$B55),"",(G109/$AC111*$B55))</f>
        <v/>
      </c>
      <c r="H56" s="146" t="str">
        <f t="shared" si="46"/>
        <v/>
      </c>
      <c r="I56" s="146" t="str">
        <f t="shared" si="46"/>
        <v/>
      </c>
      <c r="J56" s="146" t="str">
        <f t="shared" si="46"/>
        <v/>
      </c>
      <c r="K56" s="146" t="str">
        <f t="shared" si="46"/>
        <v/>
      </c>
      <c r="L56" s="146" t="str">
        <f t="shared" si="46"/>
        <v/>
      </c>
      <c r="M56" s="146" t="str">
        <f t="shared" si="46"/>
        <v/>
      </c>
      <c r="N56" s="146" t="str">
        <f t="shared" si="46"/>
        <v/>
      </c>
      <c r="O56" s="146" t="str">
        <f t="shared" si="46"/>
        <v/>
      </c>
      <c r="P56" s="146" t="str">
        <f t="shared" si="46"/>
        <v/>
      </c>
      <c r="Q56" s="146" t="str">
        <f t="shared" si="46"/>
        <v/>
      </c>
      <c r="R56" s="146" t="str">
        <f t="shared" si="46"/>
        <v/>
      </c>
      <c r="S56" s="146" t="str">
        <f t="shared" si="46"/>
        <v/>
      </c>
      <c r="T56" s="146" t="str">
        <f t="shared" si="46"/>
        <v/>
      </c>
      <c r="U56" s="146" t="str">
        <f t="shared" si="46"/>
        <v/>
      </c>
      <c r="V56" s="146" t="str">
        <f t="shared" si="46"/>
        <v/>
      </c>
      <c r="W56" s="146" t="str">
        <f t="shared" si="46"/>
        <v/>
      </c>
      <c r="X56" s="146" t="str">
        <f t="shared" si="46"/>
        <v/>
      </c>
      <c r="Y56" s="146" t="str">
        <f t="shared" si="46"/>
        <v/>
      </c>
      <c r="Z56" s="146" t="str">
        <f t="shared" si="46"/>
        <v/>
      </c>
      <c r="AA56" s="146" t="str">
        <f t="shared" si="46"/>
        <v/>
      </c>
      <c r="AB56" s="147" t="str">
        <f t="shared" si="46"/>
        <v/>
      </c>
      <c r="AC56" s="152" t="e">
        <f>+SUM(E56:AB56)*D56</f>
        <v>#REF!</v>
      </c>
      <c r="AD56" s="1" t="e">
        <f>+SUM(L56:U56)*D56</f>
        <v>#REF!</v>
      </c>
      <c r="AF56" s="1" t="str">
        <f>AF52</f>
        <v>SÁB</v>
      </c>
      <c r="AG56" s="1">
        <f>AG55</f>
        <v>12</v>
      </c>
    </row>
    <row r="57" spans="1:33" ht="15" x14ac:dyDescent="0.2">
      <c r="A57" s="191"/>
      <c r="B57" s="194"/>
      <c r="C57" s="106" t="s">
        <v>37</v>
      </c>
      <c r="D57" s="107" t="e">
        <f>#REF!</f>
        <v>#REF!</v>
      </c>
      <c r="E57" s="143" t="str">
        <f t="shared" ref="E57:AB57" si="47">IF(ISERROR(E110/$AC111*$B55),"",(E110/$AC111*$B55))</f>
        <v/>
      </c>
      <c r="F57" s="143" t="str">
        <f t="shared" si="47"/>
        <v/>
      </c>
      <c r="G57" s="143" t="str">
        <f t="shared" si="47"/>
        <v/>
      </c>
      <c r="H57" s="143" t="str">
        <f t="shared" si="47"/>
        <v/>
      </c>
      <c r="I57" s="143" t="str">
        <f t="shared" si="47"/>
        <v/>
      </c>
      <c r="J57" s="143" t="str">
        <f t="shared" si="47"/>
        <v/>
      </c>
      <c r="K57" s="143" t="str">
        <f t="shared" si="47"/>
        <v/>
      </c>
      <c r="L57" s="143" t="str">
        <f t="shared" si="47"/>
        <v/>
      </c>
      <c r="M57" s="143" t="str">
        <f t="shared" si="47"/>
        <v/>
      </c>
      <c r="N57" s="143" t="str">
        <f t="shared" si="47"/>
        <v/>
      </c>
      <c r="O57" s="143" t="str">
        <f t="shared" si="47"/>
        <v/>
      </c>
      <c r="P57" s="143" t="str">
        <f t="shared" si="47"/>
        <v/>
      </c>
      <c r="Q57" s="143" t="str">
        <f t="shared" si="47"/>
        <v/>
      </c>
      <c r="R57" s="143" t="str">
        <f t="shared" si="47"/>
        <v/>
      </c>
      <c r="S57" s="143" t="str">
        <f t="shared" si="47"/>
        <v/>
      </c>
      <c r="T57" s="143" t="str">
        <f t="shared" si="47"/>
        <v/>
      </c>
      <c r="U57" s="143" t="str">
        <f t="shared" si="47"/>
        <v/>
      </c>
      <c r="V57" s="143" t="str">
        <f t="shared" si="47"/>
        <v/>
      </c>
      <c r="W57" s="143" t="str">
        <f t="shared" si="47"/>
        <v/>
      </c>
      <c r="X57" s="143" t="str">
        <f t="shared" si="47"/>
        <v/>
      </c>
      <c r="Y57" s="143" t="str">
        <f t="shared" si="47"/>
        <v/>
      </c>
      <c r="Z57" s="143" t="str">
        <f t="shared" si="47"/>
        <v/>
      </c>
      <c r="AA57" s="143" t="str">
        <f t="shared" si="47"/>
        <v/>
      </c>
      <c r="AB57" s="144" t="str">
        <f t="shared" si="47"/>
        <v/>
      </c>
      <c r="AC57" s="153" t="e">
        <f>+SUM(E57:AB57)*D57</f>
        <v>#REF!</v>
      </c>
      <c r="AD57" s="1" t="e">
        <f>+SUM(L57:U57)*D57</f>
        <v>#REF!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92"/>
      <c r="B58" s="195"/>
      <c r="C58" s="112" t="s">
        <v>34</v>
      </c>
      <c r="D58" s="113" t="e">
        <f>+SUM(D55:D57)</f>
        <v>#REF!</v>
      </c>
      <c r="E58" s="109" t="str">
        <f t="shared" ref="E58:AB58" si="48">IF(ISERROR(E55*$D55+E56*$D56+E57*$D57),"",(E55*$D55+E56*$D56+E57*$D57))</f>
        <v/>
      </c>
      <c r="F58" s="109" t="str">
        <f t="shared" si="48"/>
        <v/>
      </c>
      <c r="G58" s="109" t="str">
        <f t="shared" si="48"/>
        <v/>
      </c>
      <c r="H58" s="109" t="str">
        <f t="shared" si="48"/>
        <v/>
      </c>
      <c r="I58" s="109" t="str">
        <f t="shared" si="48"/>
        <v/>
      </c>
      <c r="J58" s="109" t="str">
        <f t="shared" si="48"/>
        <v/>
      </c>
      <c r="K58" s="109" t="str">
        <f t="shared" si="48"/>
        <v/>
      </c>
      <c r="L58" s="109" t="str">
        <f t="shared" si="48"/>
        <v/>
      </c>
      <c r="M58" s="109" t="str">
        <f t="shared" si="48"/>
        <v/>
      </c>
      <c r="N58" s="109" t="str">
        <f t="shared" si="48"/>
        <v/>
      </c>
      <c r="O58" s="109" t="str">
        <f t="shared" si="48"/>
        <v/>
      </c>
      <c r="P58" s="109" t="str">
        <f t="shared" si="48"/>
        <v/>
      </c>
      <c r="Q58" s="109" t="str">
        <f t="shared" si="48"/>
        <v/>
      </c>
      <c r="R58" s="109" t="str">
        <f t="shared" si="48"/>
        <v/>
      </c>
      <c r="S58" s="109" t="str">
        <f t="shared" si="48"/>
        <v/>
      </c>
      <c r="T58" s="109" t="str">
        <f t="shared" si="48"/>
        <v/>
      </c>
      <c r="U58" s="109" t="str">
        <f t="shared" si="48"/>
        <v/>
      </c>
      <c r="V58" s="109" t="str">
        <f t="shared" si="48"/>
        <v/>
      </c>
      <c r="W58" s="109" t="str">
        <f t="shared" si="48"/>
        <v/>
      </c>
      <c r="X58" s="109" t="str">
        <f t="shared" si="48"/>
        <v/>
      </c>
      <c r="Y58" s="109" t="str">
        <f t="shared" si="48"/>
        <v/>
      </c>
      <c r="Z58" s="109" t="str">
        <f t="shared" si="48"/>
        <v/>
      </c>
      <c r="AA58" s="109" t="str">
        <f t="shared" si="48"/>
        <v/>
      </c>
      <c r="AB58" s="142" t="str">
        <f t="shared" si="48"/>
        <v/>
      </c>
      <c r="AC58" s="152" t="e">
        <f>+SUM(AC55:AC57)</f>
        <v>#REF!</v>
      </c>
      <c r="AD58" s="152" t="e">
        <f>+SUM(AD55:AD57)</f>
        <v>#REF!</v>
      </c>
    </row>
    <row r="59" spans="1:33" s="5" customFormat="1" x14ac:dyDescent="0.2">
      <c r="AD59" s="173" t="e">
        <f>+AD14+AD18+AD22+AD26+AD30+AD34+AD38+AD42+AD46+AD50+AD54+AD58</f>
        <v>#REF!</v>
      </c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W61" s="37"/>
      <c r="Z61" s="7" t="s">
        <v>58</v>
      </c>
    </row>
    <row r="62" spans="1:33" ht="18.75" thickBot="1" x14ac:dyDescent="0.3">
      <c r="B62" s="138"/>
      <c r="Z62" s="139"/>
    </row>
    <row r="63" spans="1:33" ht="26.25" thickBot="1" x14ac:dyDescent="0.25">
      <c r="A63" s="3" t="e">
        <f>+"AÑO: "&amp;$D$6</f>
        <v>#REF!</v>
      </c>
      <c r="B63" s="4" t="s">
        <v>52</v>
      </c>
      <c r="C63" s="8" t="s">
        <v>32</v>
      </c>
      <c r="D63" s="9" t="s">
        <v>33</v>
      </c>
      <c r="E63" s="10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11" t="s">
        <v>14</v>
      </c>
      <c r="P63" s="11" t="s">
        <v>15</v>
      </c>
      <c r="Q63" s="11" t="s">
        <v>16</v>
      </c>
      <c r="R63" s="11" t="s">
        <v>17</v>
      </c>
      <c r="S63" s="11" t="s">
        <v>18</v>
      </c>
      <c r="T63" s="11" t="s">
        <v>19</v>
      </c>
      <c r="U63" s="11" t="s">
        <v>20</v>
      </c>
      <c r="V63" s="11" t="s">
        <v>21</v>
      </c>
      <c r="W63" s="11" t="s">
        <v>22</v>
      </c>
      <c r="X63" s="11" t="s">
        <v>23</v>
      </c>
      <c r="Y63" s="11" t="s">
        <v>24</v>
      </c>
      <c r="Z63" s="11" t="s">
        <v>25</v>
      </c>
      <c r="AA63" s="11" t="s">
        <v>26</v>
      </c>
      <c r="AB63" s="11" t="s">
        <v>27</v>
      </c>
      <c r="AC63" s="12" t="s">
        <v>34</v>
      </c>
    </row>
    <row r="64" spans="1:33" ht="15" x14ac:dyDescent="0.2">
      <c r="A64" s="196" t="e">
        <f>A11</f>
        <v>#REF!</v>
      </c>
      <c r="B64" s="196"/>
      <c r="C64" s="13" t="s">
        <v>35</v>
      </c>
      <c r="D64" s="14" t="e">
        <f>D11</f>
        <v>#REF!</v>
      </c>
      <c r="E64" s="10" t="e">
        <f>#REF!</f>
        <v>#REF!</v>
      </c>
      <c r="F64" s="10" t="e">
        <f>#REF!</f>
        <v>#REF!</v>
      </c>
      <c r="G64" s="10" t="e">
        <f>#REF!</f>
        <v>#REF!</v>
      </c>
      <c r="H64" s="10" t="e">
        <f>#REF!</f>
        <v>#REF!</v>
      </c>
      <c r="I64" s="10" t="e">
        <f>#REF!</f>
        <v>#REF!</v>
      </c>
      <c r="J64" s="10" t="e">
        <f>#REF!</f>
        <v>#REF!</v>
      </c>
      <c r="K64" s="10" t="e">
        <f>#REF!</f>
        <v>#REF!</v>
      </c>
      <c r="L64" s="10" t="e">
        <f>#REF!</f>
        <v>#REF!</v>
      </c>
      <c r="M64" s="10" t="e">
        <f>#REF!</f>
        <v>#REF!</v>
      </c>
      <c r="N64" s="10" t="e">
        <f>#REF!</f>
        <v>#REF!</v>
      </c>
      <c r="O64" s="10" t="e">
        <f>#REF!</f>
        <v>#REF!</v>
      </c>
      <c r="P64" s="10" t="e">
        <f>#REF!</f>
        <v>#REF!</v>
      </c>
      <c r="Q64" s="10" t="e">
        <f>#REF!</f>
        <v>#REF!</v>
      </c>
      <c r="R64" s="10" t="e">
        <f>#REF!</f>
        <v>#REF!</v>
      </c>
      <c r="S64" s="10" t="e">
        <f>#REF!</f>
        <v>#REF!</v>
      </c>
      <c r="T64" s="10" t="e">
        <f>#REF!</f>
        <v>#REF!</v>
      </c>
      <c r="U64" s="10" t="e">
        <f>#REF!</f>
        <v>#REF!</v>
      </c>
      <c r="V64" s="10" t="e">
        <f>#REF!</f>
        <v>#REF!</v>
      </c>
      <c r="W64" s="10" t="e">
        <f>#REF!</f>
        <v>#REF!</v>
      </c>
      <c r="X64" s="10" t="e">
        <f>#REF!</f>
        <v>#REF!</v>
      </c>
      <c r="Y64" s="10" t="e">
        <f>#REF!</f>
        <v>#REF!</v>
      </c>
      <c r="Z64" s="10" t="e">
        <f>#REF!</f>
        <v>#REF!</v>
      </c>
      <c r="AA64" s="10" t="e">
        <f>#REF!</f>
        <v>#REF!</v>
      </c>
      <c r="AB64" s="10" t="e">
        <f>#REF!</f>
        <v>#REF!</v>
      </c>
      <c r="AC64" s="12" t="e">
        <f>+SUM(E64:AB64)*D64</f>
        <v>#REF!</v>
      </c>
    </row>
    <row r="65" spans="1:29" ht="15" x14ac:dyDescent="0.2">
      <c r="A65" s="197"/>
      <c r="B65" s="197"/>
      <c r="C65" s="17" t="s">
        <v>36</v>
      </c>
      <c r="D65" s="18" t="e">
        <f>D12</f>
        <v>#REF!</v>
      </c>
      <c r="E65" s="10" t="e">
        <f>#REF!</f>
        <v>#REF!</v>
      </c>
      <c r="F65" s="10" t="e">
        <f>#REF!</f>
        <v>#REF!</v>
      </c>
      <c r="G65" s="10" t="e">
        <f>#REF!</f>
        <v>#REF!</v>
      </c>
      <c r="H65" s="10" t="e">
        <f>#REF!</f>
        <v>#REF!</v>
      </c>
      <c r="I65" s="10" t="e">
        <f>#REF!</f>
        <v>#REF!</v>
      </c>
      <c r="J65" s="10" t="e">
        <f>#REF!</f>
        <v>#REF!</v>
      </c>
      <c r="K65" s="10" t="e">
        <f>#REF!</f>
        <v>#REF!</v>
      </c>
      <c r="L65" s="10" t="e">
        <f>#REF!</f>
        <v>#REF!</v>
      </c>
      <c r="M65" s="10" t="e">
        <f>#REF!</f>
        <v>#REF!</v>
      </c>
      <c r="N65" s="10" t="e">
        <f>#REF!</f>
        <v>#REF!</v>
      </c>
      <c r="O65" s="10" t="e">
        <f>#REF!</f>
        <v>#REF!</v>
      </c>
      <c r="P65" s="10" t="e">
        <f>#REF!</f>
        <v>#REF!</v>
      </c>
      <c r="Q65" s="10" t="e">
        <f>#REF!</f>
        <v>#REF!</v>
      </c>
      <c r="R65" s="10" t="e">
        <f>#REF!</f>
        <v>#REF!</v>
      </c>
      <c r="S65" s="10" t="e">
        <f>#REF!</f>
        <v>#REF!</v>
      </c>
      <c r="T65" s="10" t="e">
        <f>#REF!</f>
        <v>#REF!</v>
      </c>
      <c r="U65" s="10" t="e">
        <f>#REF!</f>
        <v>#REF!</v>
      </c>
      <c r="V65" s="10" t="e">
        <f>#REF!</f>
        <v>#REF!</v>
      </c>
      <c r="W65" s="10" t="e">
        <f>#REF!</f>
        <v>#REF!</v>
      </c>
      <c r="X65" s="10" t="e">
        <f>#REF!</f>
        <v>#REF!</v>
      </c>
      <c r="Y65" s="10" t="e">
        <f>#REF!</f>
        <v>#REF!</v>
      </c>
      <c r="Z65" s="10" t="e">
        <f>#REF!</f>
        <v>#REF!</v>
      </c>
      <c r="AA65" s="10" t="e">
        <f>#REF!</f>
        <v>#REF!</v>
      </c>
      <c r="AB65" s="10" t="e">
        <f>#REF!</f>
        <v>#REF!</v>
      </c>
      <c r="AC65" s="12" t="e">
        <f>+SUM(E65:AB65)*D65</f>
        <v>#REF!</v>
      </c>
    </row>
    <row r="66" spans="1:29" ht="15" x14ac:dyDescent="0.2">
      <c r="A66" s="197"/>
      <c r="B66" s="197"/>
      <c r="C66" s="22" t="s">
        <v>37</v>
      </c>
      <c r="D66" s="23" t="e">
        <f>D13</f>
        <v>#REF!</v>
      </c>
      <c r="E66" s="10" t="e">
        <f>#REF!</f>
        <v>#REF!</v>
      </c>
      <c r="F66" s="10" t="e">
        <f>#REF!</f>
        <v>#REF!</v>
      </c>
      <c r="G66" s="10" t="e">
        <f>#REF!</f>
        <v>#REF!</v>
      </c>
      <c r="H66" s="10" t="e">
        <f>#REF!</f>
        <v>#REF!</v>
      </c>
      <c r="I66" s="10" t="e">
        <f>#REF!</f>
        <v>#REF!</v>
      </c>
      <c r="J66" s="10" t="e">
        <f>#REF!</f>
        <v>#REF!</v>
      </c>
      <c r="K66" s="10" t="e">
        <f>#REF!</f>
        <v>#REF!</v>
      </c>
      <c r="L66" s="10" t="e">
        <f>#REF!</f>
        <v>#REF!</v>
      </c>
      <c r="M66" s="10" t="e">
        <f>#REF!</f>
        <v>#REF!</v>
      </c>
      <c r="N66" s="10" t="e">
        <f>#REF!</f>
        <v>#REF!</v>
      </c>
      <c r="O66" s="10" t="e">
        <f>#REF!</f>
        <v>#REF!</v>
      </c>
      <c r="P66" s="10" t="e">
        <f>#REF!</f>
        <v>#REF!</v>
      </c>
      <c r="Q66" s="10" t="e">
        <f>#REF!</f>
        <v>#REF!</v>
      </c>
      <c r="R66" s="10" t="e">
        <f>#REF!</f>
        <v>#REF!</v>
      </c>
      <c r="S66" s="10" t="e">
        <f>#REF!</f>
        <v>#REF!</v>
      </c>
      <c r="T66" s="10" t="e">
        <f>#REF!</f>
        <v>#REF!</v>
      </c>
      <c r="U66" s="10" t="e">
        <f>#REF!</f>
        <v>#REF!</v>
      </c>
      <c r="V66" s="10" t="e">
        <f>#REF!</f>
        <v>#REF!</v>
      </c>
      <c r="W66" s="10" t="e">
        <f>#REF!</f>
        <v>#REF!</v>
      </c>
      <c r="X66" s="10" t="e">
        <f>#REF!</f>
        <v>#REF!</v>
      </c>
      <c r="Y66" s="10" t="e">
        <f>#REF!</f>
        <v>#REF!</v>
      </c>
      <c r="Z66" s="10" t="e">
        <f>#REF!</f>
        <v>#REF!</v>
      </c>
      <c r="AA66" s="10" t="e">
        <f>#REF!</f>
        <v>#REF!</v>
      </c>
      <c r="AB66" s="10" t="e">
        <f>#REF!</f>
        <v>#REF!</v>
      </c>
      <c r="AC66" s="12" t="e">
        <f>+SUM(E66:AB66)*D66</f>
        <v>#REF!</v>
      </c>
    </row>
    <row r="67" spans="1:29" ht="15" thickBot="1" x14ac:dyDescent="0.25">
      <c r="A67" s="198"/>
      <c r="B67" s="198"/>
      <c r="C67" s="27" t="s">
        <v>34</v>
      </c>
      <c r="D67" s="28" t="e">
        <f>+SUM(D64:D66)</f>
        <v>#REF!</v>
      </c>
      <c r="E67" s="29" t="e">
        <f>SUMPRODUCT($D64:$D66,E64:E66)</f>
        <v>#REF!</v>
      </c>
      <c r="F67" s="29" t="e">
        <f t="shared" ref="F67:AB67" si="49">SUMPRODUCT($D64:$D66,F64:F66)</f>
        <v>#REF!</v>
      </c>
      <c r="G67" s="29" t="e">
        <f t="shared" si="49"/>
        <v>#REF!</v>
      </c>
      <c r="H67" s="29" t="e">
        <f t="shared" si="49"/>
        <v>#REF!</v>
      </c>
      <c r="I67" s="29" t="e">
        <f t="shared" si="49"/>
        <v>#REF!</v>
      </c>
      <c r="J67" s="29" t="e">
        <f t="shared" si="49"/>
        <v>#REF!</v>
      </c>
      <c r="K67" s="29" t="e">
        <f t="shared" si="49"/>
        <v>#REF!</v>
      </c>
      <c r="L67" s="29" t="e">
        <f t="shared" si="49"/>
        <v>#REF!</v>
      </c>
      <c r="M67" s="29" t="e">
        <f t="shared" si="49"/>
        <v>#REF!</v>
      </c>
      <c r="N67" s="29" t="e">
        <f t="shared" si="49"/>
        <v>#REF!</v>
      </c>
      <c r="O67" s="29" t="e">
        <f t="shared" si="49"/>
        <v>#REF!</v>
      </c>
      <c r="P67" s="29" t="e">
        <f t="shared" si="49"/>
        <v>#REF!</v>
      </c>
      <c r="Q67" s="29" t="e">
        <f t="shared" si="49"/>
        <v>#REF!</v>
      </c>
      <c r="R67" s="29" t="e">
        <f t="shared" si="49"/>
        <v>#REF!</v>
      </c>
      <c r="S67" s="29" t="e">
        <f t="shared" si="49"/>
        <v>#REF!</v>
      </c>
      <c r="T67" s="29" t="e">
        <f t="shared" si="49"/>
        <v>#REF!</v>
      </c>
      <c r="U67" s="29" t="e">
        <f t="shared" si="49"/>
        <v>#REF!</v>
      </c>
      <c r="V67" s="29" t="e">
        <f t="shared" si="49"/>
        <v>#REF!</v>
      </c>
      <c r="W67" s="29" t="e">
        <f t="shared" si="49"/>
        <v>#REF!</v>
      </c>
      <c r="X67" s="29" t="e">
        <f t="shared" si="49"/>
        <v>#REF!</v>
      </c>
      <c r="Y67" s="29" t="e">
        <f t="shared" si="49"/>
        <v>#REF!</v>
      </c>
      <c r="Z67" s="29" t="e">
        <f t="shared" si="49"/>
        <v>#REF!</v>
      </c>
      <c r="AA67" s="29" t="e">
        <f t="shared" si="49"/>
        <v>#REF!</v>
      </c>
      <c r="AB67" s="29" t="e">
        <f t="shared" si="49"/>
        <v>#REF!</v>
      </c>
      <c r="AC67" s="30" t="e">
        <f>+SUM(E67:AB67)</f>
        <v>#REF!</v>
      </c>
    </row>
    <row r="68" spans="1:29" ht="15" x14ac:dyDescent="0.2">
      <c r="A68" s="196" t="e">
        <f t="shared" ref="A68" si="50">A15</f>
        <v>#REF!</v>
      </c>
      <c r="B68" s="197"/>
      <c r="C68" s="13" t="s">
        <v>35</v>
      </c>
      <c r="D68" s="14" t="e">
        <f>D15</f>
        <v>#REF!</v>
      </c>
      <c r="E68" s="10" t="e">
        <f>#REF!</f>
        <v>#REF!</v>
      </c>
      <c r="F68" s="10" t="e">
        <f>#REF!</f>
        <v>#REF!</v>
      </c>
      <c r="G68" s="10" t="e">
        <f>#REF!</f>
        <v>#REF!</v>
      </c>
      <c r="H68" s="10" t="e">
        <f>#REF!</f>
        <v>#REF!</v>
      </c>
      <c r="I68" s="10" t="e">
        <f>#REF!</f>
        <v>#REF!</v>
      </c>
      <c r="J68" s="10" t="e">
        <f>#REF!</f>
        <v>#REF!</v>
      </c>
      <c r="K68" s="10" t="e">
        <f>#REF!</f>
        <v>#REF!</v>
      </c>
      <c r="L68" s="10" t="e">
        <f>#REF!</f>
        <v>#REF!</v>
      </c>
      <c r="M68" s="10" t="e">
        <f>#REF!</f>
        <v>#REF!</v>
      </c>
      <c r="N68" s="10" t="e">
        <f>#REF!</f>
        <v>#REF!</v>
      </c>
      <c r="O68" s="10" t="e">
        <f>#REF!</f>
        <v>#REF!</v>
      </c>
      <c r="P68" s="10" t="e">
        <f>#REF!</f>
        <v>#REF!</v>
      </c>
      <c r="Q68" s="10" t="e">
        <f>#REF!</f>
        <v>#REF!</v>
      </c>
      <c r="R68" s="10" t="e">
        <f>#REF!</f>
        <v>#REF!</v>
      </c>
      <c r="S68" s="10" t="e">
        <f>#REF!</f>
        <v>#REF!</v>
      </c>
      <c r="T68" s="10" t="e">
        <f>#REF!</f>
        <v>#REF!</v>
      </c>
      <c r="U68" s="10" t="e">
        <f>#REF!</f>
        <v>#REF!</v>
      </c>
      <c r="V68" s="10" t="e">
        <f>#REF!</f>
        <v>#REF!</v>
      </c>
      <c r="W68" s="10" t="e">
        <f>#REF!</f>
        <v>#REF!</v>
      </c>
      <c r="X68" s="10" t="e">
        <f>#REF!</f>
        <v>#REF!</v>
      </c>
      <c r="Y68" s="10" t="e">
        <f>#REF!</f>
        <v>#REF!</v>
      </c>
      <c r="Z68" s="10" t="e">
        <f>#REF!</f>
        <v>#REF!</v>
      </c>
      <c r="AA68" s="10" t="e">
        <f>#REF!</f>
        <v>#REF!</v>
      </c>
      <c r="AB68" s="10" t="e">
        <f>#REF!</f>
        <v>#REF!</v>
      </c>
      <c r="AC68" s="12" t="e">
        <f>+SUM(E68:AB68)*D68</f>
        <v>#REF!</v>
      </c>
    </row>
    <row r="69" spans="1:29" ht="15" x14ac:dyDescent="0.2">
      <c r="A69" s="197"/>
      <c r="B69" s="197"/>
      <c r="C69" s="17" t="s">
        <v>36</v>
      </c>
      <c r="D69" s="18" t="e">
        <f>D16</f>
        <v>#REF!</v>
      </c>
      <c r="E69" s="10" t="e">
        <f>#REF!</f>
        <v>#REF!</v>
      </c>
      <c r="F69" s="10" t="e">
        <f>#REF!</f>
        <v>#REF!</v>
      </c>
      <c r="G69" s="10" t="e">
        <f>#REF!</f>
        <v>#REF!</v>
      </c>
      <c r="H69" s="10" t="e">
        <f>#REF!</f>
        <v>#REF!</v>
      </c>
      <c r="I69" s="10" t="e">
        <f>#REF!</f>
        <v>#REF!</v>
      </c>
      <c r="J69" s="10" t="e">
        <f>#REF!</f>
        <v>#REF!</v>
      </c>
      <c r="K69" s="10" t="e">
        <f>#REF!</f>
        <v>#REF!</v>
      </c>
      <c r="L69" s="10" t="e">
        <f>#REF!</f>
        <v>#REF!</v>
      </c>
      <c r="M69" s="10" t="e">
        <f>#REF!</f>
        <v>#REF!</v>
      </c>
      <c r="N69" s="10" t="e">
        <f>#REF!</f>
        <v>#REF!</v>
      </c>
      <c r="O69" s="10" t="e">
        <f>#REF!</f>
        <v>#REF!</v>
      </c>
      <c r="P69" s="10" t="e">
        <f>#REF!</f>
        <v>#REF!</v>
      </c>
      <c r="Q69" s="10" t="e">
        <f>#REF!</f>
        <v>#REF!</v>
      </c>
      <c r="R69" s="10" t="e">
        <f>#REF!</f>
        <v>#REF!</v>
      </c>
      <c r="S69" s="10" t="e">
        <f>#REF!</f>
        <v>#REF!</v>
      </c>
      <c r="T69" s="10" t="e">
        <f>#REF!</f>
        <v>#REF!</v>
      </c>
      <c r="U69" s="10" t="e">
        <f>#REF!</f>
        <v>#REF!</v>
      </c>
      <c r="V69" s="10" t="e">
        <f>#REF!</f>
        <v>#REF!</v>
      </c>
      <c r="W69" s="10" t="e">
        <f>#REF!</f>
        <v>#REF!</v>
      </c>
      <c r="X69" s="10" t="e">
        <f>#REF!</f>
        <v>#REF!</v>
      </c>
      <c r="Y69" s="10" t="e">
        <f>#REF!</f>
        <v>#REF!</v>
      </c>
      <c r="Z69" s="10" t="e">
        <f>#REF!</f>
        <v>#REF!</v>
      </c>
      <c r="AA69" s="10" t="e">
        <f>#REF!</f>
        <v>#REF!</v>
      </c>
      <c r="AB69" s="10" t="e">
        <f>#REF!</f>
        <v>#REF!</v>
      </c>
      <c r="AC69" s="12" t="e">
        <f>+SUM(E69:AB69)*D69</f>
        <v>#REF!</v>
      </c>
    </row>
    <row r="70" spans="1:29" ht="15" x14ac:dyDescent="0.2">
      <c r="A70" s="197"/>
      <c r="B70" s="197"/>
      <c r="C70" s="22" t="s">
        <v>37</v>
      </c>
      <c r="D70" s="23" t="e">
        <f>D17</f>
        <v>#REF!</v>
      </c>
      <c r="E70" s="10" t="e">
        <f>#REF!</f>
        <v>#REF!</v>
      </c>
      <c r="F70" s="10" t="e">
        <f>#REF!</f>
        <v>#REF!</v>
      </c>
      <c r="G70" s="10" t="e">
        <f>#REF!</f>
        <v>#REF!</v>
      </c>
      <c r="H70" s="10" t="e">
        <f>#REF!</f>
        <v>#REF!</v>
      </c>
      <c r="I70" s="10" t="e">
        <f>#REF!</f>
        <v>#REF!</v>
      </c>
      <c r="J70" s="10" t="e">
        <f>#REF!</f>
        <v>#REF!</v>
      </c>
      <c r="K70" s="10" t="e">
        <f>#REF!</f>
        <v>#REF!</v>
      </c>
      <c r="L70" s="10" t="e">
        <f>#REF!</f>
        <v>#REF!</v>
      </c>
      <c r="M70" s="10" t="e">
        <f>#REF!</f>
        <v>#REF!</v>
      </c>
      <c r="N70" s="10" t="e">
        <f>#REF!</f>
        <v>#REF!</v>
      </c>
      <c r="O70" s="10" t="e">
        <f>#REF!</f>
        <v>#REF!</v>
      </c>
      <c r="P70" s="10" t="e">
        <f>#REF!</f>
        <v>#REF!</v>
      </c>
      <c r="Q70" s="10" t="e">
        <f>#REF!</f>
        <v>#REF!</v>
      </c>
      <c r="R70" s="10" t="e">
        <f>#REF!</f>
        <v>#REF!</v>
      </c>
      <c r="S70" s="10" t="e">
        <f>#REF!</f>
        <v>#REF!</v>
      </c>
      <c r="T70" s="10" t="e">
        <f>#REF!</f>
        <v>#REF!</v>
      </c>
      <c r="U70" s="10" t="e">
        <f>#REF!</f>
        <v>#REF!</v>
      </c>
      <c r="V70" s="10" t="e">
        <f>#REF!</f>
        <v>#REF!</v>
      </c>
      <c r="W70" s="10" t="e">
        <f>#REF!</f>
        <v>#REF!</v>
      </c>
      <c r="X70" s="10" t="e">
        <f>#REF!</f>
        <v>#REF!</v>
      </c>
      <c r="Y70" s="10" t="e">
        <f>#REF!</f>
        <v>#REF!</v>
      </c>
      <c r="Z70" s="10" t="e">
        <f>#REF!</f>
        <v>#REF!</v>
      </c>
      <c r="AA70" s="10" t="e">
        <f>#REF!</f>
        <v>#REF!</v>
      </c>
      <c r="AB70" s="10" t="e">
        <f>#REF!</f>
        <v>#REF!</v>
      </c>
      <c r="AC70" s="12" t="e">
        <f>+SUM(E70:AB70)*D70</f>
        <v>#REF!</v>
      </c>
    </row>
    <row r="71" spans="1:29" ht="15" thickBot="1" x14ac:dyDescent="0.25">
      <c r="A71" s="198"/>
      <c r="B71" s="198"/>
      <c r="C71" s="27" t="s">
        <v>34</v>
      </c>
      <c r="D71" s="28" t="e">
        <f>+SUM(D68:D70)</f>
        <v>#REF!</v>
      </c>
      <c r="E71" s="29" t="e">
        <f>SUMPRODUCT($D68:$D70,E68:E70)</f>
        <v>#REF!</v>
      </c>
      <c r="F71" s="29" t="e">
        <f t="shared" ref="F71:AB71" si="51">SUMPRODUCT($D68:$D70,F68:F70)</f>
        <v>#REF!</v>
      </c>
      <c r="G71" s="29" t="e">
        <f t="shared" si="51"/>
        <v>#REF!</v>
      </c>
      <c r="H71" s="29" t="e">
        <f t="shared" si="51"/>
        <v>#REF!</v>
      </c>
      <c r="I71" s="29" t="e">
        <f t="shared" si="51"/>
        <v>#REF!</v>
      </c>
      <c r="J71" s="29" t="e">
        <f t="shared" si="51"/>
        <v>#REF!</v>
      </c>
      <c r="K71" s="29" t="e">
        <f t="shared" si="51"/>
        <v>#REF!</v>
      </c>
      <c r="L71" s="29" t="e">
        <f t="shared" si="51"/>
        <v>#REF!</v>
      </c>
      <c r="M71" s="29" t="e">
        <f t="shared" si="51"/>
        <v>#REF!</v>
      </c>
      <c r="N71" s="29" t="e">
        <f t="shared" si="51"/>
        <v>#REF!</v>
      </c>
      <c r="O71" s="29" t="e">
        <f t="shared" si="51"/>
        <v>#REF!</v>
      </c>
      <c r="P71" s="29" t="e">
        <f t="shared" si="51"/>
        <v>#REF!</v>
      </c>
      <c r="Q71" s="29" t="e">
        <f t="shared" si="51"/>
        <v>#REF!</v>
      </c>
      <c r="R71" s="29" t="e">
        <f t="shared" si="51"/>
        <v>#REF!</v>
      </c>
      <c r="S71" s="29" t="e">
        <f t="shared" si="51"/>
        <v>#REF!</v>
      </c>
      <c r="T71" s="29" t="e">
        <f t="shared" si="51"/>
        <v>#REF!</v>
      </c>
      <c r="U71" s="29" t="e">
        <f t="shared" si="51"/>
        <v>#REF!</v>
      </c>
      <c r="V71" s="29" t="e">
        <f t="shared" si="51"/>
        <v>#REF!</v>
      </c>
      <c r="W71" s="29" t="e">
        <f t="shared" si="51"/>
        <v>#REF!</v>
      </c>
      <c r="X71" s="29" t="e">
        <f t="shared" si="51"/>
        <v>#REF!</v>
      </c>
      <c r="Y71" s="29" t="e">
        <f t="shared" si="51"/>
        <v>#REF!</v>
      </c>
      <c r="Z71" s="29" t="e">
        <f t="shared" si="51"/>
        <v>#REF!</v>
      </c>
      <c r="AA71" s="29" t="e">
        <f t="shared" si="51"/>
        <v>#REF!</v>
      </c>
      <c r="AB71" s="29" t="e">
        <f t="shared" si="51"/>
        <v>#REF!</v>
      </c>
      <c r="AC71" s="30" t="e">
        <f>+SUM(E71:AB71)</f>
        <v>#REF!</v>
      </c>
    </row>
    <row r="72" spans="1:29" ht="15" x14ac:dyDescent="0.2">
      <c r="A72" s="196" t="e">
        <f t="shared" ref="A72" si="52">A19</f>
        <v>#REF!</v>
      </c>
      <c r="B72" s="196"/>
      <c r="C72" s="13" t="s">
        <v>35</v>
      </c>
      <c r="D72" s="14" t="e">
        <f>D19</f>
        <v>#REF!</v>
      </c>
      <c r="E72" s="10" t="e">
        <f>#REF!</f>
        <v>#REF!</v>
      </c>
      <c r="F72" s="10" t="e">
        <f>#REF!</f>
        <v>#REF!</v>
      </c>
      <c r="G72" s="10" t="e">
        <f>#REF!</f>
        <v>#REF!</v>
      </c>
      <c r="H72" s="10" t="e">
        <f>#REF!</f>
        <v>#REF!</v>
      </c>
      <c r="I72" s="10" t="e">
        <f>#REF!</f>
        <v>#REF!</v>
      </c>
      <c r="J72" s="10" t="e">
        <f>#REF!</f>
        <v>#REF!</v>
      </c>
      <c r="K72" s="10" t="e">
        <f>#REF!</f>
        <v>#REF!</v>
      </c>
      <c r="L72" s="10" t="e">
        <f>#REF!</f>
        <v>#REF!</v>
      </c>
      <c r="M72" s="10" t="e">
        <f>#REF!</f>
        <v>#REF!</v>
      </c>
      <c r="N72" s="10" t="e">
        <f>#REF!</f>
        <v>#REF!</v>
      </c>
      <c r="O72" s="10" t="e">
        <f>#REF!</f>
        <v>#REF!</v>
      </c>
      <c r="P72" s="10" t="e">
        <f>#REF!</f>
        <v>#REF!</v>
      </c>
      <c r="Q72" s="10" t="e">
        <f>#REF!</f>
        <v>#REF!</v>
      </c>
      <c r="R72" s="10" t="e">
        <f>#REF!</f>
        <v>#REF!</v>
      </c>
      <c r="S72" s="10" t="e">
        <f>#REF!</f>
        <v>#REF!</v>
      </c>
      <c r="T72" s="10" t="e">
        <f>#REF!</f>
        <v>#REF!</v>
      </c>
      <c r="U72" s="10" t="e">
        <f>#REF!</f>
        <v>#REF!</v>
      </c>
      <c r="V72" s="10" t="e">
        <f>#REF!</f>
        <v>#REF!</v>
      </c>
      <c r="W72" s="10" t="e">
        <f>#REF!</f>
        <v>#REF!</v>
      </c>
      <c r="X72" s="10" t="e">
        <f>#REF!</f>
        <v>#REF!</v>
      </c>
      <c r="Y72" s="10" t="e">
        <f>#REF!</f>
        <v>#REF!</v>
      </c>
      <c r="Z72" s="10" t="e">
        <f>#REF!</f>
        <v>#REF!</v>
      </c>
      <c r="AA72" s="10" t="e">
        <f>#REF!</f>
        <v>#REF!</v>
      </c>
      <c r="AB72" s="10" t="e">
        <f>#REF!</f>
        <v>#REF!</v>
      </c>
      <c r="AC72" s="12" t="e">
        <f>+SUM(E72:AB72)*D72</f>
        <v>#REF!</v>
      </c>
    </row>
    <row r="73" spans="1:29" ht="15" x14ac:dyDescent="0.2">
      <c r="A73" s="197"/>
      <c r="B73" s="197"/>
      <c r="C73" s="17" t="s">
        <v>36</v>
      </c>
      <c r="D73" s="18" t="e">
        <f>D20</f>
        <v>#REF!</v>
      </c>
      <c r="E73" s="10" t="e">
        <f>#REF!</f>
        <v>#REF!</v>
      </c>
      <c r="F73" s="10" t="e">
        <f>#REF!</f>
        <v>#REF!</v>
      </c>
      <c r="G73" s="10" t="e">
        <f>#REF!</f>
        <v>#REF!</v>
      </c>
      <c r="H73" s="10" t="e">
        <f>#REF!</f>
        <v>#REF!</v>
      </c>
      <c r="I73" s="10" t="e">
        <f>#REF!</f>
        <v>#REF!</v>
      </c>
      <c r="J73" s="10" t="e">
        <f>#REF!</f>
        <v>#REF!</v>
      </c>
      <c r="K73" s="10" t="e">
        <f>#REF!</f>
        <v>#REF!</v>
      </c>
      <c r="L73" s="10" t="e">
        <f>#REF!</f>
        <v>#REF!</v>
      </c>
      <c r="M73" s="10" t="e">
        <f>#REF!</f>
        <v>#REF!</v>
      </c>
      <c r="N73" s="10" t="e">
        <f>#REF!</f>
        <v>#REF!</v>
      </c>
      <c r="O73" s="10" t="e">
        <f>#REF!</f>
        <v>#REF!</v>
      </c>
      <c r="P73" s="10" t="e">
        <f>#REF!</f>
        <v>#REF!</v>
      </c>
      <c r="Q73" s="10" t="e">
        <f>#REF!</f>
        <v>#REF!</v>
      </c>
      <c r="R73" s="10" t="e">
        <f>#REF!</f>
        <v>#REF!</v>
      </c>
      <c r="S73" s="10" t="e">
        <f>#REF!</f>
        <v>#REF!</v>
      </c>
      <c r="T73" s="10" t="e">
        <f>#REF!</f>
        <v>#REF!</v>
      </c>
      <c r="U73" s="10" t="e">
        <f>#REF!</f>
        <v>#REF!</v>
      </c>
      <c r="V73" s="10" t="e">
        <f>#REF!</f>
        <v>#REF!</v>
      </c>
      <c r="W73" s="10" t="e">
        <f>#REF!</f>
        <v>#REF!</v>
      </c>
      <c r="X73" s="10" t="e">
        <f>#REF!</f>
        <v>#REF!</v>
      </c>
      <c r="Y73" s="10" t="e">
        <f>#REF!</f>
        <v>#REF!</v>
      </c>
      <c r="Z73" s="10" t="e">
        <f>#REF!</f>
        <v>#REF!</v>
      </c>
      <c r="AA73" s="10" t="e">
        <f>#REF!</f>
        <v>#REF!</v>
      </c>
      <c r="AB73" s="10" t="e">
        <f>#REF!</f>
        <v>#REF!</v>
      </c>
      <c r="AC73" s="12" t="e">
        <f>+SUM(E73:AB73)*D73</f>
        <v>#REF!</v>
      </c>
    </row>
    <row r="74" spans="1:29" ht="15" x14ac:dyDescent="0.2">
      <c r="A74" s="197"/>
      <c r="B74" s="197"/>
      <c r="C74" s="22" t="s">
        <v>37</v>
      </c>
      <c r="D74" s="23" t="e">
        <f>D21</f>
        <v>#REF!</v>
      </c>
      <c r="E74" s="10" t="e">
        <f>#REF!</f>
        <v>#REF!</v>
      </c>
      <c r="F74" s="10" t="e">
        <f>#REF!</f>
        <v>#REF!</v>
      </c>
      <c r="G74" s="10" t="e">
        <f>#REF!</f>
        <v>#REF!</v>
      </c>
      <c r="H74" s="10" t="e">
        <f>#REF!</f>
        <v>#REF!</v>
      </c>
      <c r="I74" s="10" t="e">
        <f>#REF!</f>
        <v>#REF!</v>
      </c>
      <c r="J74" s="10" t="e">
        <f>#REF!</f>
        <v>#REF!</v>
      </c>
      <c r="K74" s="10" t="e">
        <f>#REF!</f>
        <v>#REF!</v>
      </c>
      <c r="L74" s="10" t="e">
        <f>#REF!</f>
        <v>#REF!</v>
      </c>
      <c r="M74" s="10" t="e">
        <f>#REF!</f>
        <v>#REF!</v>
      </c>
      <c r="N74" s="10" t="e">
        <f>#REF!</f>
        <v>#REF!</v>
      </c>
      <c r="O74" s="10" t="e">
        <f>#REF!</f>
        <v>#REF!</v>
      </c>
      <c r="P74" s="10" t="e">
        <f>#REF!</f>
        <v>#REF!</v>
      </c>
      <c r="Q74" s="10" t="e">
        <f>#REF!</f>
        <v>#REF!</v>
      </c>
      <c r="R74" s="10" t="e">
        <f>#REF!</f>
        <v>#REF!</v>
      </c>
      <c r="S74" s="10" t="e">
        <f>#REF!</f>
        <v>#REF!</v>
      </c>
      <c r="T74" s="10" t="e">
        <f>#REF!</f>
        <v>#REF!</v>
      </c>
      <c r="U74" s="10" t="e">
        <f>#REF!</f>
        <v>#REF!</v>
      </c>
      <c r="V74" s="10" t="e">
        <f>#REF!</f>
        <v>#REF!</v>
      </c>
      <c r="W74" s="10" t="e">
        <f>#REF!</f>
        <v>#REF!</v>
      </c>
      <c r="X74" s="10" t="e">
        <f>#REF!</f>
        <v>#REF!</v>
      </c>
      <c r="Y74" s="10" t="e">
        <f>#REF!</f>
        <v>#REF!</v>
      </c>
      <c r="Z74" s="10" t="e">
        <f>#REF!</f>
        <v>#REF!</v>
      </c>
      <c r="AA74" s="10" t="e">
        <f>#REF!</f>
        <v>#REF!</v>
      </c>
      <c r="AB74" s="10" t="e">
        <f>#REF!</f>
        <v>#REF!</v>
      </c>
      <c r="AC74" s="12" t="e">
        <f>+SUM(E74:AB74)*D74</f>
        <v>#REF!</v>
      </c>
    </row>
    <row r="75" spans="1:29" ht="15" thickBot="1" x14ac:dyDescent="0.25">
      <c r="A75" s="198"/>
      <c r="B75" s="198"/>
      <c r="C75" s="27" t="s">
        <v>34</v>
      </c>
      <c r="D75" s="28" t="e">
        <f>+SUM(D72:D74)</f>
        <v>#REF!</v>
      </c>
      <c r="E75" s="29" t="e">
        <f>SUMPRODUCT($D72:$D74,E72:E74)</f>
        <v>#REF!</v>
      </c>
      <c r="F75" s="29" t="e">
        <f t="shared" ref="F75:AB75" si="53">SUMPRODUCT($D72:$D74,F72:F74)</f>
        <v>#REF!</v>
      </c>
      <c r="G75" s="29" t="e">
        <f t="shared" si="53"/>
        <v>#REF!</v>
      </c>
      <c r="H75" s="29" t="e">
        <f t="shared" si="53"/>
        <v>#REF!</v>
      </c>
      <c r="I75" s="29" t="e">
        <f t="shared" si="53"/>
        <v>#REF!</v>
      </c>
      <c r="J75" s="29" t="e">
        <f t="shared" si="53"/>
        <v>#REF!</v>
      </c>
      <c r="K75" s="29" t="e">
        <f t="shared" si="53"/>
        <v>#REF!</v>
      </c>
      <c r="L75" s="29" t="e">
        <f t="shared" si="53"/>
        <v>#REF!</v>
      </c>
      <c r="M75" s="29" t="e">
        <f t="shared" si="53"/>
        <v>#REF!</v>
      </c>
      <c r="N75" s="29" t="e">
        <f t="shared" si="53"/>
        <v>#REF!</v>
      </c>
      <c r="O75" s="29" t="e">
        <f t="shared" si="53"/>
        <v>#REF!</v>
      </c>
      <c r="P75" s="29" t="e">
        <f t="shared" si="53"/>
        <v>#REF!</v>
      </c>
      <c r="Q75" s="29" t="e">
        <f t="shared" si="53"/>
        <v>#REF!</v>
      </c>
      <c r="R75" s="29" t="e">
        <f t="shared" si="53"/>
        <v>#REF!</v>
      </c>
      <c r="S75" s="29" t="e">
        <f t="shared" si="53"/>
        <v>#REF!</v>
      </c>
      <c r="T75" s="29" t="e">
        <f t="shared" si="53"/>
        <v>#REF!</v>
      </c>
      <c r="U75" s="29" t="e">
        <f t="shared" si="53"/>
        <v>#REF!</v>
      </c>
      <c r="V75" s="29" t="e">
        <f t="shared" si="53"/>
        <v>#REF!</v>
      </c>
      <c r="W75" s="29" t="e">
        <f t="shared" si="53"/>
        <v>#REF!</v>
      </c>
      <c r="X75" s="29" t="e">
        <f t="shared" si="53"/>
        <v>#REF!</v>
      </c>
      <c r="Y75" s="29" t="e">
        <f t="shared" si="53"/>
        <v>#REF!</v>
      </c>
      <c r="Z75" s="29" t="e">
        <f t="shared" si="53"/>
        <v>#REF!</v>
      </c>
      <c r="AA75" s="29" t="e">
        <f t="shared" si="53"/>
        <v>#REF!</v>
      </c>
      <c r="AB75" s="29" t="e">
        <f t="shared" si="53"/>
        <v>#REF!</v>
      </c>
      <c r="AC75" s="30" t="e">
        <f>+SUM(E75:AB75)</f>
        <v>#REF!</v>
      </c>
    </row>
    <row r="76" spans="1:29" ht="15" x14ac:dyDescent="0.2">
      <c r="A76" s="196" t="e">
        <f t="shared" ref="A76" si="54">A23</f>
        <v>#REF!</v>
      </c>
      <c r="B76" s="197"/>
      <c r="C76" s="13" t="s">
        <v>35</v>
      </c>
      <c r="D76" s="14" t="e">
        <f>D23</f>
        <v>#REF!</v>
      </c>
      <c r="E76" s="10" t="e">
        <f>#REF!</f>
        <v>#REF!</v>
      </c>
      <c r="F76" s="10" t="e">
        <f>#REF!</f>
        <v>#REF!</v>
      </c>
      <c r="G76" s="10" t="e">
        <f>#REF!</f>
        <v>#REF!</v>
      </c>
      <c r="H76" s="10" t="e">
        <f>#REF!</f>
        <v>#REF!</v>
      </c>
      <c r="I76" s="10" t="e">
        <f>#REF!</f>
        <v>#REF!</v>
      </c>
      <c r="J76" s="10" t="e">
        <f>#REF!</f>
        <v>#REF!</v>
      </c>
      <c r="K76" s="10" t="e">
        <f>#REF!</f>
        <v>#REF!</v>
      </c>
      <c r="L76" s="10" t="e">
        <f>#REF!</f>
        <v>#REF!</v>
      </c>
      <c r="M76" s="10" t="e">
        <f>#REF!</f>
        <v>#REF!</v>
      </c>
      <c r="N76" s="10" t="e">
        <f>#REF!</f>
        <v>#REF!</v>
      </c>
      <c r="O76" s="10" t="e">
        <f>#REF!</f>
        <v>#REF!</v>
      </c>
      <c r="P76" s="10" t="e">
        <f>#REF!</f>
        <v>#REF!</v>
      </c>
      <c r="Q76" s="10" t="e">
        <f>#REF!</f>
        <v>#REF!</v>
      </c>
      <c r="R76" s="10" t="e">
        <f>#REF!</f>
        <v>#REF!</v>
      </c>
      <c r="S76" s="10" t="e">
        <f>#REF!</f>
        <v>#REF!</v>
      </c>
      <c r="T76" s="10" t="e">
        <f>#REF!</f>
        <v>#REF!</v>
      </c>
      <c r="U76" s="10" t="e">
        <f>#REF!</f>
        <v>#REF!</v>
      </c>
      <c r="V76" s="10" t="e">
        <f>#REF!</f>
        <v>#REF!</v>
      </c>
      <c r="W76" s="10" t="e">
        <f>#REF!</f>
        <v>#REF!</v>
      </c>
      <c r="X76" s="10" t="e">
        <f>#REF!</f>
        <v>#REF!</v>
      </c>
      <c r="Y76" s="10" t="e">
        <f>#REF!</f>
        <v>#REF!</v>
      </c>
      <c r="Z76" s="10" t="e">
        <f>#REF!</f>
        <v>#REF!</v>
      </c>
      <c r="AA76" s="10" t="e">
        <f>#REF!</f>
        <v>#REF!</v>
      </c>
      <c r="AB76" s="10" t="e">
        <f>#REF!</f>
        <v>#REF!</v>
      </c>
      <c r="AC76" s="12" t="e">
        <f>+SUM(E76:AB76)*D76</f>
        <v>#REF!</v>
      </c>
    </row>
    <row r="77" spans="1:29" ht="15" x14ac:dyDescent="0.2">
      <c r="A77" s="197"/>
      <c r="B77" s="197"/>
      <c r="C77" s="17" t="s">
        <v>36</v>
      </c>
      <c r="D77" s="18" t="e">
        <f>D24</f>
        <v>#REF!</v>
      </c>
      <c r="E77" s="10" t="e">
        <f>#REF!</f>
        <v>#REF!</v>
      </c>
      <c r="F77" s="10" t="e">
        <f>#REF!</f>
        <v>#REF!</v>
      </c>
      <c r="G77" s="10" t="e">
        <f>#REF!</f>
        <v>#REF!</v>
      </c>
      <c r="H77" s="10" t="e">
        <f>#REF!</f>
        <v>#REF!</v>
      </c>
      <c r="I77" s="10" t="e">
        <f>#REF!</f>
        <v>#REF!</v>
      </c>
      <c r="J77" s="10" t="e">
        <f>#REF!</f>
        <v>#REF!</v>
      </c>
      <c r="K77" s="10" t="e">
        <f>#REF!</f>
        <v>#REF!</v>
      </c>
      <c r="L77" s="10" t="e">
        <f>#REF!</f>
        <v>#REF!</v>
      </c>
      <c r="M77" s="10" t="e">
        <f>#REF!</f>
        <v>#REF!</v>
      </c>
      <c r="N77" s="10" t="e">
        <f>#REF!</f>
        <v>#REF!</v>
      </c>
      <c r="O77" s="10" t="e">
        <f>#REF!</f>
        <v>#REF!</v>
      </c>
      <c r="P77" s="10" t="e">
        <f>#REF!</f>
        <v>#REF!</v>
      </c>
      <c r="Q77" s="10" t="e">
        <f>#REF!</f>
        <v>#REF!</v>
      </c>
      <c r="R77" s="10" t="e">
        <f>#REF!</f>
        <v>#REF!</v>
      </c>
      <c r="S77" s="10" t="e">
        <f>#REF!</f>
        <v>#REF!</v>
      </c>
      <c r="T77" s="10" t="e">
        <f>#REF!</f>
        <v>#REF!</v>
      </c>
      <c r="U77" s="10" t="e">
        <f>#REF!</f>
        <v>#REF!</v>
      </c>
      <c r="V77" s="10" t="e">
        <f>#REF!</f>
        <v>#REF!</v>
      </c>
      <c r="W77" s="10" t="e">
        <f>#REF!</f>
        <v>#REF!</v>
      </c>
      <c r="X77" s="10" t="e">
        <f>#REF!</f>
        <v>#REF!</v>
      </c>
      <c r="Y77" s="10" t="e">
        <f>#REF!</f>
        <v>#REF!</v>
      </c>
      <c r="Z77" s="10" t="e">
        <f>#REF!</f>
        <v>#REF!</v>
      </c>
      <c r="AA77" s="10" t="e">
        <f>#REF!</f>
        <v>#REF!</v>
      </c>
      <c r="AB77" s="10" t="e">
        <f>#REF!</f>
        <v>#REF!</v>
      </c>
      <c r="AC77" s="12" t="e">
        <f>+SUM(E77:AB77)*D77</f>
        <v>#REF!</v>
      </c>
    </row>
    <row r="78" spans="1:29" ht="15" x14ac:dyDescent="0.2">
      <c r="A78" s="197"/>
      <c r="B78" s="197"/>
      <c r="C78" s="22" t="s">
        <v>37</v>
      </c>
      <c r="D78" s="23" t="e">
        <f>D25</f>
        <v>#REF!</v>
      </c>
      <c r="E78" s="10" t="e">
        <f>#REF!</f>
        <v>#REF!</v>
      </c>
      <c r="F78" s="10" t="e">
        <f>#REF!</f>
        <v>#REF!</v>
      </c>
      <c r="G78" s="10" t="e">
        <f>#REF!</f>
        <v>#REF!</v>
      </c>
      <c r="H78" s="10" t="e">
        <f>#REF!</f>
        <v>#REF!</v>
      </c>
      <c r="I78" s="10" t="e">
        <f>#REF!</f>
        <v>#REF!</v>
      </c>
      <c r="J78" s="10" t="e">
        <f>#REF!</f>
        <v>#REF!</v>
      </c>
      <c r="K78" s="10" t="e">
        <f>#REF!</f>
        <v>#REF!</v>
      </c>
      <c r="L78" s="10" t="e">
        <f>#REF!</f>
        <v>#REF!</v>
      </c>
      <c r="M78" s="10" t="e">
        <f>#REF!</f>
        <v>#REF!</v>
      </c>
      <c r="N78" s="10" t="e">
        <f>#REF!</f>
        <v>#REF!</v>
      </c>
      <c r="O78" s="10" t="e">
        <f>#REF!</f>
        <v>#REF!</v>
      </c>
      <c r="P78" s="10" t="e">
        <f>#REF!</f>
        <v>#REF!</v>
      </c>
      <c r="Q78" s="10" t="e">
        <f>#REF!</f>
        <v>#REF!</v>
      </c>
      <c r="R78" s="10" t="e">
        <f>#REF!</f>
        <v>#REF!</v>
      </c>
      <c r="S78" s="10" t="e">
        <f>#REF!</f>
        <v>#REF!</v>
      </c>
      <c r="T78" s="10" t="e">
        <f>#REF!</f>
        <v>#REF!</v>
      </c>
      <c r="U78" s="10" t="e">
        <f>#REF!</f>
        <v>#REF!</v>
      </c>
      <c r="V78" s="10" t="e">
        <f>#REF!</f>
        <v>#REF!</v>
      </c>
      <c r="W78" s="10" t="e">
        <f>#REF!</f>
        <v>#REF!</v>
      </c>
      <c r="X78" s="10" t="e">
        <f>#REF!</f>
        <v>#REF!</v>
      </c>
      <c r="Y78" s="10" t="e">
        <f>#REF!</f>
        <v>#REF!</v>
      </c>
      <c r="Z78" s="10" t="e">
        <f>#REF!</f>
        <v>#REF!</v>
      </c>
      <c r="AA78" s="10" t="e">
        <f>#REF!</f>
        <v>#REF!</v>
      </c>
      <c r="AB78" s="10" t="e">
        <f>#REF!</f>
        <v>#REF!</v>
      </c>
      <c r="AC78" s="12" t="e">
        <f>+SUM(E78:AB78)*D78</f>
        <v>#REF!</v>
      </c>
    </row>
    <row r="79" spans="1:29" ht="15" thickBot="1" x14ac:dyDescent="0.25">
      <c r="A79" s="198"/>
      <c r="B79" s="198"/>
      <c r="C79" s="27" t="s">
        <v>34</v>
      </c>
      <c r="D79" s="28" t="e">
        <f>+SUM(D76:D78)</f>
        <v>#REF!</v>
      </c>
      <c r="E79" s="29" t="e">
        <f>SUMPRODUCT($D76:$D78,E76:E78)</f>
        <v>#REF!</v>
      </c>
      <c r="F79" s="29" t="e">
        <f t="shared" ref="F79:AB79" si="55">SUMPRODUCT($D76:$D78,F76:F78)</f>
        <v>#REF!</v>
      </c>
      <c r="G79" s="29" t="e">
        <f t="shared" si="55"/>
        <v>#REF!</v>
      </c>
      <c r="H79" s="29" t="e">
        <f t="shared" si="55"/>
        <v>#REF!</v>
      </c>
      <c r="I79" s="29" t="e">
        <f t="shared" si="55"/>
        <v>#REF!</v>
      </c>
      <c r="J79" s="29" t="e">
        <f t="shared" si="55"/>
        <v>#REF!</v>
      </c>
      <c r="K79" s="29" t="e">
        <f t="shared" si="55"/>
        <v>#REF!</v>
      </c>
      <c r="L79" s="29" t="e">
        <f t="shared" si="55"/>
        <v>#REF!</v>
      </c>
      <c r="M79" s="29" t="e">
        <f t="shared" si="55"/>
        <v>#REF!</v>
      </c>
      <c r="N79" s="29" t="e">
        <f t="shared" si="55"/>
        <v>#REF!</v>
      </c>
      <c r="O79" s="29" t="e">
        <f t="shared" si="55"/>
        <v>#REF!</v>
      </c>
      <c r="P79" s="29" t="e">
        <f t="shared" si="55"/>
        <v>#REF!</v>
      </c>
      <c r="Q79" s="29" t="e">
        <f t="shared" si="55"/>
        <v>#REF!</v>
      </c>
      <c r="R79" s="29" t="e">
        <f t="shared" si="55"/>
        <v>#REF!</v>
      </c>
      <c r="S79" s="29" t="e">
        <f t="shared" si="55"/>
        <v>#REF!</v>
      </c>
      <c r="T79" s="29" t="e">
        <f t="shared" si="55"/>
        <v>#REF!</v>
      </c>
      <c r="U79" s="29" t="e">
        <f t="shared" si="55"/>
        <v>#REF!</v>
      </c>
      <c r="V79" s="29" t="e">
        <f t="shared" si="55"/>
        <v>#REF!</v>
      </c>
      <c r="W79" s="29" t="e">
        <f t="shared" si="55"/>
        <v>#REF!</v>
      </c>
      <c r="X79" s="29" t="e">
        <f t="shared" si="55"/>
        <v>#REF!</v>
      </c>
      <c r="Y79" s="29" t="e">
        <f t="shared" si="55"/>
        <v>#REF!</v>
      </c>
      <c r="Z79" s="29" t="e">
        <f t="shared" si="55"/>
        <v>#REF!</v>
      </c>
      <c r="AA79" s="29" t="e">
        <f t="shared" si="55"/>
        <v>#REF!</v>
      </c>
      <c r="AB79" s="29" t="e">
        <f t="shared" si="55"/>
        <v>#REF!</v>
      </c>
      <c r="AC79" s="30" t="e">
        <f>+SUM(E79:AB79)</f>
        <v>#REF!</v>
      </c>
    </row>
    <row r="80" spans="1:29" ht="15" x14ac:dyDescent="0.2">
      <c r="A80" s="196" t="e">
        <f t="shared" ref="A80" si="56">A27</f>
        <v>#REF!</v>
      </c>
      <c r="B80" s="196"/>
      <c r="C80" s="13" t="s">
        <v>35</v>
      </c>
      <c r="D80" s="14" t="e">
        <f>+D27</f>
        <v>#REF!</v>
      </c>
      <c r="E80" s="10" t="e">
        <f>#REF!</f>
        <v>#REF!</v>
      </c>
      <c r="F80" s="10" t="e">
        <f>#REF!</f>
        <v>#REF!</v>
      </c>
      <c r="G80" s="10" t="e">
        <f>#REF!</f>
        <v>#REF!</v>
      </c>
      <c r="H80" s="10" t="e">
        <f>#REF!</f>
        <v>#REF!</v>
      </c>
      <c r="I80" s="10" t="e">
        <f>#REF!</f>
        <v>#REF!</v>
      </c>
      <c r="J80" s="10" t="e">
        <f>#REF!</f>
        <v>#REF!</v>
      </c>
      <c r="K80" s="10" t="e">
        <f>#REF!</f>
        <v>#REF!</v>
      </c>
      <c r="L80" s="10" t="e">
        <f>#REF!</f>
        <v>#REF!</v>
      </c>
      <c r="M80" s="10" t="e">
        <f>#REF!</f>
        <v>#REF!</v>
      </c>
      <c r="N80" s="10" t="e">
        <f>#REF!</f>
        <v>#REF!</v>
      </c>
      <c r="O80" s="10" t="e">
        <f>#REF!</f>
        <v>#REF!</v>
      </c>
      <c r="P80" s="10" t="e">
        <f>#REF!</f>
        <v>#REF!</v>
      </c>
      <c r="Q80" s="10" t="e">
        <f>#REF!</f>
        <v>#REF!</v>
      </c>
      <c r="R80" s="10" t="e">
        <f>#REF!</f>
        <v>#REF!</v>
      </c>
      <c r="S80" s="10" t="e">
        <f>#REF!</f>
        <v>#REF!</v>
      </c>
      <c r="T80" s="10" t="e">
        <f>#REF!</f>
        <v>#REF!</v>
      </c>
      <c r="U80" s="10" t="e">
        <f>#REF!</f>
        <v>#REF!</v>
      </c>
      <c r="V80" s="10" t="e">
        <f>#REF!</f>
        <v>#REF!</v>
      </c>
      <c r="W80" s="10" t="e">
        <f>#REF!</f>
        <v>#REF!</v>
      </c>
      <c r="X80" s="10" t="e">
        <f>#REF!</f>
        <v>#REF!</v>
      </c>
      <c r="Y80" s="10" t="e">
        <f>#REF!</f>
        <v>#REF!</v>
      </c>
      <c r="Z80" s="10" t="e">
        <f>#REF!</f>
        <v>#REF!</v>
      </c>
      <c r="AA80" s="10" t="e">
        <f>#REF!</f>
        <v>#REF!</v>
      </c>
      <c r="AB80" s="10" t="e">
        <f>#REF!</f>
        <v>#REF!</v>
      </c>
      <c r="AC80" s="12" t="e">
        <f>+SUM(E80:AB80)*D80</f>
        <v>#REF!</v>
      </c>
    </row>
    <row r="81" spans="1:29" ht="15" x14ac:dyDescent="0.2">
      <c r="A81" s="197"/>
      <c r="B81" s="197"/>
      <c r="C81" s="17" t="s">
        <v>36</v>
      </c>
      <c r="D81" s="18" t="e">
        <f>+D28</f>
        <v>#REF!</v>
      </c>
      <c r="E81" s="10" t="e">
        <f>#REF!</f>
        <v>#REF!</v>
      </c>
      <c r="F81" s="10" t="e">
        <f>#REF!</f>
        <v>#REF!</v>
      </c>
      <c r="G81" s="10" t="e">
        <f>#REF!</f>
        <v>#REF!</v>
      </c>
      <c r="H81" s="10" t="e">
        <f>#REF!</f>
        <v>#REF!</v>
      </c>
      <c r="I81" s="10" t="e">
        <f>#REF!</f>
        <v>#REF!</v>
      </c>
      <c r="J81" s="10" t="e">
        <f>#REF!</f>
        <v>#REF!</v>
      </c>
      <c r="K81" s="10" t="e">
        <f>#REF!</f>
        <v>#REF!</v>
      </c>
      <c r="L81" s="10" t="e">
        <f>#REF!</f>
        <v>#REF!</v>
      </c>
      <c r="M81" s="10" t="e">
        <f>#REF!</f>
        <v>#REF!</v>
      </c>
      <c r="N81" s="10" t="e">
        <f>#REF!</f>
        <v>#REF!</v>
      </c>
      <c r="O81" s="10" t="e">
        <f>#REF!</f>
        <v>#REF!</v>
      </c>
      <c r="P81" s="10" t="e">
        <f>#REF!</f>
        <v>#REF!</v>
      </c>
      <c r="Q81" s="10" t="e">
        <f>#REF!</f>
        <v>#REF!</v>
      </c>
      <c r="R81" s="10" t="e">
        <f>#REF!</f>
        <v>#REF!</v>
      </c>
      <c r="S81" s="10" t="e">
        <f>#REF!</f>
        <v>#REF!</v>
      </c>
      <c r="T81" s="10" t="e">
        <f>#REF!</f>
        <v>#REF!</v>
      </c>
      <c r="U81" s="10" t="e">
        <f>#REF!</f>
        <v>#REF!</v>
      </c>
      <c r="V81" s="10" t="e">
        <f>#REF!</f>
        <v>#REF!</v>
      </c>
      <c r="W81" s="10" t="e">
        <f>#REF!</f>
        <v>#REF!</v>
      </c>
      <c r="X81" s="10" t="e">
        <f>#REF!</f>
        <v>#REF!</v>
      </c>
      <c r="Y81" s="10" t="e">
        <f>#REF!</f>
        <v>#REF!</v>
      </c>
      <c r="Z81" s="10" t="e">
        <f>#REF!</f>
        <v>#REF!</v>
      </c>
      <c r="AA81" s="10" t="e">
        <f>#REF!</f>
        <v>#REF!</v>
      </c>
      <c r="AB81" s="10" t="e">
        <f>#REF!</f>
        <v>#REF!</v>
      </c>
      <c r="AC81" s="12" t="e">
        <f>+SUM(E81:AB81)*D81</f>
        <v>#REF!</v>
      </c>
    </row>
    <row r="82" spans="1:29" ht="15" x14ac:dyDescent="0.2">
      <c r="A82" s="197"/>
      <c r="B82" s="197"/>
      <c r="C82" s="22" t="s">
        <v>37</v>
      </c>
      <c r="D82" s="23" t="e">
        <f>+D29</f>
        <v>#REF!</v>
      </c>
      <c r="E82" s="10" t="e">
        <f>#REF!</f>
        <v>#REF!</v>
      </c>
      <c r="F82" s="10" t="e">
        <f>#REF!</f>
        <v>#REF!</v>
      </c>
      <c r="G82" s="10" t="e">
        <f>#REF!</f>
        <v>#REF!</v>
      </c>
      <c r="H82" s="10" t="e">
        <f>#REF!</f>
        <v>#REF!</v>
      </c>
      <c r="I82" s="10" t="e">
        <f>#REF!</f>
        <v>#REF!</v>
      </c>
      <c r="J82" s="10" t="e">
        <f>#REF!</f>
        <v>#REF!</v>
      </c>
      <c r="K82" s="10" t="e">
        <f>#REF!</f>
        <v>#REF!</v>
      </c>
      <c r="L82" s="10" t="e">
        <f>#REF!</f>
        <v>#REF!</v>
      </c>
      <c r="M82" s="10" t="e">
        <f>#REF!</f>
        <v>#REF!</v>
      </c>
      <c r="N82" s="10" t="e">
        <f>#REF!</f>
        <v>#REF!</v>
      </c>
      <c r="O82" s="10" t="e">
        <f>#REF!</f>
        <v>#REF!</v>
      </c>
      <c r="P82" s="10" t="e">
        <f>#REF!</f>
        <v>#REF!</v>
      </c>
      <c r="Q82" s="10" t="e">
        <f>#REF!</f>
        <v>#REF!</v>
      </c>
      <c r="R82" s="10" t="e">
        <f>#REF!</f>
        <v>#REF!</v>
      </c>
      <c r="S82" s="10" t="e">
        <f>#REF!</f>
        <v>#REF!</v>
      </c>
      <c r="T82" s="10" t="e">
        <f>#REF!</f>
        <v>#REF!</v>
      </c>
      <c r="U82" s="10" t="e">
        <f>#REF!</f>
        <v>#REF!</v>
      </c>
      <c r="V82" s="10" t="e">
        <f>#REF!</f>
        <v>#REF!</v>
      </c>
      <c r="W82" s="10" t="e">
        <f>#REF!</f>
        <v>#REF!</v>
      </c>
      <c r="X82" s="10" t="e">
        <f>#REF!</f>
        <v>#REF!</v>
      </c>
      <c r="Y82" s="10" t="e">
        <f>#REF!</f>
        <v>#REF!</v>
      </c>
      <c r="Z82" s="10" t="e">
        <f>#REF!</f>
        <v>#REF!</v>
      </c>
      <c r="AA82" s="10" t="e">
        <f>#REF!</f>
        <v>#REF!</v>
      </c>
      <c r="AB82" s="10" t="e">
        <f>#REF!</f>
        <v>#REF!</v>
      </c>
      <c r="AC82" s="12" t="e">
        <f>+SUM(E82:AB82)*D82</f>
        <v>#REF!</v>
      </c>
    </row>
    <row r="83" spans="1:29" ht="15" thickBot="1" x14ac:dyDescent="0.25">
      <c r="A83" s="198"/>
      <c r="B83" s="198"/>
      <c r="C83" s="27" t="s">
        <v>34</v>
      </c>
      <c r="D83" s="28" t="e">
        <f>+SUM(D80:D82)</f>
        <v>#REF!</v>
      </c>
      <c r="E83" s="29" t="e">
        <f>SUMPRODUCT($D80:$D82,E80:E82)</f>
        <v>#REF!</v>
      </c>
      <c r="F83" s="29" t="e">
        <f t="shared" ref="F83:AB83" si="57">SUMPRODUCT($D80:$D82,F80:F82)</f>
        <v>#REF!</v>
      </c>
      <c r="G83" s="29" t="e">
        <f t="shared" si="57"/>
        <v>#REF!</v>
      </c>
      <c r="H83" s="29" t="e">
        <f t="shared" si="57"/>
        <v>#REF!</v>
      </c>
      <c r="I83" s="29" t="e">
        <f t="shared" si="57"/>
        <v>#REF!</v>
      </c>
      <c r="J83" s="29" t="e">
        <f t="shared" si="57"/>
        <v>#REF!</v>
      </c>
      <c r="K83" s="29" t="e">
        <f t="shared" si="57"/>
        <v>#REF!</v>
      </c>
      <c r="L83" s="29" t="e">
        <f t="shared" si="57"/>
        <v>#REF!</v>
      </c>
      <c r="M83" s="29" t="e">
        <f t="shared" si="57"/>
        <v>#REF!</v>
      </c>
      <c r="N83" s="29" t="e">
        <f t="shared" si="57"/>
        <v>#REF!</v>
      </c>
      <c r="O83" s="29" t="e">
        <f t="shared" si="57"/>
        <v>#REF!</v>
      </c>
      <c r="P83" s="29" t="e">
        <f t="shared" si="57"/>
        <v>#REF!</v>
      </c>
      <c r="Q83" s="29" t="e">
        <f t="shared" si="57"/>
        <v>#REF!</v>
      </c>
      <c r="R83" s="29" t="e">
        <f t="shared" si="57"/>
        <v>#REF!</v>
      </c>
      <c r="S83" s="29" t="e">
        <f t="shared" si="57"/>
        <v>#REF!</v>
      </c>
      <c r="T83" s="29" t="e">
        <f t="shared" si="57"/>
        <v>#REF!</v>
      </c>
      <c r="U83" s="29" t="e">
        <f t="shared" si="57"/>
        <v>#REF!</v>
      </c>
      <c r="V83" s="29" t="e">
        <f t="shared" si="57"/>
        <v>#REF!</v>
      </c>
      <c r="W83" s="29" t="e">
        <f t="shared" si="57"/>
        <v>#REF!</v>
      </c>
      <c r="X83" s="29" t="e">
        <f t="shared" si="57"/>
        <v>#REF!</v>
      </c>
      <c r="Y83" s="29" t="e">
        <f t="shared" si="57"/>
        <v>#REF!</v>
      </c>
      <c r="Z83" s="29" t="e">
        <f t="shared" si="57"/>
        <v>#REF!</v>
      </c>
      <c r="AA83" s="29" t="e">
        <f t="shared" si="57"/>
        <v>#REF!</v>
      </c>
      <c r="AB83" s="29" t="e">
        <f t="shared" si="57"/>
        <v>#REF!</v>
      </c>
      <c r="AC83" s="30" t="e">
        <f>+SUM(E83:AB83)</f>
        <v>#REF!</v>
      </c>
    </row>
    <row r="84" spans="1:29" ht="15" x14ac:dyDescent="0.2">
      <c r="A84" s="196" t="e">
        <f t="shared" ref="A84" si="58">A31</f>
        <v>#REF!</v>
      </c>
      <c r="B84" s="197"/>
      <c r="C84" s="13" t="s">
        <v>35</v>
      </c>
      <c r="D84" s="14" t="e">
        <f>+D31</f>
        <v>#REF!</v>
      </c>
      <c r="E84" s="10" t="e">
        <f>#REF!</f>
        <v>#REF!</v>
      </c>
      <c r="F84" s="10" t="e">
        <f>#REF!</f>
        <v>#REF!</v>
      </c>
      <c r="G84" s="10" t="e">
        <f>#REF!</f>
        <v>#REF!</v>
      </c>
      <c r="H84" s="10" t="e">
        <f>#REF!</f>
        <v>#REF!</v>
      </c>
      <c r="I84" s="10" t="e">
        <f>#REF!</f>
        <v>#REF!</v>
      </c>
      <c r="J84" s="10" t="e">
        <f>#REF!</f>
        <v>#REF!</v>
      </c>
      <c r="K84" s="10" t="e">
        <f>#REF!</f>
        <v>#REF!</v>
      </c>
      <c r="L84" s="10" t="e">
        <f>#REF!</f>
        <v>#REF!</v>
      </c>
      <c r="M84" s="10" t="e">
        <f>#REF!</f>
        <v>#REF!</v>
      </c>
      <c r="N84" s="10" t="e">
        <f>#REF!</f>
        <v>#REF!</v>
      </c>
      <c r="O84" s="10" t="e">
        <f>#REF!</f>
        <v>#REF!</v>
      </c>
      <c r="P84" s="10" t="e">
        <f>#REF!</f>
        <v>#REF!</v>
      </c>
      <c r="Q84" s="10" t="e">
        <f>#REF!</f>
        <v>#REF!</v>
      </c>
      <c r="R84" s="10" t="e">
        <f>#REF!</f>
        <v>#REF!</v>
      </c>
      <c r="S84" s="10" t="e">
        <f>#REF!</f>
        <v>#REF!</v>
      </c>
      <c r="T84" s="10" t="e">
        <f>#REF!</f>
        <v>#REF!</v>
      </c>
      <c r="U84" s="10" t="e">
        <f>#REF!</f>
        <v>#REF!</v>
      </c>
      <c r="V84" s="10" t="e">
        <f>#REF!</f>
        <v>#REF!</v>
      </c>
      <c r="W84" s="10" t="e">
        <f>#REF!</f>
        <v>#REF!</v>
      </c>
      <c r="X84" s="10" t="e">
        <f>#REF!</f>
        <v>#REF!</v>
      </c>
      <c r="Y84" s="10" t="e">
        <f>#REF!</f>
        <v>#REF!</v>
      </c>
      <c r="Z84" s="10" t="e">
        <f>#REF!</f>
        <v>#REF!</v>
      </c>
      <c r="AA84" s="10" t="e">
        <f>#REF!</f>
        <v>#REF!</v>
      </c>
      <c r="AB84" s="10" t="e">
        <f>#REF!</f>
        <v>#REF!</v>
      </c>
      <c r="AC84" s="12" t="e">
        <f>+SUM(E84:AB84)*D84</f>
        <v>#REF!</v>
      </c>
    </row>
    <row r="85" spans="1:29" ht="15" x14ac:dyDescent="0.2">
      <c r="A85" s="197"/>
      <c r="B85" s="197"/>
      <c r="C85" s="17" t="s">
        <v>36</v>
      </c>
      <c r="D85" s="18" t="e">
        <f>+D32</f>
        <v>#REF!</v>
      </c>
      <c r="E85" s="10" t="e">
        <f>#REF!</f>
        <v>#REF!</v>
      </c>
      <c r="F85" s="10" t="e">
        <f>#REF!</f>
        <v>#REF!</v>
      </c>
      <c r="G85" s="10" t="e">
        <f>#REF!</f>
        <v>#REF!</v>
      </c>
      <c r="H85" s="10" t="e">
        <f>#REF!</f>
        <v>#REF!</v>
      </c>
      <c r="I85" s="10" t="e">
        <f>#REF!</f>
        <v>#REF!</v>
      </c>
      <c r="J85" s="10" t="e">
        <f>#REF!</f>
        <v>#REF!</v>
      </c>
      <c r="K85" s="10" t="e">
        <f>#REF!</f>
        <v>#REF!</v>
      </c>
      <c r="L85" s="10" t="e">
        <f>#REF!</f>
        <v>#REF!</v>
      </c>
      <c r="M85" s="10" t="e">
        <f>#REF!</f>
        <v>#REF!</v>
      </c>
      <c r="N85" s="10" t="e">
        <f>#REF!</f>
        <v>#REF!</v>
      </c>
      <c r="O85" s="10" t="e">
        <f>#REF!</f>
        <v>#REF!</v>
      </c>
      <c r="P85" s="10" t="e">
        <f>#REF!</f>
        <v>#REF!</v>
      </c>
      <c r="Q85" s="10" t="e">
        <f>#REF!</f>
        <v>#REF!</v>
      </c>
      <c r="R85" s="10" t="e">
        <f>#REF!</f>
        <v>#REF!</v>
      </c>
      <c r="S85" s="10" t="e">
        <f>#REF!</f>
        <v>#REF!</v>
      </c>
      <c r="T85" s="10" t="e">
        <f>#REF!</f>
        <v>#REF!</v>
      </c>
      <c r="U85" s="10" t="e">
        <f>#REF!</f>
        <v>#REF!</v>
      </c>
      <c r="V85" s="10" t="e">
        <f>#REF!</f>
        <v>#REF!</v>
      </c>
      <c r="W85" s="10" t="e">
        <f>#REF!</f>
        <v>#REF!</v>
      </c>
      <c r="X85" s="10" t="e">
        <f>#REF!</f>
        <v>#REF!</v>
      </c>
      <c r="Y85" s="10" t="e">
        <f>#REF!</f>
        <v>#REF!</v>
      </c>
      <c r="Z85" s="10" t="e">
        <f>#REF!</f>
        <v>#REF!</v>
      </c>
      <c r="AA85" s="10" t="e">
        <f>#REF!</f>
        <v>#REF!</v>
      </c>
      <c r="AB85" s="10" t="e">
        <f>#REF!</f>
        <v>#REF!</v>
      </c>
      <c r="AC85" s="12" t="e">
        <f>+SUM(E85:AB85)*D85</f>
        <v>#REF!</v>
      </c>
    </row>
    <row r="86" spans="1:29" ht="15" x14ac:dyDescent="0.2">
      <c r="A86" s="197"/>
      <c r="B86" s="197"/>
      <c r="C86" s="22" t="s">
        <v>37</v>
      </c>
      <c r="D86" s="23" t="e">
        <f>+D33</f>
        <v>#REF!</v>
      </c>
      <c r="E86" s="10" t="e">
        <f>#REF!</f>
        <v>#REF!</v>
      </c>
      <c r="F86" s="10" t="e">
        <f>#REF!</f>
        <v>#REF!</v>
      </c>
      <c r="G86" s="10" t="e">
        <f>#REF!</f>
        <v>#REF!</v>
      </c>
      <c r="H86" s="10" t="e">
        <f>#REF!</f>
        <v>#REF!</v>
      </c>
      <c r="I86" s="10" t="e">
        <f>#REF!</f>
        <v>#REF!</v>
      </c>
      <c r="J86" s="10" t="e">
        <f>#REF!</f>
        <v>#REF!</v>
      </c>
      <c r="K86" s="10" t="e">
        <f>#REF!</f>
        <v>#REF!</v>
      </c>
      <c r="L86" s="10" t="e">
        <f>#REF!</f>
        <v>#REF!</v>
      </c>
      <c r="M86" s="10" t="e">
        <f>#REF!</f>
        <v>#REF!</v>
      </c>
      <c r="N86" s="10" t="e">
        <f>#REF!</f>
        <v>#REF!</v>
      </c>
      <c r="O86" s="10" t="e">
        <f>#REF!</f>
        <v>#REF!</v>
      </c>
      <c r="P86" s="10" t="e">
        <f>#REF!</f>
        <v>#REF!</v>
      </c>
      <c r="Q86" s="10" t="e">
        <f>#REF!</f>
        <v>#REF!</v>
      </c>
      <c r="R86" s="10" t="e">
        <f>#REF!</f>
        <v>#REF!</v>
      </c>
      <c r="S86" s="10" t="e">
        <f>#REF!</f>
        <v>#REF!</v>
      </c>
      <c r="T86" s="10" t="e">
        <f>#REF!</f>
        <v>#REF!</v>
      </c>
      <c r="U86" s="10" t="e">
        <f>#REF!</f>
        <v>#REF!</v>
      </c>
      <c r="V86" s="10" t="e">
        <f>#REF!</f>
        <v>#REF!</v>
      </c>
      <c r="W86" s="10" t="e">
        <f>#REF!</f>
        <v>#REF!</v>
      </c>
      <c r="X86" s="10" t="e">
        <f>#REF!</f>
        <v>#REF!</v>
      </c>
      <c r="Y86" s="10" t="e">
        <f>#REF!</f>
        <v>#REF!</v>
      </c>
      <c r="Z86" s="10" t="e">
        <f>#REF!</f>
        <v>#REF!</v>
      </c>
      <c r="AA86" s="10" t="e">
        <f>#REF!</f>
        <v>#REF!</v>
      </c>
      <c r="AB86" s="10" t="e">
        <f>#REF!</f>
        <v>#REF!</v>
      </c>
      <c r="AC86" s="12" t="e">
        <f>+SUM(E86:AB86)*D86</f>
        <v>#REF!</v>
      </c>
    </row>
    <row r="87" spans="1:29" ht="15" thickBot="1" x14ac:dyDescent="0.25">
      <c r="A87" s="198"/>
      <c r="B87" s="198"/>
      <c r="C87" s="27" t="s">
        <v>34</v>
      </c>
      <c r="D87" s="28" t="e">
        <f>+SUM(D84:D86)</f>
        <v>#REF!</v>
      </c>
      <c r="E87" s="29" t="e">
        <f>SUMPRODUCT($D84:$D86,E84:E86)</f>
        <v>#REF!</v>
      </c>
      <c r="F87" s="29" t="e">
        <f t="shared" ref="F87:AB87" si="59">SUMPRODUCT($D84:$D86,F84:F86)</f>
        <v>#REF!</v>
      </c>
      <c r="G87" s="29" t="e">
        <f t="shared" si="59"/>
        <v>#REF!</v>
      </c>
      <c r="H87" s="29" t="e">
        <f t="shared" si="59"/>
        <v>#REF!</v>
      </c>
      <c r="I87" s="29" t="e">
        <f t="shared" si="59"/>
        <v>#REF!</v>
      </c>
      <c r="J87" s="29" t="e">
        <f t="shared" si="59"/>
        <v>#REF!</v>
      </c>
      <c r="K87" s="29" t="e">
        <f t="shared" si="59"/>
        <v>#REF!</v>
      </c>
      <c r="L87" s="29" t="e">
        <f t="shared" si="59"/>
        <v>#REF!</v>
      </c>
      <c r="M87" s="29" t="e">
        <f t="shared" si="59"/>
        <v>#REF!</v>
      </c>
      <c r="N87" s="29" t="e">
        <f t="shared" si="59"/>
        <v>#REF!</v>
      </c>
      <c r="O87" s="29" t="e">
        <f t="shared" si="59"/>
        <v>#REF!</v>
      </c>
      <c r="P87" s="29" t="e">
        <f t="shared" si="59"/>
        <v>#REF!</v>
      </c>
      <c r="Q87" s="29" t="e">
        <f t="shared" si="59"/>
        <v>#REF!</v>
      </c>
      <c r="R87" s="29" t="e">
        <f t="shared" si="59"/>
        <v>#REF!</v>
      </c>
      <c r="S87" s="29" t="e">
        <f t="shared" si="59"/>
        <v>#REF!</v>
      </c>
      <c r="T87" s="29" t="e">
        <f t="shared" si="59"/>
        <v>#REF!</v>
      </c>
      <c r="U87" s="29" t="e">
        <f t="shared" si="59"/>
        <v>#REF!</v>
      </c>
      <c r="V87" s="29" t="e">
        <f t="shared" si="59"/>
        <v>#REF!</v>
      </c>
      <c r="W87" s="29" t="e">
        <f t="shared" si="59"/>
        <v>#REF!</v>
      </c>
      <c r="X87" s="29" t="e">
        <f t="shared" si="59"/>
        <v>#REF!</v>
      </c>
      <c r="Y87" s="29" t="e">
        <f t="shared" si="59"/>
        <v>#REF!</v>
      </c>
      <c r="Z87" s="29" t="e">
        <f t="shared" si="59"/>
        <v>#REF!</v>
      </c>
      <c r="AA87" s="29" t="e">
        <f t="shared" si="59"/>
        <v>#REF!</v>
      </c>
      <c r="AB87" s="29" t="e">
        <f t="shared" si="59"/>
        <v>#REF!</v>
      </c>
      <c r="AC87" s="30" t="e">
        <f>+SUM(E87:AB87)</f>
        <v>#REF!</v>
      </c>
    </row>
    <row r="88" spans="1:29" ht="15" x14ac:dyDescent="0.2">
      <c r="A88" s="196" t="e">
        <f t="shared" ref="A88" si="60">A35</f>
        <v>#REF!</v>
      </c>
      <c r="B88" s="196"/>
      <c r="C88" s="13" t="s">
        <v>35</v>
      </c>
      <c r="D88" s="14" t="e">
        <f>+D35</f>
        <v>#REF!</v>
      </c>
      <c r="E88" s="10" t="e">
        <f>#REF!</f>
        <v>#REF!</v>
      </c>
      <c r="F88" s="10" t="e">
        <f>#REF!</f>
        <v>#REF!</v>
      </c>
      <c r="G88" s="10" t="e">
        <f>#REF!</f>
        <v>#REF!</v>
      </c>
      <c r="H88" s="10" t="e">
        <f>#REF!</f>
        <v>#REF!</v>
      </c>
      <c r="I88" s="10" t="e">
        <f>#REF!</f>
        <v>#REF!</v>
      </c>
      <c r="J88" s="10" t="e">
        <f>#REF!</f>
        <v>#REF!</v>
      </c>
      <c r="K88" s="10" t="e">
        <f>#REF!</f>
        <v>#REF!</v>
      </c>
      <c r="L88" s="10" t="e">
        <f>#REF!</f>
        <v>#REF!</v>
      </c>
      <c r="M88" s="10" t="e">
        <f>#REF!</f>
        <v>#REF!</v>
      </c>
      <c r="N88" s="10" t="e">
        <f>#REF!</f>
        <v>#REF!</v>
      </c>
      <c r="O88" s="10" t="e">
        <f>#REF!</f>
        <v>#REF!</v>
      </c>
      <c r="P88" s="10" t="e">
        <f>#REF!</f>
        <v>#REF!</v>
      </c>
      <c r="Q88" s="10" t="e">
        <f>#REF!</f>
        <v>#REF!</v>
      </c>
      <c r="R88" s="10" t="e">
        <f>#REF!</f>
        <v>#REF!</v>
      </c>
      <c r="S88" s="10" t="e">
        <f>#REF!</f>
        <v>#REF!</v>
      </c>
      <c r="T88" s="10" t="e">
        <f>#REF!</f>
        <v>#REF!</v>
      </c>
      <c r="U88" s="10" t="e">
        <f>#REF!</f>
        <v>#REF!</v>
      </c>
      <c r="V88" s="10" t="e">
        <f>#REF!</f>
        <v>#REF!</v>
      </c>
      <c r="W88" s="10" t="e">
        <f>#REF!</f>
        <v>#REF!</v>
      </c>
      <c r="X88" s="10" t="e">
        <f>#REF!</f>
        <v>#REF!</v>
      </c>
      <c r="Y88" s="10" t="e">
        <f>#REF!</f>
        <v>#REF!</v>
      </c>
      <c r="Z88" s="10" t="e">
        <f>#REF!</f>
        <v>#REF!</v>
      </c>
      <c r="AA88" s="10" t="e">
        <f>#REF!</f>
        <v>#REF!</v>
      </c>
      <c r="AB88" s="10" t="e">
        <f>#REF!</f>
        <v>#REF!</v>
      </c>
      <c r="AC88" s="12" t="e">
        <f>+SUM(E88:AB88)*D88</f>
        <v>#REF!</v>
      </c>
    </row>
    <row r="89" spans="1:29" ht="15" x14ac:dyDescent="0.2">
      <c r="A89" s="197"/>
      <c r="B89" s="197"/>
      <c r="C89" s="17" t="s">
        <v>36</v>
      </c>
      <c r="D89" s="18" t="e">
        <f>+D36</f>
        <v>#REF!</v>
      </c>
      <c r="E89" s="10" t="e">
        <f>#REF!</f>
        <v>#REF!</v>
      </c>
      <c r="F89" s="10" t="e">
        <f>#REF!</f>
        <v>#REF!</v>
      </c>
      <c r="G89" s="10" t="e">
        <f>#REF!</f>
        <v>#REF!</v>
      </c>
      <c r="H89" s="10" t="e">
        <f>#REF!</f>
        <v>#REF!</v>
      </c>
      <c r="I89" s="10" t="e">
        <f>#REF!</f>
        <v>#REF!</v>
      </c>
      <c r="J89" s="10" t="e">
        <f>#REF!</f>
        <v>#REF!</v>
      </c>
      <c r="K89" s="10" t="e">
        <f>#REF!</f>
        <v>#REF!</v>
      </c>
      <c r="L89" s="10" t="e">
        <f>#REF!</f>
        <v>#REF!</v>
      </c>
      <c r="M89" s="10" t="e">
        <f>#REF!</f>
        <v>#REF!</v>
      </c>
      <c r="N89" s="10" t="e">
        <f>#REF!</f>
        <v>#REF!</v>
      </c>
      <c r="O89" s="10" t="e">
        <f>#REF!</f>
        <v>#REF!</v>
      </c>
      <c r="P89" s="10" t="e">
        <f>#REF!</f>
        <v>#REF!</v>
      </c>
      <c r="Q89" s="10" t="e">
        <f>#REF!</f>
        <v>#REF!</v>
      </c>
      <c r="R89" s="10" t="e">
        <f>#REF!</f>
        <v>#REF!</v>
      </c>
      <c r="S89" s="10" t="e">
        <f>#REF!</f>
        <v>#REF!</v>
      </c>
      <c r="T89" s="10" t="e">
        <f>#REF!</f>
        <v>#REF!</v>
      </c>
      <c r="U89" s="10" t="e">
        <f>#REF!</f>
        <v>#REF!</v>
      </c>
      <c r="V89" s="10" t="e">
        <f>#REF!</f>
        <v>#REF!</v>
      </c>
      <c r="W89" s="10" t="e">
        <f>#REF!</f>
        <v>#REF!</v>
      </c>
      <c r="X89" s="10" t="e">
        <f>#REF!</f>
        <v>#REF!</v>
      </c>
      <c r="Y89" s="10" t="e">
        <f>#REF!</f>
        <v>#REF!</v>
      </c>
      <c r="Z89" s="10" t="e">
        <f>#REF!</f>
        <v>#REF!</v>
      </c>
      <c r="AA89" s="10" t="e">
        <f>#REF!</f>
        <v>#REF!</v>
      </c>
      <c r="AB89" s="10" t="e">
        <f>#REF!</f>
        <v>#REF!</v>
      </c>
      <c r="AC89" s="12" t="e">
        <f>+SUM(E89:AB89)*D89</f>
        <v>#REF!</v>
      </c>
    </row>
    <row r="90" spans="1:29" ht="15" x14ac:dyDescent="0.2">
      <c r="A90" s="197"/>
      <c r="B90" s="197"/>
      <c r="C90" s="22" t="s">
        <v>37</v>
      </c>
      <c r="D90" s="23" t="e">
        <f>+D37</f>
        <v>#REF!</v>
      </c>
      <c r="E90" s="10" t="e">
        <f>#REF!</f>
        <v>#REF!</v>
      </c>
      <c r="F90" s="10" t="e">
        <f>#REF!</f>
        <v>#REF!</v>
      </c>
      <c r="G90" s="10" t="e">
        <f>#REF!</f>
        <v>#REF!</v>
      </c>
      <c r="H90" s="10" t="e">
        <f>#REF!</f>
        <v>#REF!</v>
      </c>
      <c r="I90" s="10" t="e">
        <f>#REF!</f>
        <v>#REF!</v>
      </c>
      <c r="J90" s="10" t="e">
        <f>#REF!</f>
        <v>#REF!</v>
      </c>
      <c r="K90" s="10" t="e">
        <f>#REF!</f>
        <v>#REF!</v>
      </c>
      <c r="L90" s="10" t="e">
        <f>#REF!</f>
        <v>#REF!</v>
      </c>
      <c r="M90" s="10" t="e">
        <f>#REF!</f>
        <v>#REF!</v>
      </c>
      <c r="N90" s="10" t="e">
        <f>#REF!</f>
        <v>#REF!</v>
      </c>
      <c r="O90" s="10" t="e">
        <f>#REF!</f>
        <v>#REF!</v>
      </c>
      <c r="P90" s="10" t="e">
        <f>#REF!</f>
        <v>#REF!</v>
      </c>
      <c r="Q90" s="10" t="e">
        <f>#REF!</f>
        <v>#REF!</v>
      </c>
      <c r="R90" s="10" t="e">
        <f>#REF!</f>
        <v>#REF!</v>
      </c>
      <c r="S90" s="10" t="e">
        <f>#REF!</f>
        <v>#REF!</v>
      </c>
      <c r="T90" s="10" t="e">
        <f>#REF!</f>
        <v>#REF!</v>
      </c>
      <c r="U90" s="10" t="e">
        <f>#REF!</f>
        <v>#REF!</v>
      </c>
      <c r="V90" s="10" t="e">
        <f>#REF!</f>
        <v>#REF!</v>
      </c>
      <c r="W90" s="10" t="e">
        <f>#REF!</f>
        <v>#REF!</v>
      </c>
      <c r="X90" s="10" t="e">
        <f>#REF!</f>
        <v>#REF!</v>
      </c>
      <c r="Y90" s="10" t="e">
        <f>#REF!</f>
        <v>#REF!</v>
      </c>
      <c r="Z90" s="10" t="e">
        <f>#REF!</f>
        <v>#REF!</v>
      </c>
      <c r="AA90" s="10" t="e">
        <f>#REF!</f>
        <v>#REF!</v>
      </c>
      <c r="AB90" s="10" t="e">
        <f>#REF!</f>
        <v>#REF!</v>
      </c>
      <c r="AC90" s="12" t="e">
        <f>+SUM(E90:AB90)*D90</f>
        <v>#REF!</v>
      </c>
    </row>
    <row r="91" spans="1:29" ht="15" thickBot="1" x14ac:dyDescent="0.25">
      <c r="A91" s="198"/>
      <c r="B91" s="198"/>
      <c r="C91" s="27" t="s">
        <v>34</v>
      </c>
      <c r="D91" s="28" t="e">
        <f>+SUM(D88:D90)</f>
        <v>#REF!</v>
      </c>
      <c r="E91" s="29" t="e">
        <f>SUMPRODUCT($D88:$D90,E88:E90)</f>
        <v>#REF!</v>
      </c>
      <c r="F91" s="29" t="e">
        <f t="shared" ref="F91:AB91" si="61">SUMPRODUCT($D88:$D90,F88:F90)</f>
        <v>#REF!</v>
      </c>
      <c r="G91" s="29" t="e">
        <f t="shared" si="61"/>
        <v>#REF!</v>
      </c>
      <c r="H91" s="29" t="e">
        <f t="shared" si="61"/>
        <v>#REF!</v>
      </c>
      <c r="I91" s="29" t="e">
        <f t="shared" si="61"/>
        <v>#REF!</v>
      </c>
      <c r="J91" s="29" t="e">
        <f t="shared" si="61"/>
        <v>#REF!</v>
      </c>
      <c r="K91" s="29" t="e">
        <f t="shared" si="61"/>
        <v>#REF!</v>
      </c>
      <c r="L91" s="29" t="e">
        <f t="shared" si="61"/>
        <v>#REF!</v>
      </c>
      <c r="M91" s="29" t="e">
        <f t="shared" si="61"/>
        <v>#REF!</v>
      </c>
      <c r="N91" s="29" t="e">
        <f t="shared" si="61"/>
        <v>#REF!</v>
      </c>
      <c r="O91" s="29" t="e">
        <f t="shared" si="61"/>
        <v>#REF!</v>
      </c>
      <c r="P91" s="29" t="e">
        <f t="shared" si="61"/>
        <v>#REF!</v>
      </c>
      <c r="Q91" s="29" t="e">
        <f t="shared" si="61"/>
        <v>#REF!</v>
      </c>
      <c r="R91" s="29" t="e">
        <f t="shared" si="61"/>
        <v>#REF!</v>
      </c>
      <c r="S91" s="29" t="e">
        <f t="shared" si="61"/>
        <v>#REF!</v>
      </c>
      <c r="T91" s="29" t="e">
        <f t="shared" si="61"/>
        <v>#REF!</v>
      </c>
      <c r="U91" s="29" t="e">
        <f t="shared" si="61"/>
        <v>#REF!</v>
      </c>
      <c r="V91" s="29" t="e">
        <f t="shared" si="61"/>
        <v>#REF!</v>
      </c>
      <c r="W91" s="29" t="e">
        <f t="shared" si="61"/>
        <v>#REF!</v>
      </c>
      <c r="X91" s="29" t="e">
        <f t="shared" si="61"/>
        <v>#REF!</v>
      </c>
      <c r="Y91" s="29" t="e">
        <f t="shared" si="61"/>
        <v>#REF!</v>
      </c>
      <c r="Z91" s="29" t="e">
        <f t="shared" si="61"/>
        <v>#REF!</v>
      </c>
      <c r="AA91" s="29" t="e">
        <f t="shared" si="61"/>
        <v>#REF!</v>
      </c>
      <c r="AB91" s="29" t="e">
        <f t="shared" si="61"/>
        <v>#REF!</v>
      </c>
      <c r="AC91" s="30" t="e">
        <f>+SUM(E91:AB91)</f>
        <v>#REF!</v>
      </c>
    </row>
    <row r="92" spans="1:29" ht="15" x14ac:dyDescent="0.2">
      <c r="A92" s="196" t="e">
        <f t="shared" ref="A92" si="62">A39</f>
        <v>#REF!</v>
      </c>
      <c r="B92" s="196"/>
      <c r="C92" s="13" t="s">
        <v>35</v>
      </c>
      <c r="D92" s="14" t="e">
        <f>+D39</f>
        <v>#REF!</v>
      </c>
      <c r="E92" s="10" t="e">
        <f>#REF!</f>
        <v>#REF!</v>
      </c>
      <c r="F92" s="10" t="e">
        <f>#REF!</f>
        <v>#REF!</v>
      </c>
      <c r="G92" s="10" t="e">
        <f>#REF!</f>
        <v>#REF!</v>
      </c>
      <c r="H92" s="10" t="e">
        <f>#REF!</f>
        <v>#REF!</v>
      </c>
      <c r="I92" s="10" t="e">
        <f>#REF!</f>
        <v>#REF!</v>
      </c>
      <c r="J92" s="10" t="e">
        <f>#REF!</f>
        <v>#REF!</v>
      </c>
      <c r="K92" s="10" t="e">
        <f>#REF!</f>
        <v>#REF!</v>
      </c>
      <c r="L92" s="10" t="e">
        <f>#REF!</f>
        <v>#REF!</v>
      </c>
      <c r="M92" s="10" t="e">
        <f>#REF!</f>
        <v>#REF!</v>
      </c>
      <c r="N92" s="10" t="e">
        <f>#REF!</f>
        <v>#REF!</v>
      </c>
      <c r="O92" s="10" t="e">
        <f>#REF!</f>
        <v>#REF!</v>
      </c>
      <c r="P92" s="10" t="e">
        <f>#REF!</f>
        <v>#REF!</v>
      </c>
      <c r="Q92" s="10" t="e">
        <f>#REF!</f>
        <v>#REF!</v>
      </c>
      <c r="R92" s="10" t="e">
        <f>#REF!</f>
        <v>#REF!</v>
      </c>
      <c r="S92" s="10" t="e">
        <f>#REF!</f>
        <v>#REF!</v>
      </c>
      <c r="T92" s="10" t="e">
        <f>#REF!</f>
        <v>#REF!</v>
      </c>
      <c r="U92" s="10" t="e">
        <f>#REF!</f>
        <v>#REF!</v>
      </c>
      <c r="V92" s="10" t="e">
        <f>#REF!</f>
        <v>#REF!</v>
      </c>
      <c r="W92" s="10" t="e">
        <f>#REF!</f>
        <v>#REF!</v>
      </c>
      <c r="X92" s="10" t="e">
        <f>#REF!</f>
        <v>#REF!</v>
      </c>
      <c r="Y92" s="10" t="e">
        <f>#REF!</f>
        <v>#REF!</v>
      </c>
      <c r="Z92" s="10" t="e">
        <f>#REF!</f>
        <v>#REF!</v>
      </c>
      <c r="AA92" s="10" t="e">
        <f>#REF!</f>
        <v>#REF!</v>
      </c>
      <c r="AB92" s="10" t="e">
        <f>#REF!</f>
        <v>#REF!</v>
      </c>
      <c r="AC92" s="12" t="e">
        <f>+SUM(E92:AB92)*D92</f>
        <v>#REF!</v>
      </c>
    </row>
    <row r="93" spans="1:29" ht="15" x14ac:dyDescent="0.2">
      <c r="A93" s="197"/>
      <c r="B93" s="197"/>
      <c r="C93" s="17" t="s">
        <v>36</v>
      </c>
      <c r="D93" s="18" t="e">
        <f>+D40</f>
        <v>#REF!</v>
      </c>
      <c r="E93" s="10" t="e">
        <f>#REF!</f>
        <v>#REF!</v>
      </c>
      <c r="F93" s="10" t="e">
        <f>#REF!</f>
        <v>#REF!</v>
      </c>
      <c r="G93" s="10" t="e">
        <f>#REF!</f>
        <v>#REF!</v>
      </c>
      <c r="H93" s="10" t="e">
        <f>#REF!</f>
        <v>#REF!</v>
      </c>
      <c r="I93" s="10" t="e">
        <f>#REF!</f>
        <v>#REF!</v>
      </c>
      <c r="J93" s="10" t="e">
        <f>#REF!</f>
        <v>#REF!</v>
      </c>
      <c r="K93" s="10" t="e">
        <f>#REF!</f>
        <v>#REF!</v>
      </c>
      <c r="L93" s="10" t="e">
        <f>#REF!</f>
        <v>#REF!</v>
      </c>
      <c r="M93" s="10" t="e">
        <f>#REF!</f>
        <v>#REF!</v>
      </c>
      <c r="N93" s="10" t="e">
        <f>#REF!</f>
        <v>#REF!</v>
      </c>
      <c r="O93" s="10" t="e">
        <f>#REF!</f>
        <v>#REF!</v>
      </c>
      <c r="P93" s="10" t="e">
        <f>#REF!</f>
        <v>#REF!</v>
      </c>
      <c r="Q93" s="10" t="e">
        <f>#REF!</f>
        <v>#REF!</v>
      </c>
      <c r="R93" s="10" t="e">
        <f>#REF!</f>
        <v>#REF!</v>
      </c>
      <c r="S93" s="10" t="e">
        <f>#REF!</f>
        <v>#REF!</v>
      </c>
      <c r="T93" s="10" t="e">
        <f>#REF!</f>
        <v>#REF!</v>
      </c>
      <c r="U93" s="10" t="e">
        <f>#REF!</f>
        <v>#REF!</v>
      </c>
      <c r="V93" s="10" t="e">
        <f>#REF!</f>
        <v>#REF!</v>
      </c>
      <c r="W93" s="10" t="e">
        <f>#REF!</f>
        <v>#REF!</v>
      </c>
      <c r="X93" s="10" t="e">
        <f>#REF!</f>
        <v>#REF!</v>
      </c>
      <c r="Y93" s="10" t="e">
        <f>#REF!</f>
        <v>#REF!</v>
      </c>
      <c r="Z93" s="10" t="e">
        <f>#REF!</f>
        <v>#REF!</v>
      </c>
      <c r="AA93" s="10" t="e">
        <f>#REF!</f>
        <v>#REF!</v>
      </c>
      <c r="AB93" s="10" t="e">
        <f>#REF!</f>
        <v>#REF!</v>
      </c>
      <c r="AC93" s="12" t="e">
        <f>+SUM(E93:AB93)*D93</f>
        <v>#REF!</v>
      </c>
    </row>
    <row r="94" spans="1:29" ht="15" x14ac:dyDescent="0.2">
      <c r="A94" s="197"/>
      <c r="B94" s="197"/>
      <c r="C94" s="22" t="s">
        <v>37</v>
      </c>
      <c r="D94" s="23" t="e">
        <f>+D41</f>
        <v>#REF!</v>
      </c>
      <c r="E94" s="10" t="e">
        <f>#REF!</f>
        <v>#REF!</v>
      </c>
      <c r="F94" s="10" t="e">
        <f>#REF!</f>
        <v>#REF!</v>
      </c>
      <c r="G94" s="10" t="e">
        <f>#REF!</f>
        <v>#REF!</v>
      </c>
      <c r="H94" s="10" t="e">
        <f>#REF!</f>
        <v>#REF!</v>
      </c>
      <c r="I94" s="10" t="e">
        <f>#REF!</f>
        <v>#REF!</v>
      </c>
      <c r="J94" s="10" t="e">
        <f>#REF!</f>
        <v>#REF!</v>
      </c>
      <c r="K94" s="10" t="e">
        <f>#REF!</f>
        <v>#REF!</v>
      </c>
      <c r="L94" s="10" t="e">
        <f>#REF!</f>
        <v>#REF!</v>
      </c>
      <c r="M94" s="10" t="e">
        <f>#REF!</f>
        <v>#REF!</v>
      </c>
      <c r="N94" s="10" t="e">
        <f>#REF!</f>
        <v>#REF!</v>
      </c>
      <c r="O94" s="10" t="e">
        <f>#REF!</f>
        <v>#REF!</v>
      </c>
      <c r="P94" s="10" t="e">
        <f>#REF!</f>
        <v>#REF!</v>
      </c>
      <c r="Q94" s="10" t="e">
        <f>#REF!</f>
        <v>#REF!</v>
      </c>
      <c r="R94" s="10" t="e">
        <f>#REF!</f>
        <v>#REF!</v>
      </c>
      <c r="S94" s="10" t="e">
        <f>#REF!</f>
        <v>#REF!</v>
      </c>
      <c r="T94" s="10" t="e">
        <f>#REF!</f>
        <v>#REF!</v>
      </c>
      <c r="U94" s="10" t="e">
        <f>#REF!</f>
        <v>#REF!</v>
      </c>
      <c r="V94" s="10" t="e">
        <f>#REF!</f>
        <v>#REF!</v>
      </c>
      <c r="W94" s="10" t="e">
        <f>#REF!</f>
        <v>#REF!</v>
      </c>
      <c r="X94" s="10" t="e">
        <f>#REF!</f>
        <v>#REF!</v>
      </c>
      <c r="Y94" s="10" t="e">
        <f>#REF!</f>
        <v>#REF!</v>
      </c>
      <c r="Z94" s="10" t="e">
        <f>#REF!</f>
        <v>#REF!</v>
      </c>
      <c r="AA94" s="10" t="e">
        <f>#REF!</f>
        <v>#REF!</v>
      </c>
      <c r="AB94" s="10" t="e">
        <f>#REF!</f>
        <v>#REF!</v>
      </c>
      <c r="AC94" s="12" t="e">
        <f>+SUM(E94:AB94)*D94</f>
        <v>#REF!</v>
      </c>
    </row>
    <row r="95" spans="1:29" ht="15" thickBot="1" x14ac:dyDescent="0.25">
      <c r="A95" s="198"/>
      <c r="B95" s="198"/>
      <c r="C95" s="27" t="s">
        <v>34</v>
      </c>
      <c r="D95" s="28" t="e">
        <f>+SUM(D92:D94)</f>
        <v>#REF!</v>
      </c>
      <c r="E95" s="29" t="e">
        <f>SUMPRODUCT($D92:$D94,E92:E94)</f>
        <v>#REF!</v>
      </c>
      <c r="F95" s="29" t="e">
        <f t="shared" ref="F95:AB95" si="63">SUMPRODUCT($D92:$D94,F92:F94)</f>
        <v>#REF!</v>
      </c>
      <c r="G95" s="29" t="e">
        <f t="shared" si="63"/>
        <v>#REF!</v>
      </c>
      <c r="H95" s="29" t="e">
        <f t="shared" si="63"/>
        <v>#REF!</v>
      </c>
      <c r="I95" s="29" t="e">
        <f t="shared" si="63"/>
        <v>#REF!</v>
      </c>
      <c r="J95" s="29" t="e">
        <f t="shared" si="63"/>
        <v>#REF!</v>
      </c>
      <c r="K95" s="29" t="e">
        <f t="shared" si="63"/>
        <v>#REF!</v>
      </c>
      <c r="L95" s="29" t="e">
        <f t="shared" si="63"/>
        <v>#REF!</v>
      </c>
      <c r="M95" s="29" t="e">
        <f t="shared" si="63"/>
        <v>#REF!</v>
      </c>
      <c r="N95" s="29" t="e">
        <f t="shared" si="63"/>
        <v>#REF!</v>
      </c>
      <c r="O95" s="29" t="e">
        <f t="shared" si="63"/>
        <v>#REF!</v>
      </c>
      <c r="P95" s="29" t="e">
        <f t="shared" si="63"/>
        <v>#REF!</v>
      </c>
      <c r="Q95" s="29" t="e">
        <f t="shared" si="63"/>
        <v>#REF!</v>
      </c>
      <c r="R95" s="29" t="e">
        <f t="shared" si="63"/>
        <v>#REF!</v>
      </c>
      <c r="S95" s="29" t="e">
        <f t="shared" si="63"/>
        <v>#REF!</v>
      </c>
      <c r="T95" s="29" t="e">
        <f t="shared" si="63"/>
        <v>#REF!</v>
      </c>
      <c r="U95" s="29" t="e">
        <f t="shared" si="63"/>
        <v>#REF!</v>
      </c>
      <c r="V95" s="29" t="e">
        <f t="shared" si="63"/>
        <v>#REF!</v>
      </c>
      <c r="W95" s="29" t="e">
        <f t="shared" si="63"/>
        <v>#REF!</v>
      </c>
      <c r="X95" s="29" t="e">
        <f t="shared" si="63"/>
        <v>#REF!</v>
      </c>
      <c r="Y95" s="29" t="e">
        <f t="shared" si="63"/>
        <v>#REF!</v>
      </c>
      <c r="Z95" s="29" t="e">
        <f t="shared" si="63"/>
        <v>#REF!</v>
      </c>
      <c r="AA95" s="29" t="e">
        <f t="shared" si="63"/>
        <v>#REF!</v>
      </c>
      <c r="AB95" s="29" t="e">
        <f t="shared" si="63"/>
        <v>#REF!</v>
      </c>
      <c r="AC95" s="30" t="e">
        <f>+SUM(E95:AB95)</f>
        <v>#REF!</v>
      </c>
    </row>
    <row r="96" spans="1:29" ht="15" x14ac:dyDescent="0.2">
      <c r="A96" s="196" t="e">
        <f t="shared" ref="A96" si="64">A43</f>
        <v>#REF!</v>
      </c>
      <c r="B96" s="196"/>
      <c r="C96" s="13" t="s">
        <v>35</v>
      </c>
      <c r="D96" s="14" t="e">
        <f>+D43</f>
        <v>#REF!</v>
      </c>
      <c r="E96" s="10" t="e">
        <f>#REF!</f>
        <v>#REF!</v>
      </c>
      <c r="F96" s="10" t="e">
        <f>#REF!</f>
        <v>#REF!</v>
      </c>
      <c r="G96" s="10" t="e">
        <f>#REF!</f>
        <v>#REF!</v>
      </c>
      <c r="H96" s="10" t="e">
        <f>#REF!</f>
        <v>#REF!</v>
      </c>
      <c r="I96" s="10" t="e">
        <f>#REF!</f>
        <v>#REF!</v>
      </c>
      <c r="J96" s="10" t="e">
        <f>#REF!</f>
        <v>#REF!</v>
      </c>
      <c r="K96" s="10" t="e">
        <f>#REF!</f>
        <v>#REF!</v>
      </c>
      <c r="L96" s="10" t="e">
        <f>#REF!</f>
        <v>#REF!</v>
      </c>
      <c r="M96" s="10" t="e">
        <f>#REF!</f>
        <v>#REF!</v>
      </c>
      <c r="N96" s="10" t="e">
        <f>#REF!</f>
        <v>#REF!</v>
      </c>
      <c r="O96" s="10" t="e">
        <f>#REF!</f>
        <v>#REF!</v>
      </c>
      <c r="P96" s="10" t="e">
        <f>#REF!</f>
        <v>#REF!</v>
      </c>
      <c r="Q96" s="10" t="e">
        <f>#REF!</f>
        <v>#REF!</v>
      </c>
      <c r="R96" s="10" t="e">
        <f>#REF!</f>
        <v>#REF!</v>
      </c>
      <c r="S96" s="10" t="e">
        <f>#REF!</f>
        <v>#REF!</v>
      </c>
      <c r="T96" s="10" t="e">
        <f>#REF!</f>
        <v>#REF!</v>
      </c>
      <c r="U96" s="10" t="e">
        <f>#REF!</f>
        <v>#REF!</v>
      </c>
      <c r="V96" s="10" t="e">
        <f>#REF!</f>
        <v>#REF!</v>
      </c>
      <c r="W96" s="10" t="e">
        <f>#REF!</f>
        <v>#REF!</v>
      </c>
      <c r="X96" s="10" t="e">
        <f>#REF!</f>
        <v>#REF!</v>
      </c>
      <c r="Y96" s="10" t="e">
        <f>#REF!</f>
        <v>#REF!</v>
      </c>
      <c r="Z96" s="10" t="e">
        <f>#REF!</f>
        <v>#REF!</v>
      </c>
      <c r="AA96" s="10" t="e">
        <f>#REF!</f>
        <v>#REF!</v>
      </c>
      <c r="AB96" s="10" t="e">
        <f>#REF!</f>
        <v>#REF!</v>
      </c>
      <c r="AC96" s="12" t="e">
        <f>+SUM(E96:AB96)*D96</f>
        <v>#REF!</v>
      </c>
    </row>
    <row r="97" spans="1:29" ht="15" x14ac:dyDescent="0.2">
      <c r="A97" s="197"/>
      <c r="B97" s="197"/>
      <c r="C97" s="17" t="s">
        <v>36</v>
      </c>
      <c r="D97" s="18" t="e">
        <f>+D44</f>
        <v>#REF!</v>
      </c>
      <c r="E97" s="10" t="e">
        <f>#REF!</f>
        <v>#REF!</v>
      </c>
      <c r="F97" s="10" t="e">
        <f>#REF!</f>
        <v>#REF!</v>
      </c>
      <c r="G97" s="10" t="e">
        <f>#REF!</f>
        <v>#REF!</v>
      </c>
      <c r="H97" s="10" t="e">
        <f>#REF!</f>
        <v>#REF!</v>
      </c>
      <c r="I97" s="10" t="e">
        <f>#REF!</f>
        <v>#REF!</v>
      </c>
      <c r="J97" s="10" t="e">
        <f>#REF!</f>
        <v>#REF!</v>
      </c>
      <c r="K97" s="10" t="e">
        <f>#REF!</f>
        <v>#REF!</v>
      </c>
      <c r="L97" s="10" t="e">
        <f>#REF!</f>
        <v>#REF!</v>
      </c>
      <c r="M97" s="10" t="e">
        <f>#REF!</f>
        <v>#REF!</v>
      </c>
      <c r="N97" s="10" t="e">
        <f>#REF!</f>
        <v>#REF!</v>
      </c>
      <c r="O97" s="10" t="e">
        <f>#REF!</f>
        <v>#REF!</v>
      </c>
      <c r="P97" s="10" t="e">
        <f>#REF!</f>
        <v>#REF!</v>
      </c>
      <c r="Q97" s="10" t="e">
        <f>#REF!</f>
        <v>#REF!</v>
      </c>
      <c r="R97" s="10" t="e">
        <f>#REF!</f>
        <v>#REF!</v>
      </c>
      <c r="S97" s="10" t="e">
        <f>#REF!</f>
        <v>#REF!</v>
      </c>
      <c r="T97" s="10" t="e">
        <f>#REF!</f>
        <v>#REF!</v>
      </c>
      <c r="U97" s="10" t="e">
        <f>#REF!</f>
        <v>#REF!</v>
      </c>
      <c r="V97" s="10" t="e">
        <f>#REF!</f>
        <v>#REF!</v>
      </c>
      <c r="W97" s="10" t="e">
        <f>#REF!</f>
        <v>#REF!</v>
      </c>
      <c r="X97" s="10" t="e">
        <f>#REF!</f>
        <v>#REF!</v>
      </c>
      <c r="Y97" s="10" t="e">
        <f>#REF!</f>
        <v>#REF!</v>
      </c>
      <c r="Z97" s="10" t="e">
        <f>#REF!</f>
        <v>#REF!</v>
      </c>
      <c r="AA97" s="10" t="e">
        <f>#REF!</f>
        <v>#REF!</v>
      </c>
      <c r="AB97" s="10" t="e">
        <f>#REF!</f>
        <v>#REF!</v>
      </c>
      <c r="AC97" s="12" t="e">
        <f>+SUM(E97:AB97)*D97</f>
        <v>#REF!</v>
      </c>
    </row>
    <row r="98" spans="1:29" ht="15" x14ac:dyDescent="0.2">
      <c r="A98" s="197"/>
      <c r="B98" s="197"/>
      <c r="C98" s="22" t="s">
        <v>37</v>
      </c>
      <c r="D98" s="23" t="e">
        <f>+D45</f>
        <v>#REF!</v>
      </c>
      <c r="E98" s="10" t="e">
        <f>#REF!</f>
        <v>#REF!</v>
      </c>
      <c r="F98" s="10" t="e">
        <f>#REF!</f>
        <v>#REF!</v>
      </c>
      <c r="G98" s="10" t="e">
        <f>#REF!</f>
        <v>#REF!</v>
      </c>
      <c r="H98" s="10" t="e">
        <f>#REF!</f>
        <v>#REF!</v>
      </c>
      <c r="I98" s="10" t="e">
        <f>#REF!</f>
        <v>#REF!</v>
      </c>
      <c r="J98" s="10" t="e">
        <f>#REF!</f>
        <v>#REF!</v>
      </c>
      <c r="K98" s="10" t="e">
        <f>#REF!</f>
        <v>#REF!</v>
      </c>
      <c r="L98" s="10" t="e">
        <f>#REF!</f>
        <v>#REF!</v>
      </c>
      <c r="M98" s="10" t="e">
        <f>#REF!</f>
        <v>#REF!</v>
      </c>
      <c r="N98" s="10" t="e">
        <f>#REF!</f>
        <v>#REF!</v>
      </c>
      <c r="O98" s="10" t="e">
        <f>#REF!</f>
        <v>#REF!</v>
      </c>
      <c r="P98" s="10" t="e">
        <f>#REF!</f>
        <v>#REF!</v>
      </c>
      <c r="Q98" s="10" t="e">
        <f>#REF!</f>
        <v>#REF!</v>
      </c>
      <c r="R98" s="10" t="e">
        <f>#REF!</f>
        <v>#REF!</v>
      </c>
      <c r="S98" s="10" t="e">
        <f>#REF!</f>
        <v>#REF!</v>
      </c>
      <c r="T98" s="10" t="e">
        <f>#REF!</f>
        <v>#REF!</v>
      </c>
      <c r="U98" s="10" t="e">
        <f>#REF!</f>
        <v>#REF!</v>
      </c>
      <c r="V98" s="10" t="e">
        <f>#REF!</f>
        <v>#REF!</v>
      </c>
      <c r="W98" s="10" t="e">
        <f>#REF!</f>
        <v>#REF!</v>
      </c>
      <c r="X98" s="10" t="e">
        <f>#REF!</f>
        <v>#REF!</v>
      </c>
      <c r="Y98" s="10" t="e">
        <f>#REF!</f>
        <v>#REF!</v>
      </c>
      <c r="Z98" s="10" t="e">
        <f>#REF!</f>
        <v>#REF!</v>
      </c>
      <c r="AA98" s="10" t="e">
        <f>#REF!</f>
        <v>#REF!</v>
      </c>
      <c r="AB98" s="10" t="e">
        <f>#REF!</f>
        <v>#REF!</v>
      </c>
      <c r="AC98" s="12" t="e">
        <f>+SUM(E98:AB98)*D98</f>
        <v>#REF!</v>
      </c>
    </row>
    <row r="99" spans="1:29" ht="15" thickBot="1" x14ac:dyDescent="0.25">
      <c r="A99" s="198"/>
      <c r="B99" s="198"/>
      <c r="C99" s="27" t="s">
        <v>34</v>
      </c>
      <c r="D99" s="28" t="e">
        <f>+SUM(D96:D98)</f>
        <v>#REF!</v>
      </c>
      <c r="E99" s="29" t="e">
        <f>SUMPRODUCT($D96:$D98,E96:E98)</f>
        <v>#REF!</v>
      </c>
      <c r="F99" s="29" t="e">
        <f t="shared" ref="F99:AB99" si="65">SUMPRODUCT($D96:$D98,F96:F98)</f>
        <v>#REF!</v>
      </c>
      <c r="G99" s="29" t="e">
        <f t="shared" si="65"/>
        <v>#REF!</v>
      </c>
      <c r="H99" s="29" t="e">
        <f t="shared" si="65"/>
        <v>#REF!</v>
      </c>
      <c r="I99" s="29" t="e">
        <f t="shared" si="65"/>
        <v>#REF!</v>
      </c>
      <c r="J99" s="29" t="e">
        <f t="shared" si="65"/>
        <v>#REF!</v>
      </c>
      <c r="K99" s="29" t="e">
        <f t="shared" si="65"/>
        <v>#REF!</v>
      </c>
      <c r="L99" s="29" t="e">
        <f t="shared" si="65"/>
        <v>#REF!</v>
      </c>
      <c r="M99" s="29" t="e">
        <f t="shared" si="65"/>
        <v>#REF!</v>
      </c>
      <c r="N99" s="29" t="e">
        <f t="shared" si="65"/>
        <v>#REF!</v>
      </c>
      <c r="O99" s="29" t="e">
        <f t="shared" si="65"/>
        <v>#REF!</v>
      </c>
      <c r="P99" s="29" t="e">
        <f t="shared" si="65"/>
        <v>#REF!</v>
      </c>
      <c r="Q99" s="29" t="e">
        <f t="shared" si="65"/>
        <v>#REF!</v>
      </c>
      <c r="R99" s="29" t="e">
        <f t="shared" si="65"/>
        <v>#REF!</v>
      </c>
      <c r="S99" s="29" t="e">
        <f t="shared" si="65"/>
        <v>#REF!</v>
      </c>
      <c r="T99" s="29" t="e">
        <f t="shared" si="65"/>
        <v>#REF!</v>
      </c>
      <c r="U99" s="29" t="e">
        <f t="shared" si="65"/>
        <v>#REF!</v>
      </c>
      <c r="V99" s="29" t="e">
        <f t="shared" si="65"/>
        <v>#REF!</v>
      </c>
      <c r="W99" s="29" t="e">
        <f t="shared" si="65"/>
        <v>#REF!</v>
      </c>
      <c r="X99" s="29" t="e">
        <f t="shared" si="65"/>
        <v>#REF!</v>
      </c>
      <c r="Y99" s="29" t="e">
        <f t="shared" si="65"/>
        <v>#REF!</v>
      </c>
      <c r="Z99" s="29" t="e">
        <f t="shared" si="65"/>
        <v>#REF!</v>
      </c>
      <c r="AA99" s="29" t="e">
        <f t="shared" si="65"/>
        <v>#REF!</v>
      </c>
      <c r="AB99" s="29" t="e">
        <f t="shared" si="65"/>
        <v>#REF!</v>
      </c>
      <c r="AC99" s="30" t="e">
        <f>+SUM(E99:AB99)</f>
        <v>#REF!</v>
      </c>
    </row>
    <row r="100" spans="1:29" ht="15" x14ac:dyDescent="0.2">
      <c r="A100" s="196" t="e">
        <f t="shared" ref="A100" si="66">A47</f>
        <v>#REF!</v>
      </c>
      <c r="B100" s="196"/>
      <c r="C100" s="13" t="s">
        <v>35</v>
      </c>
      <c r="D100" s="14" t="e">
        <f>+D47</f>
        <v>#REF!</v>
      </c>
      <c r="E100" s="10" t="e">
        <f>#REF!</f>
        <v>#REF!</v>
      </c>
      <c r="F100" s="10" t="e">
        <f>#REF!</f>
        <v>#REF!</v>
      </c>
      <c r="G100" s="10" t="e">
        <f>#REF!</f>
        <v>#REF!</v>
      </c>
      <c r="H100" s="10" t="e">
        <f>#REF!</f>
        <v>#REF!</v>
      </c>
      <c r="I100" s="10" t="e">
        <f>#REF!</f>
        <v>#REF!</v>
      </c>
      <c r="J100" s="10" t="e">
        <f>#REF!</f>
        <v>#REF!</v>
      </c>
      <c r="K100" s="10" t="e">
        <f>#REF!</f>
        <v>#REF!</v>
      </c>
      <c r="L100" s="10" t="e">
        <f>#REF!</f>
        <v>#REF!</v>
      </c>
      <c r="M100" s="10" t="e">
        <f>#REF!</f>
        <v>#REF!</v>
      </c>
      <c r="N100" s="10" t="e">
        <f>#REF!</f>
        <v>#REF!</v>
      </c>
      <c r="O100" s="10" t="e">
        <f>#REF!</f>
        <v>#REF!</v>
      </c>
      <c r="P100" s="10" t="e">
        <f>#REF!</f>
        <v>#REF!</v>
      </c>
      <c r="Q100" s="10" t="e">
        <f>#REF!</f>
        <v>#REF!</v>
      </c>
      <c r="R100" s="10" t="e">
        <f>#REF!</f>
        <v>#REF!</v>
      </c>
      <c r="S100" s="10" t="e">
        <f>#REF!</f>
        <v>#REF!</v>
      </c>
      <c r="T100" s="10" t="e">
        <f>#REF!</f>
        <v>#REF!</v>
      </c>
      <c r="U100" s="10" t="e">
        <f>#REF!</f>
        <v>#REF!</v>
      </c>
      <c r="V100" s="10" t="e">
        <f>#REF!</f>
        <v>#REF!</v>
      </c>
      <c r="W100" s="10" t="e">
        <f>#REF!</f>
        <v>#REF!</v>
      </c>
      <c r="X100" s="10" t="e">
        <f>#REF!</f>
        <v>#REF!</v>
      </c>
      <c r="Y100" s="10" t="e">
        <f>#REF!</f>
        <v>#REF!</v>
      </c>
      <c r="Z100" s="10" t="e">
        <f>#REF!</f>
        <v>#REF!</v>
      </c>
      <c r="AA100" s="10" t="e">
        <f>#REF!</f>
        <v>#REF!</v>
      </c>
      <c r="AB100" s="10" t="e">
        <f>#REF!</f>
        <v>#REF!</v>
      </c>
      <c r="AC100" s="12" t="e">
        <f>+SUM(E100:AB100)*D100</f>
        <v>#REF!</v>
      </c>
    </row>
    <row r="101" spans="1:29" ht="15" x14ac:dyDescent="0.2">
      <c r="A101" s="197"/>
      <c r="B101" s="197"/>
      <c r="C101" s="17" t="s">
        <v>36</v>
      </c>
      <c r="D101" s="18" t="e">
        <f>+D48</f>
        <v>#REF!</v>
      </c>
      <c r="E101" s="10" t="e">
        <f>#REF!</f>
        <v>#REF!</v>
      </c>
      <c r="F101" s="10" t="e">
        <f>#REF!</f>
        <v>#REF!</v>
      </c>
      <c r="G101" s="10" t="e">
        <f>#REF!</f>
        <v>#REF!</v>
      </c>
      <c r="H101" s="10" t="e">
        <f>#REF!</f>
        <v>#REF!</v>
      </c>
      <c r="I101" s="10" t="e">
        <f>#REF!</f>
        <v>#REF!</v>
      </c>
      <c r="J101" s="10" t="e">
        <f>#REF!</f>
        <v>#REF!</v>
      </c>
      <c r="K101" s="10" t="e">
        <f>#REF!</f>
        <v>#REF!</v>
      </c>
      <c r="L101" s="10" t="e">
        <f>#REF!</f>
        <v>#REF!</v>
      </c>
      <c r="M101" s="10" t="e">
        <f>#REF!</f>
        <v>#REF!</v>
      </c>
      <c r="N101" s="10" t="e">
        <f>#REF!</f>
        <v>#REF!</v>
      </c>
      <c r="O101" s="10" t="e">
        <f>#REF!</f>
        <v>#REF!</v>
      </c>
      <c r="P101" s="10" t="e">
        <f>#REF!</f>
        <v>#REF!</v>
      </c>
      <c r="Q101" s="10" t="e">
        <f>#REF!</f>
        <v>#REF!</v>
      </c>
      <c r="R101" s="10" t="e">
        <f>#REF!</f>
        <v>#REF!</v>
      </c>
      <c r="S101" s="10" t="e">
        <f>#REF!</f>
        <v>#REF!</v>
      </c>
      <c r="T101" s="10" t="e">
        <f>#REF!</f>
        <v>#REF!</v>
      </c>
      <c r="U101" s="10" t="e">
        <f>#REF!</f>
        <v>#REF!</v>
      </c>
      <c r="V101" s="10" t="e">
        <f>#REF!</f>
        <v>#REF!</v>
      </c>
      <c r="W101" s="10" t="e">
        <f>#REF!</f>
        <v>#REF!</v>
      </c>
      <c r="X101" s="10" t="e">
        <f>#REF!</f>
        <v>#REF!</v>
      </c>
      <c r="Y101" s="10" t="e">
        <f>#REF!</f>
        <v>#REF!</v>
      </c>
      <c r="Z101" s="10" t="e">
        <f>#REF!</f>
        <v>#REF!</v>
      </c>
      <c r="AA101" s="10" t="e">
        <f>#REF!</f>
        <v>#REF!</v>
      </c>
      <c r="AB101" s="10" t="e">
        <f>#REF!</f>
        <v>#REF!</v>
      </c>
      <c r="AC101" s="12" t="e">
        <f>+SUM(E101:AB101)*D101</f>
        <v>#REF!</v>
      </c>
    </row>
    <row r="102" spans="1:29" ht="15" x14ac:dyDescent="0.2">
      <c r="A102" s="197"/>
      <c r="B102" s="197"/>
      <c r="C102" s="22" t="s">
        <v>37</v>
      </c>
      <c r="D102" s="23" t="e">
        <f>+D49</f>
        <v>#REF!</v>
      </c>
      <c r="E102" s="10" t="e">
        <f>#REF!</f>
        <v>#REF!</v>
      </c>
      <c r="F102" s="10" t="e">
        <f>#REF!</f>
        <v>#REF!</v>
      </c>
      <c r="G102" s="10" t="e">
        <f>#REF!</f>
        <v>#REF!</v>
      </c>
      <c r="H102" s="10" t="e">
        <f>#REF!</f>
        <v>#REF!</v>
      </c>
      <c r="I102" s="10" t="e">
        <f>#REF!</f>
        <v>#REF!</v>
      </c>
      <c r="J102" s="10" t="e">
        <f>#REF!</f>
        <v>#REF!</v>
      </c>
      <c r="K102" s="10" t="e">
        <f>#REF!</f>
        <v>#REF!</v>
      </c>
      <c r="L102" s="10" t="e">
        <f>#REF!</f>
        <v>#REF!</v>
      </c>
      <c r="M102" s="10" t="e">
        <f>#REF!</f>
        <v>#REF!</v>
      </c>
      <c r="N102" s="10" t="e">
        <f>#REF!</f>
        <v>#REF!</v>
      </c>
      <c r="O102" s="10" t="e">
        <f>#REF!</f>
        <v>#REF!</v>
      </c>
      <c r="P102" s="10" t="e">
        <f>#REF!</f>
        <v>#REF!</v>
      </c>
      <c r="Q102" s="10" t="e">
        <f>#REF!</f>
        <v>#REF!</v>
      </c>
      <c r="R102" s="10" t="e">
        <f>#REF!</f>
        <v>#REF!</v>
      </c>
      <c r="S102" s="10" t="e">
        <f>#REF!</f>
        <v>#REF!</v>
      </c>
      <c r="T102" s="10" t="e">
        <f>#REF!</f>
        <v>#REF!</v>
      </c>
      <c r="U102" s="10" t="e">
        <f>#REF!</f>
        <v>#REF!</v>
      </c>
      <c r="V102" s="10" t="e">
        <f>#REF!</f>
        <v>#REF!</v>
      </c>
      <c r="W102" s="10" t="e">
        <f>#REF!</f>
        <v>#REF!</v>
      </c>
      <c r="X102" s="10" t="e">
        <f>#REF!</f>
        <v>#REF!</v>
      </c>
      <c r="Y102" s="10" t="e">
        <f>#REF!</f>
        <v>#REF!</v>
      </c>
      <c r="Z102" s="10" t="e">
        <f>#REF!</f>
        <v>#REF!</v>
      </c>
      <c r="AA102" s="10" t="e">
        <f>#REF!</f>
        <v>#REF!</v>
      </c>
      <c r="AB102" s="10" t="e">
        <f>#REF!</f>
        <v>#REF!</v>
      </c>
      <c r="AC102" s="12" t="e">
        <f>+SUM(E102:AB102)*D102</f>
        <v>#REF!</v>
      </c>
    </row>
    <row r="103" spans="1:29" ht="15" thickBot="1" x14ac:dyDescent="0.25">
      <c r="A103" s="198"/>
      <c r="B103" s="198"/>
      <c r="C103" s="27" t="s">
        <v>34</v>
      </c>
      <c r="D103" s="28" t="e">
        <f>+SUM(D100:D102)</f>
        <v>#REF!</v>
      </c>
      <c r="E103" s="29" t="e">
        <f>SUMPRODUCT($D100:$D102,E100:E102)</f>
        <v>#REF!</v>
      </c>
      <c r="F103" s="29" t="e">
        <f t="shared" ref="F103:AB103" si="67">SUMPRODUCT($D100:$D102,F100:F102)</f>
        <v>#REF!</v>
      </c>
      <c r="G103" s="29" t="e">
        <f t="shared" si="67"/>
        <v>#REF!</v>
      </c>
      <c r="H103" s="29" t="e">
        <f t="shared" si="67"/>
        <v>#REF!</v>
      </c>
      <c r="I103" s="29" t="e">
        <f t="shared" si="67"/>
        <v>#REF!</v>
      </c>
      <c r="J103" s="29" t="e">
        <f t="shared" si="67"/>
        <v>#REF!</v>
      </c>
      <c r="K103" s="29" t="e">
        <f t="shared" si="67"/>
        <v>#REF!</v>
      </c>
      <c r="L103" s="29" t="e">
        <f t="shared" si="67"/>
        <v>#REF!</v>
      </c>
      <c r="M103" s="29" t="e">
        <f t="shared" si="67"/>
        <v>#REF!</v>
      </c>
      <c r="N103" s="29" t="e">
        <f t="shared" si="67"/>
        <v>#REF!</v>
      </c>
      <c r="O103" s="29" t="e">
        <f t="shared" si="67"/>
        <v>#REF!</v>
      </c>
      <c r="P103" s="29" t="e">
        <f t="shared" si="67"/>
        <v>#REF!</v>
      </c>
      <c r="Q103" s="29" t="e">
        <f t="shared" si="67"/>
        <v>#REF!</v>
      </c>
      <c r="R103" s="29" t="e">
        <f t="shared" si="67"/>
        <v>#REF!</v>
      </c>
      <c r="S103" s="29" t="e">
        <f t="shared" si="67"/>
        <v>#REF!</v>
      </c>
      <c r="T103" s="29" t="e">
        <f t="shared" si="67"/>
        <v>#REF!</v>
      </c>
      <c r="U103" s="29" t="e">
        <f t="shared" si="67"/>
        <v>#REF!</v>
      </c>
      <c r="V103" s="29" t="e">
        <f t="shared" si="67"/>
        <v>#REF!</v>
      </c>
      <c r="W103" s="29" t="e">
        <f t="shared" si="67"/>
        <v>#REF!</v>
      </c>
      <c r="X103" s="29" t="e">
        <f t="shared" si="67"/>
        <v>#REF!</v>
      </c>
      <c r="Y103" s="29" t="e">
        <f t="shared" si="67"/>
        <v>#REF!</v>
      </c>
      <c r="Z103" s="29" t="e">
        <f t="shared" si="67"/>
        <v>#REF!</v>
      </c>
      <c r="AA103" s="29" t="e">
        <f t="shared" si="67"/>
        <v>#REF!</v>
      </c>
      <c r="AB103" s="29" t="e">
        <f t="shared" si="67"/>
        <v>#REF!</v>
      </c>
      <c r="AC103" s="30" t="e">
        <f>+SUM(E103:AB103)</f>
        <v>#REF!</v>
      </c>
    </row>
    <row r="104" spans="1:29" ht="15" x14ac:dyDescent="0.2">
      <c r="A104" s="196" t="e">
        <f t="shared" ref="A104" si="68">A51</f>
        <v>#REF!</v>
      </c>
      <c r="B104" s="196"/>
      <c r="C104" s="13" t="s">
        <v>35</v>
      </c>
      <c r="D104" s="14" t="e">
        <f>+D51</f>
        <v>#REF!</v>
      </c>
      <c r="E104" s="10" t="e">
        <f>#REF!</f>
        <v>#REF!</v>
      </c>
      <c r="F104" s="10" t="e">
        <f>#REF!</f>
        <v>#REF!</v>
      </c>
      <c r="G104" s="10" t="e">
        <f>#REF!</f>
        <v>#REF!</v>
      </c>
      <c r="H104" s="10" t="e">
        <f>#REF!</f>
        <v>#REF!</v>
      </c>
      <c r="I104" s="10" t="e">
        <f>#REF!</f>
        <v>#REF!</v>
      </c>
      <c r="J104" s="10" t="e">
        <f>#REF!</f>
        <v>#REF!</v>
      </c>
      <c r="K104" s="10" t="e">
        <f>#REF!</f>
        <v>#REF!</v>
      </c>
      <c r="L104" s="10" t="e">
        <f>#REF!</f>
        <v>#REF!</v>
      </c>
      <c r="M104" s="10" t="e">
        <f>#REF!</f>
        <v>#REF!</v>
      </c>
      <c r="N104" s="10" t="e">
        <f>#REF!</f>
        <v>#REF!</v>
      </c>
      <c r="O104" s="10" t="e">
        <f>#REF!</f>
        <v>#REF!</v>
      </c>
      <c r="P104" s="10" t="e">
        <f>#REF!</f>
        <v>#REF!</v>
      </c>
      <c r="Q104" s="10" t="e">
        <f>#REF!</f>
        <v>#REF!</v>
      </c>
      <c r="R104" s="10" t="e">
        <f>#REF!</f>
        <v>#REF!</v>
      </c>
      <c r="S104" s="10" t="e">
        <f>#REF!</f>
        <v>#REF!</v>
      </c>
      <c r="T104" s="10" t="e">
        <f>#REF!</f>
        <v>#REF!</v>
      </c>
      <c r="U104" s="10" t="e">
        <f>#REF!</f>
        <v>#REF!</v>
      </c>
      <c r="V104" s="10" t="e">
        <f>#REF!</f>
        <v>#REF!</v>
      </c>
      <c r="W104" s="10" t="e">
        <f>#REF!</f>
        <v>#REF!</v>
      </c>
      <c r="X104" s="10" t="e">
        <f>#REF!</f>
        <v>#REF!</v>
      </c>
      <c r="Y104" s="10" t="e">
        <f>#REF!</f>
        <v>#REF!</v>
      </c>
      <c r="Z104" s="10" t="e">
        <f>#REF!</f>
        <v>#REF!</v>
      </c>
      <c r="AA104" s="10" t="e">
        <f>#REF!</f>
        <v>#REF!</v>
      </c>
      <c r="AB104" s="10" t="e">
        <f>#REF!</f>
        <v>#REF!</v>
      </c>
      <c r="AC104" s="12" t="e">
        <f>+SUM(E104:AB104)*D104</f>
        <v>#REF!</v>
      </c>
    </row>
    <row r="105" spans="1:29" ht="15" x14ac:dyDescent="0.2">
      <c r="A105" s="197"/>
      <c r="B105" s="197"/>
      <c r="C105" s="17" t="s">
        <v>36</v>
      </c>
      <c r="D105" s="18" t="e">
        <f>+D52</f>
        <v>#REF!</v>
      </c>
      <c r="E105" s="10" t="e">
        <f>#REF!</f>
        <v>#REF!</v>
      </c>
      <c r="F105" s="10" t="e">
        <f>#REF!</f>
        <v>#REF!</v>
      </c>
      <c r="G105" s="10" t="e">
        <f>#REF!</f>
        <v>#REF!</v>
      </c>
      <c r="H105" s="10" t="e">
        <f>#REF!</f>
        <v>#REF!</v>
      </c>
      <c r="I105" s="10" t="e">
        <f>#REF!</f>
        <v>#REF!</v>
      </c>
      <c r="J105" s="10" t="e">
        <f>#REF!</f>
        <v>#REF!</v>
      </c>
      <c r="K105" s="10" t="e">
        <f>#REF!</f>
        <v>#REF!</v>
      </c>
      <c r="L105" s="10" t="e">
        <f>#REF!</f>
        <v>#REF!</v>
      </c>
      <c r="M105" s="10" t="e">
        <f>#REF!</f>
        <v>#REF!</v>
      </c>
      <c r="N105" s="10" t="e">
        <f>#REF!</f>
        <v>#REF!</v>
      </c>
      <c r="O105" s="10" t="e">
        <f>#REF!</f>
        <v>#REF!</v>
      </c>
      <c r="P105" s="10" t="e">
        <f>#REF!</f>
        <v>#REF!</v>
      </c>
      <c r="Q105" s="10" t="e">
        <f>#REF!</f>
        <v>#REF!</v>
      </c>
      <c r="R105" s="10" t="e">
        <f>#REF!</f>
        <v>#REF!</v>
      </c>
      <c r="S105" s="10" t="e">
        <f>#REF!</f>
        <v>#REF!</v>
      </c>
      <c r="T105" s="10" t="e">
        <f>#REF!</f>
        <v>#REF!</v>
      </c>
      <c r="U105" s="10" t="e">
        <f>#REF!</f>
        <v>#REF!</v>
      </c>
      <c r="V105" s="10" t="e">
        <f>#REF!</f>
        <v>#REF!</v>
      </c>
      <c r="W105" s="10" t="e">
        <f>#REF!</f>
        <v>#REF!</v>
      </c>
      <c r="X105" s="10" t="e">
        <f>#REF!</f>
        <v>#REF!</v>
      </c>
      <c r="Y105" s="10" t="e">
        <f>#REF!</f>
        <v>#REF!</v>
      </c>
      <c r="Z105" s="10" t="e">
        <f>#REF!</f>
        <v>#REF!</v>
      </c>
      <c r="AA105" s="10" t="e">
        <f>#REF!</f>
        <v>#REF!</v>
      </c>
      <c r="AB105" s="10" t="e">
        <f>#REF!</f>
        <v>#REF!</v>
      </c>
      <c r="AC105" s="12" t="e">
        <f>+SUM(E105:AB105)*D105</f>
        <v>#REF!</v>
      </c>
    </row>
    <row r="106" spans="1:29" ht="15" x14ac:dyDescent="0.2">
      <c r="A106" s="197"/>
      <c r="B106" s="197"/>
      <c r="C106" s="22" t="s">
        <v>37</v>
      </c>
      <c r="D106" s="23" t="e">
        <f>+D53</f>
        <v>#REF!</v>
      </c>
      <c r="E106" s="10" t="e">
        <f>#REF!</f>
        <v>#REF!</v>
      </c>
      <c r="F106" s="10" t="e">
        <f>#REF!</f>
        <v>#REF!</v>
      </c>
      <c r="G106" s="10" t="e">
        <f>#REF!</f>
        <v>#REF!</v>
      </c>
      <c r="H106" s="10" t="e">
        <f>#REF!</f>
        <v>#REF!</v>
      </c>
      <c r="I106" s="10" t="e">
        <f>#REF!</f>
        <v>#REF!</v>
      </c>
      <c r="J106" s="10" t="e">
        <f>#REF!</f>
        <v>#REF!</v>
      </c>
      <c r="K106" s="10" t="e">
        <f>#REF!</f>
        <v>#REF!</v>
      </c>
      <c r="L106" s="10" t="e">
        <f>#REF!</f>
        <v>#REF!</v>
      </c>
      <c r="M106" s="10" t="e">
        <f>#REF!</f>
        <v>#REF!</v>
      </c>
      <c r="N106" s="10" t="e">
        <f>#REF!</f>
        <v>#REF!</v>
      </c>
      <c r="O106" s="10" t="e">
        <f>#REF!</f>
        <v>#REF!</v>
      </c>
      <c r="P106" s="10" t="e">
        <f>#REF!</f>
        <v>#REF!</v>
      </c>
      <c r="Q106" s="10" t="e">
        <f>#REF!</f>
        <v>#REF!</v>
      </c>
      <c r="R106" s="10" t="e">
        <f>#REF!</f>
        <v>#REF!</v>
      </c>
      <c r="S106" s="10" t="e">
        <f>#REF!</f>
        <v>#REF!</v>
      </c>
      <c r="T106" s="10" t="e">
        <f>#REF!</f>
        <v>#REF!</v>
      </c>
      <c r="U106" s="10" t="e">
        <f>#REF!</f>
        <v>#REF!</v>
      </c>
      <c r="V106" s="10" t="e">
        <f>#REF!</f>
        <v>#REF!</v>
      </c>
      <c r="W106" s="10" t="e">
        <f>#REF!</f>
        <v>#REF!</v>
      </c>
      <c r="X106" s="10" t="e">
        <f>#REF!</f>
        <v>#REF!</v>
      </c>
      <c r="Y106" s="10" t="e">
        <f>#REF!</f>
        <v>#REF!</v>
      </c>
      <c r="Z106" s="10" t="e">
        <f>#REF!</f>
        <v>#REF!</v>
      </c>
      <c r="AA106" s="10" t="e">
        <f>#REF!</f>
        <v>#REF!</v>
      </c>
      <c r="AB106" s="10" t="e">
        <f>#REF!</f>
        <v>#REF!</v>
      </c>
      <c r="AC106" s="12" t="e">
        <f>+SUM(E106:AB106)*D106</f>
        <v>#REF!</v>
      </c>
    </row>
    <row r="107" spans="1:29" ht="15" thickBot="1" x14ac:dyDescent="0.25">
      <c r="A107" s="198"/>
      <c r="B107" s="198"/>
      <c r="C107" s="27" t="s">
        <v>34</v>
      </c>
      <c r="D107" s="28" t="e">
        <f>+SUM(D104:D106)</f>
        <v>#REF!</v>
      </c>
      <c r="E107" s="29" t="e">
        <f>SUMPRODUCT($D104:$D106,E104:E106)</f>
        <v>#REF!</v>
      </c>
      <c r="F107" s="29" t="e">
        <f t="shared" ref="F107:AB107" si="69">SUMPRODUCT($D104:$D106,F104:F106)</f>
        <v>#REF!</v>
      </c>
      <c r="G107" s="29" t="e">
        <f t="shared" si="69"/>
        <v>#REF!</v>
      </c>
      <c r="H107" s="29" t="e">
        <f t="shared" si="69"/>
        <v>#REF!</v>
      </c>
      <c r="I107" s="29" t="e">
        <f t="shared" si="69"/>
        <v>#REF!</v>
      </c>
      <c r="J107" s="29" t="e">
        <f t="shared" si="69"/>
        <v>#REF!</v>
      </c>
      <c r="K107" s="29" t="e">
        <f t="shared" si="69"/>
        <v>#REF!</v>
      </c>
      <c r="L107" s="29" t="e">
        <f t="shared" si="69"/>
        <v>#REF!</v>
      </c>
      <c r="M107" s="29" t="e">
        <f t="shared" si="69"/>
        <v>#REF!</v>
      </c>
      <c r="N107" s="29" t="e">
        <f t="shared" si="69"/>
        <v>#REF!</v>
      </c>
      <c r="O107" s="29" t="e">
        <f t="shared" si="69"/>
        <v>#REF!</v>
      </c>
      <c r="P107" s="29" t="e">
        <f t="shared" si="69"/>
        <v>#REF!</v>
      </c>
      <c r="Q107" s="29" t="e">
        <f t="shared" si="69"/>
        <v>#REF!</v>
      </c>
      <c r="R107" s="29" t="e">
        <f t="shared" si="69"/>
        <v>#REF!</v>
      </c>
      <c r="S107" s="29" t="e">
        <f t="shared" si="69"/>
        <v>#REF!</v>
      </c>
      <c r="T107" s="29" t="e">
        <f t="shared" si="69"/>
        <v>#REF!</v>
      </c>
      <c r="U107" s="29" t="e">
        <f t="shared" si="69"/>
        <v>#REF!</v>
      </c>
      <c r="V107" s="29" t="e">
        <f t="shared" si="69"/>
        <v>#REF!</v>
      </c>
      <c r="W107" s="29" t="e">
        <f t="shared" si="69"/>
        <v>#REF!</v>
      </c>
      <c r="X107" s="29" t="e">
        <f t="shared" si="69"/>
        <v>#REF!</v>
      </c>
      <c r="Y107" s="29" t="e">
        <f t="shared" si="69"/>
        <v>#REF!</v>
      </c>
      <c r="Z107" s="29" t="e">
        <f t="shared" si="69"/>
        <v>#REF!</v>
      </c>
      <c r="AA107" s="29" t="e">
        <f t="shared" si="69"/>
        <v>#REF!</v>
      </c>
      <c r="AB107" s="29" t="e">
        <f t="shared" si="69"/>
        <v>#REF!</v>
      </c>
      <c r="AC107" s="30" t="e">
        <f>+SUM(E107:AB107)</f>
        <v>#REF!</v>
      </c>
    </row>
    <row r="108" spans="1:29" ht="15" x14ac:dyDescent="0.2">
      <c r="A108" s="196" t="e">
        <f t="shared" ref="A108" si="70">A55</f>
        <v>#REF!</v>
      </c>
      <c r="B108" s="196"/>
      <c r="C108" s="13" t="s">
        <v>35</v>
      </c>
      <c r="D108" s="14" t="e">
        <f>+D55</f>
        <v>#REF!</v>
      </c>
      <c r="E108" s="10" t="e">
        <f>#REF!</f>
        <v>#REF!</v>
      </c>
      <c r="F108" s="10" t="e">
        <f>#REF!</f>
        <v>#REF!</v>
      </c>
      <c r="G108" s="10" t="e">
        <f>#REF!</f>
        <v>#REF!</v>
      </c>
      <c r="H108" s="10" t="e">
        <f>#REF!</f>
        <v>#REF!</v>
      </c>
      <c r="I108" s="10" t="e">
        <f>#REF!</f>
        <v>#REF!</v>
      </c>
      <c r="J108" s="10" t="e">
        <f>#REF!</f>
        <v>#REF!</v>
      </c>
      <c r="K108" s="10" t="e">
        <f>#REF!</f>
        <v>#REF!</v>
      </c>
      <c r="L108" s="10" t="e">
        <f>#REF!</f>
        <v>#REF!</v>
      </c>
      <c r="M108" s="10" t="e">
        <f>#REF!</f>
        <v>#REF!</v>
      </c>
      <c r="N108" s="10" t="e">
        <f>#REF!</f>
        <v>#REF!</v>
      </c>
      <c r="O108" s="10" t="e">
        <f>#REF!</f>
        <v>#REF!</v>
      </c>
      <c r="P108" s="10" t="e">
        <f>#REF!</f>
        <v>#REF!</v>
      </c>
      <c r="Q108" s="10" t="e">
        <f>#REF!</f>
        <v>#REF!</v>
      </c>
      <c r="R108" s="10" t="e">
        <f>#REF!</f>
        <v>#REF!</v>
      </c>
      <c r="S108" s="10" t="e">
        <f>#REF!</f>
        <v>#REF!</v>
      </c>
      <c r="T108" s="10" t="e">
        <f>#REF!</f>
        <v>#REF!</v>
      </c>
      <c r="U108" s="10" t="e">
        <f>#REF!</f>
        <v>#REF!</v>
      </c>
      <c r="V108" s="10" t="e">
        <f>#REF!</f>
        <v>#REF!</v>
      </c>
      <c r="W108" s="10" t="e">
        <f>#REF!</f>
        <v>#REF!</v>
      </c>
      <c r="X108" s="10" t="e">
        <f>#REF!</f>
        <v>#REF!</v>
      </c>
      <c r="Y108" s="10" t="e">
        <f>#REF!</f>
        <v>#REF!</v>
      </c>
      <c r="Z108" s="10" t="e">
        <f>#REF!</f>
        <v>#REF!</v>
      </c>
      <c r="AA108" s="10" t="e">
        <f>#REF!</f>
        <v>#REF!</v>
      </c>
      <c r="AB108" s="10" t="e">
        <f>#REF!</f>
        <v>#REF!</v>
      </c>
      <c r="AC108" s="12" t="e">
        <f>+SUM(E108:AB108)*D108</f>
        <v>#REF!</v>
      </c>
    </row>
    <row r="109" spans="1:29" ht="15" x14ac:dyDescent="0.2">
      <c r="A109" s="197"/>
      <c r="B109" s="197"/>
      <c r="C109" s="17" t="s">
        <v>36</v>
      </c>
      <c r="D109" s="18" t="e">
        <f>+D56</f>
        <v>#REF!</v>
      </c>
      <c r="E109" s="10" t="e">
        <f>#REF!</f>
        <v>#REF!</v>
      </c>
      <c r="F109" s="10" t="e">
        <f>#REF!</f>
        <v>#REF!</v>
      </c>
      <c r="G109" s="10" t="e">
        <f>#REF!</f>
        <v>#REF!</v>
      </c>
      <c r="H109" s="10" t="e">
        <f>#REF!</f>
        <v>#REF!</v>
      </c>
      <c r="I109" s="10" t="e">
        <f>#REF!</f>
        <v>#REF!</v>
      </c>
      <c r="J109" s="10" t="e">
        <f>#REF!</f>
        <v>#REF!</v>
      </c>
      <c r="K109" s="10" t="e">
        <f>#REF!</f>
        <v>#REF!</v>
      </c>
      <c r="L109" s="10" t="e">
        <f>#REF!</f>
        <v>#REF!</v>
      </c>
      <c r="M109" s="10" t="e">
        <f>#REF!</f>
        <v>#REF!</v>
      </c>
      <c r="N109" s="10" t="e">
        <f>#REF!</f>
        <v>#REF!</v>
      </c>
      <c r="O109" s="10" t="e">
        <f>#REF!</f>
        <v>#REF!</v>
      </c>
      <c r="P109" s="10" t="e">
        <f>#REF!</f>
        <v>#REF!</v>
      </c>
      <c r="Q109" s="10" t="e">
        <f>#REF!</f>
        <v>#REF!</v>
      </c>
      <c r="R109" s="10" t="e">
        <f>#REF!</f>
        <v>#REF!</v>
      </c>
      <c r="S109" s="10" t="e">
        <f>#REF!</f>
        <v>#REF!</v>
      </c>
      <c r="T109" s="10" t="e">
        <f>#REF!</f>
        <v>#REF!</v>
      </c>
      <c r="U109" s="10" t="e">
        <f>#REF!</f>
        <v>#REF!</v>
      </c>
      <c r="V109" s="10" t="e">
        <f>#REF!</f>
        <v>#REF!</v>
      </c>
      <c r="W109" s="10" t="e">
        <f>#REF!</f>
        <v>#REF!</v>
      </c>
      <c r="X109" s="10" t="e">
        <f>#REF!</f>
        <v>#REF!</v>
      </c>
      <c r="Y109" s="10" t="e">
        <f>#REF!</f>
        <v>#REF!</v>
      </c>
      <c r="Z109" s="10" t="e">
        <f>#REF!</f>
        <v>#REF!</v>
      </c>
      <c r="AA109" s="10" t="e">
        <f>#REF!</f>
        <v>#REF!</v>
      </c>
      <c r="AB109" s="10" t="e">
        <f>#REF!</f>
        <v>#REF!</v>
      </c>
      <c r="AC109" s="12" t="e">
        <f>+SUM(E109:AB109)*D109</f>
        <v>#REF!</v>
      </c>
    </row>
    <row r="110" spans="1:29" ht="15" x14ac:dyDescent="0.2">
      <c r="A110" s="197"/>
      <c r="B110" s="197"/>
      <c r="C110" s="22" t="s">
        <v>37</v>
      </c>
      <c r="D110" s="23" t="e">
        <f>+D57</f>
        <v>#REF!</v>
      </c>
      <c r="E110" s="10" t="e">
        <f>#REF!</f>
        <v>#REF!</v>
      </c>
      <c r="F110" s="10" t="e">
        <f>#REF!</f>
        <v>#REF!</v>
      </c>
      <c r="G110" s="10" t="e">
        <f>#REF!</f>
        <v>#REF!</v>
      </c>
      <c r="H110" s="10" t="e">
        <f>#REF!</f>
        <v>#REF!</v>
      </c>
      <c r="I110" s="10" t="e">
        <f>#REF!</f>
        <v>#REF!</v>
      </c>
      <c r="J110" s="10" t="e">
        <f>#REF!</f>
        <v>#REF!</v>
      </c>
      <c r="K110" s="10" t="e">
        <f>#REF!</f>
        <v>#REF!</v>
      </c>
      <c r="L110" s="10" t="e">
        <f>#REF!</f>
        <v>#REF!</v>
      </c>
      <c r="M110" s="10" t="e">
        <f>#REF!</f>
        <v>#REF!</v>
      </c>
      <c r="N110" s="10" t="e">
        <f>#REF!</f>
        <v>#REF!</v>
      </c>
      <c r="O110" s="10" t="e">
        <f>#REF!</f>
        <v>#REF!</v>
      </c>
      <c r="P110" s="10" t="e">
        <f>#REF!</f>
        <v>#REF!</v>
      </c>
      <c r="Q110" s="10" t="e">
        <f>#REF!</f>
        <v>#REF!</v>
      </c>
      <c r="R110" s="10" t="e">
        <f>#REF!</f>
        <v>#REF!</v>
      </c>
      <c r="S110" s="10" t="e">
        <f>#REF!</f>
        <v>#REF!</v>
      </c>
      <c r="T110" s="10" t="e">
        <f>#REF!</f>
        <v>#REF!</v>
      </c>
      <c r="U110" s="10" t="e">
        <f>#REF!</f>
        <v>#REF!</v>
      </c>
      <c r="V110" s="10" t="e">
        <f>#REF!</f>
        <v>#REF!</v>
      </c>
      <c r="W110" s="10" t="e">
        <f>#REF!</f>
        <v>#REF!</v>
      </c>
      <c r="X110" s="10" t="e">
        <f>#REF!</f>
        <v>#REF!</v>
      </c>
      <c r="Y110" s="10" t="e">
        <f>#REF!</f>
        <v>#REF!</v>
      </c>
      <c r="Z110" s="10" t="e">
        <f>#REF!</f>
        <v>#REF!</v>
      </c>
      <c r="AA110" s="10" t="e">
        <f>#REF!</f>
        <v>#REF!</v>
      </c>
      <c r="AB110" s="10" t="e">
        <f>#REF!</f>
        <v>#REF!</v>
      </c>
      <c r="AC110" s="12" t="e">
        <f>+SUM(E110:AB110)*D110</f>
        <v>#REF!</v>
      </c>
    </row>
    <row r="111" spans="1:29" ht="15" thickBot="1" x14ac:dyDescent="0.25">
      <c r="A111" s="198"/>
      <c r="B111" s="198"/>
      <c r="C111" s="27" t="s">
        <v>34</v>
      </c>
      <c r="D111" s="28" t="e">
        <f>+SUM(D108:D110)</f>
        <v>#REF!</v>
      </c>
      <c r="E111" s="29" t="e">
        <f>SUMPRODUCT($D108:$D110,E108:E110)</f>
        <v>#REF!</v>
      </c>
      <c r="F111" s="29" t="e">
        <f t="shared" ref="F111:AB111" si="71">SUMPRODUCT($D108:$D110,F108:F110)</f>
        <v>#REF!</v>
      </c>
      <c r="G111" s="29" t="e">
        <f t="shared" si="71"/>
        <v>#REF!</v>
      </c>
      <c r="H111" s="29" t="e">
        <f t="shared" si="71"/>
        <v>#REF!</v>
      </c>
      <c r="I111" s="29" t="e">
        <f t="shared" si="71"/>
        <v>#REF!</v>
      </c>
      <c r="J111" s="29" t="e">
        <f t="shared" si="71"/>
        <v>#REF!</v>
      </c>
      <c r="K111" s="29" t="e">
        <f t="shared" si="71"/>
        <v>#REF!</v>
      </c>
      <c r="L111" s="29" t="e">
        <f t="shared" si="71"/>
        <v>#REF!</v>
      </c>
      <c r="M111" s="29" t="e">
        <f t="shared" si="71"/>
        <v>#REF!</v>
      </c>
      <c r="N111" s="29" t="e">
        <f t="shared" si="71"/>
        <v>#REF!</v>
      </c>
      <c r="O111" s="29" t="e">
        <f t="shared" si="71"/>
        <v>#REF!</v>
      </c>
      <c r="P111" s="29" t="e">
        <f t="shared" si="71"/>
        <v>#REF!</v>
      </c>
      <c r="Q111" s="29" t="e">
        <f t="shared" si="71"/>
        <v>#REF!</v>
      </c>
      <c r="R111" s="29" t="e">
        <f t="shared" si="71"/>
        <v>#REF!</v>
      </c>
      <c r="S111" s="29" t="e">
        <f t="shared" si="71"/>
        <v>#REF!</v>
      </c>
      <c r="T111" s="29" t="e">
        <f t="shared" si="71"/>
        <v>#REF!</v>
      </c>
      <c r="U111" s="29" t="e">
        <f t="shared" si="71"/>
        <v>#REF!</v>
      </c>
      <c r="V111" s="29" t="e">
        <f t="shared" si="71"/>
        <v>#REF!</v>
      </c>
      <c r="W111" s="29" t="e">
        <f t="shared" si="71"/>
        <v>#REF!</v>
      </c>
      <c r="X111" s="29" t="e">
        <f t="shared" si="71"/>
        <v>#REF!</v>
      </c>
      <c r="Y111" s="29" t="e">
        <f t="shared" si="71"/>
        <v>#REF!</v>
      </c>
      <c r="Z111" s="29" t="e">
        <f t="shared" si="71"/>
        <v>#REF!</v>
      </c>
      <c r="AA111" s="29" t="e">
        <f t="shared" si="71"/>
        <v>#REF!</v>
      </c>
      <c r="AB111" s="29" t="e">
        <f t="shared" si="71"/>
        <v>#REF!</v>
      </c>
      <c r="AC111" s="30" t="e">
        <f>+SUM(E111:AB111)</f>
        <v>#REF!</v>
      </c>
    </row>
  </sheetData>
  <autoFilter ref="A63:AC111" xr:uid="{00000000-0009-0000-0000-000002000000}"/>
  <mergeCells count="50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  <mergeCell ref="A64:A67"/>
    <mergeCell ref="B64:B67"/>
    <mergeCell ref="A68:A71"/>
    <mergeCell ref="B68:B71"/>
    <mergeCell ref="A72:A75"/>
    <mergeCell ref="B72:B75"/>
    <mergeCell ref="A76:A79"/>
    <mergeCell ref="B76:B79"/>
    <mergeCell ref="A80:A83"/>
    <mergeCell ref="B80:B83"/>
    <mergeCell ref="A84:A87"/>
    <mergeCell ref="B84:B87"/>
    <mergeCell ref="A88:A91"/>
    <mergeCell ref="B88:B91"/>
    <mergeCell ref="A92:A95"/>
    <mergeCell ref="B92:B95"/>
    <mergeCell ref="A108:A111"/>
    <mergeCell ref="B108:B111"/>
    <mergeCell ref="A96:A99"/>
    <mergeCell ref="B96:B99"/>
    <mergeCell ref="A100:A103"/>
    <mergeCell ref="B100:B103"/>
    <mergeCell ref="A104:A107"/>
    <mergeCell ref="B104:B107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8A712-3FAE-4DDF-A28F-4EA7320947D7}">
  <sheetPr>
    <tabColor rgb="FF00B050"/>
    <pageSetUpPr fitToPage="1"/>
  </sheetPr>
  <dimension ref="A1:H43"/>
  <sheetViews>
    <sheetView showGridLines="0" topLeftCell="A16" zoomScale="70" zoomScaleNormal="70" zoomScaleSheetLayoutView="100" workbookViewId="0">
      <selection activeCell="C34" sqref="C34"/>
    </sheetView>
  </sheetViews>
  <sheetFormatPr baseColWidth="10" defaultColWidth="0" defaultRowHeight="12.75" x14ac:dyDescent="0.2"/>
  <cols>
    <col min="1" max="1" width="5.28515625" style="32" customWidth="1"/>
    <col min="2" max="2" width="28.5703125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109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t="12.75" hidden="1" customHeight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63"/>
      <c r="D5" s="46"/>
    </row>
    <row r="6" spans="1:8" ht="16.5" x14ac:dyDescent="0.25">
      <c r="B6" s="45" t="s">
        <v>56</v>
      </c>
      <c r="C6" s="47" t="s">
        <v>111</v>
      </c>
      <c r="D6" s="48"/>
    </row>
    <row r="7" spans="1:8" ht="16.5" x14ac:dyDescent="0.25">
      <c r="B7" s="45" t="s">
        <v>57</v>
      </c>
      <c r="C7" s="164"/>
      <c r="D7" s="49"/>
    </row>
    <row r="8" spans="1:8" ht="16.5" x14ac:dyDescent="0.25">
      <c r="B8" s="45" t="s">
        <v>59</v>
      </c>
      <c r="C8" s="34"/>
      <c r="D8" s="49"/>
    </row>
    <row r="9" spans="1:8" ht="16.5" x14ac:dyDescent="0.25">
      <c r="B9" s="45" t="s">
        <v>29</v>
      </c>
      <c r="C9" s="41" t="s">
        <v>91</v>
      </c>
      <c r="D9" s="49"/>
    </row>
    <row r="10" spans="1:8" ht="16.5" x14ac:dyDescent="0.25">
      <c r="B10" s="50" t="s">
        <v>67</v>
      </c>
      <c r="C10" s="47" t="s">
        <v>110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A13" s="67"/>
      <c r="B13" s="180" t="e">
        <f>CONCATENATE("AÑO ",#REF!)</f>
        <v>#REF!</v>
      </c>
      <c r="C13" s="182" t="s">
        <v>92</v>
      </c>
      <c r="D13" s="178" t="s">
        <v>107</v>
      </c>
      <c r="E13" s="182" t="s">
        <v>93</v>
      </c>
      <c r="F13" s="176" t="s">
        <v>95</v>
      </c>
    </row>
    <row r="14" spans="1:8" ht="52.5" customHeight="1" x14ac:dyDescent="0.2">
      <c r="A14" s="54"/>
      <c r="B14" s="181"/>
      <c r="C14" s="183"/>
      <c r="D14" s="179"/>
      <c r="E14" s="183"/>
      <c r="F14" s="177"/>
    </row>
    <row r="15" spans="1:8" ht="15.75" x14ac:dyDescent="0.25">
      <c r="A15" s="57"/>
      <c r="B15" s="55" t="s">
        <v>31</v>
      </c>
      <c r="C15" s="42">
        <f>'[2]Curva faltante real 2024'!$AH51*1000</f>
        <v>163132514.98150155</v>
      </c>
      <c r="D15" s="56">
        <v>1</v>
      </c>
      <c r="E15" s="168">
        <f>+C15</f>
        <v>163132514.98150155</v>
      </c>
      <c r="F15" s="40"/>
    </row>
    <row r="16" spans="1:8" ht="15.75" x14ac:dyDescent="0.25">
      <c r="A16" s="57"/>
      <c r="B16" s="55" t="s">
        <v>39</v>
      </c>
      <c r="C16" s="42">
        <f>'[2]Curva faltante real 2024'!$AH52*1000</f>
        <v>162840098.44312945</v>
      </c>
      <c r="D16" s="56">
        <v>1</v>
      </c>
      <c r="E16" s="168">
        <f t="shared" ref="E16:E26" si="0">+C16</f>
        <v>162840098.44312945</v>
      </c>
      <c r="F16" s="40"/>
    </row>
    <row r="17" spans="1:7" ht="15.75" x14ac:dyDescent="0.25">
      <c r="A17" s="57"/>
      <c r="B17" s="55" t="s">
        <v>40</v>
      </c>
      <c r="C17" s="42">
        <f>'[2]Curva faltante real 2024'!$AH53*1000</f>
        <v>142081298.56301752</v>
      </c>
      <c r="D17" s="56">
        <v>1</v>
      </c>
      <c r="E17" s="168">
        <f t="shared" si="0"/>
        <v>142081298.56301752</v>
      </c>
      <c r="F17" s="40"/>
    </row>
    <row r="18" spans="1:7" ht="15.75" x14ac:dyDescent="0.25">
      <c r="A18" s="57"/>
      <c r="B18" s="55" t="s">
        <v>41</v>
      </c>
      <c r="C18" s="42">
        <f>'[2]Curva faltante real 2024'!$AH54*1000</f>
        <v>107842089.95100205</v>
      </c>
      <c r="D18" s="56">
        <v>1</v>
      </c>
      <c r="E18" s="168">
        <f t="shared" si="0"/>
        <v>107842089.95100205</v>
      </c>
      <c r="F18" s="40"/>
    </row>
    <row r="19" spans="1:7" ht="15.75" x14ac:dyDescent="0.25">
      <c r="A19" s="57"/>
      <c r="B19" s="55" t="s">
        <v>42</v>
      </c>
      <c r="C19" s="42">
        <f>'[2]Curva faltante real 2024'!$AH55*1000</f>
        <v>102884606.79515895</v>
      </c>
      <c r="D19" s="56">
        <v>1</v>
      </c>
      <c r="E19" s="168">
        <f t="shared" si="0"/>
        <v>102884606.79515895</v>
      </c>
      <c r="F19" s="40"/>
    </row>
    <row r="20" spans="1:7" ht="15.75" x14ac:dyDescent="0.25">
      <c r="A20" s="57"/>
      <c r="B20" s="55" t="s">
        <v>43</v>
      </c>
      <c r="C20" s="42">
        <f>'[2]Curva faltante real 2024'!$AH56*1000</f>
        <v>88365492.669916824</v>
      </c>
      <c r="D20" s="56">
        <v>1</v>
      </c>
      <c r="E20" s="168">
        <f t="shared" si="0"/>
        <v>88365492.669916824</v>
      </c>
      <c r="F20" s="40"/>
    </row>
    <row r="21" spans="1:7" ht="15.75" x14ac:dyDescent="0.25">
      <c r="A21" s="57"/>
      <c r="B21" s="55" t="s">
        <v>45</v>
      </c>
      <c r="C21" s="42">
        <f>'[2]Curva faltante real 2024'!$AH57*1000</f>
        <v>18461159.691780742</v>
      </c>
      <c r="D21" s="56">
        <v>1</v>
      </c>
      <c r="E21" s="168">
        <f t="shared" si="0"/>
        <v>18461159.691780742</v>
      </c>
      <c r="F21" s="40"/>
    </row>
    <row r="22" spans="1:7" ht="15.75" x14ac:dyDescent="0.25">
      <c r="A22" s="57"/>
      <c r="B22" s="55" t="s">
        <v>46</v>
      </c>
      <c r="C22" s="42">
        <f>'[2]Curva faltante real 2024'!$AH58*1000</f>
        <v>25170357.97904367</v>
      </c>
      <c r="D22" s="56">
        <v>1</v>
      </c>
      <c r="E22" s="168">
        <f t="shared" si="0"/>
        <v>25170357.97904367</v>
      </c>
      <c r="F22" s="40"/>
    </row>
    <row r="23" spans="1:7" ht="15.75" x14ac:dyDescent="0.25">
      <c r="A23" s="57"/>
      <c r="B23" s="55" t="s">
        <v>47</v>
      </c>
      <c r="C23" s="42">
        <f>'[2]Curva faltante real 2024'!$AH59*1000</f>
        <v>1676612.4091436004</v>
      </c>
      <c r="D23" s="56">
        <v>1</v>
      </c>
      <c r="E23" s="168">
        <f t="shared" si="0"/>
        <v>1676612.4091436004</v>
      </c>
      <c r="F23" s="40"/>
    </row>
    <row r="24" spans="1:7" ht="15.75" x14ac:dyDescent="0.25">
      <c r="A24" s="57"/>
      <c r="B24" s="55" t="s">
        <v>48</v>
      </c>
      <c r="C24" s="42">
        <f>'[2]Curva faltante real 2024'!$AH60*1000</f>
        <v>3537910.5605042586</v>
      </c>
      <c r="D24" s="56">
        <v>1</v>
      </c>
      <c r="E24" s="168">
        <f t="shared" si="0"/>
        <v>3537910.5605042586</v>
      </c>
      <c r="F24" s="40"/>
    </row>
    <row r="25" spans="1:7" ht="15.75" x14ac:dyDescent="0.25">
      <c r="A25" s="57"/>
      <c r="B25" s="55" t="s">
        <v>49</v>
      </c>
      <c r="C25" s="42">
        <f>'[2]Curva faltante real 2024'!$AH61*1000</f>
        <v>3522210.3343581557</v>
      </c>
      <c r="D25" s="56">
        <v>1</v>
      </c>
      <c r="E25" s="168">
        <f t="shared" si="0"/>
        <v>3522210.3343581557</v>
      </c>
      <c r="F25" s="40"/>
    </row>
    <row r="26" spans="1:7" ht="15.75" x14ac:dyDescent="0.25">
      <c r="A26" s="57"/>
      <c r="B26" s="55" t="s">
        <v>50</v>
      </c>
      <c r="C26" s="42">
        <f>'[2]Curva faltante real 2024'!$AH62*1000</f>
        <v>24866880.364220746</v>
      </c>
      <c r="D26" s="56">
        <v>1</v>
      </c>
      <c r="E26" s="168">
        <f t="shared" si="0"/>
        <v>24866880.364220746</v>
      </c>
      <c r="F26" s="40"/>
    </row>
    <row r="27" spans="1:7" ht="15" x14ac:dyDescent="0.25">
      <c r="B27" s="58" t="s">
        <v>34</v>
      </c>
      <c r="C27" s="59">
        <f>SUM(C15:C26)</f>
        <v>844381232.74277747</v>
      </c>
      <c r="D27" s="60"/>
      <c r="E27" s="169">
        <f>SUM(E15:E26)</f>
        <v>844381232.74277747</v>
      </c>
      <c r="F27" s="62"/>
    </row>
    <row r="28" spans="1:7" ht="15" x14ac:dyDescent="0.25">
      <c r="B28" s="68"/>
      <c r="C28" s="69"/>
      <c r="D28" s="70"/>
      <c r="E28" s="71"/>
      <c r="F28" s="71"/>
      <c r="G28" s="72"/>
    </row>
    <row r="29" spans="1:7" x14ac:dyDescent="0.2">
      <c r="B29" s="73" t="s">
        <v>0</v>
      </c>
      <c r="C29" s="74"/>
      <c r="D29" s="75"/>
      <c r="E29" s="74"/>
      <c r="F29" s="74"/>
    </row>
    <row r="30" spans="1:7" x14ac:dyDescent="0.2">
      <c r="B30" s="74" t="s">
        <v>62</v>
      </c>
      <c r="C30" s="74"/>
      <c r="D30" s="75"/>
      <c r="E30" s="74"/>
      <c r="F30" s="74"/>
    </row>
    <row r="31" spans="1:7" x14ac:dyDescent="0.2">
      <c r="B31" s="74" t="s">
        <v>72</v>
      </c>
      <c r="C31" s="74"/>
      <c r="D31" s="75"/>
      <c r="E31" s="74"/>
      <c r="F31" s="74"/>
    </row>
    <row r="32" spans="1:7" x14ac:dyDescent="0.2">
      <c r="B32" s="74" t="s">
        <v>66</v>
      </c>
      <c r="C32" s="74"/>
      <c r="D32" s="75"/>
      <c r="E32" s="74"/>
      <c r="F32" s="74"/>
    </row>
    <row r="33" spans="2:6" x14ac:dyDescent="0.2">
      <c r="B33" s="32" t="s">
        <v>96</v>
      </c>
    </row>
    <row r="34" spans="2:6" x14ac:dyDescent="0.2">
      <c r="B34" s="32" t="s">
        <v>74</v>
      </c>
      <c r="C34" s="33"/>
      <c r="D34" s="35"/>
      <c r="E34" s="33"/>
      <c r="F34" s="33"/>
    </row>
    <row r="35" spans="2:6" ht="12.75" customHeight="1" x14ac:dyDescent="0.2">
      <c r="B35" s="185" t="s">
        <v>105</v>
      </c>
      <c r="C35" s="185"/>
      <c r="D35" s="185"/>
      <c r="E35" s="185"/>
      <c r="F35" s="185"/>
    </row>
    <row r="36" spans="2:6" x14ac:dyDescent="0.2">
      <c r="B36" s="185"/>
      <c r="C36" s="185"/>
      <c r="D36" s="185"/>
      <c r="E36" s="185"/>
      <c r="F36" s="185"/>
    </row>
    <row r="37" spans="2:6" ht="30" customHeight="1" x14ac:dyDescent="0.2">
      <c r="B37" s="186" t="s">
        <v>108</v>
      </c>
      <c r="C37" s="186"/>
      <c r="D37" s="186"/>
      <c r="E37" s="186"/>
      <c r="F37" s="186"/>
    </row>
    <row r="38" spans="2:6" s="174" customFormat="1" ht="18" customHeight="1" x14ac:dyDescent="0.2">
      <c r="B38" s="33" t="s">
        <v>100</v>
      </c>
      <c r="C38" s="33"/>
      <c r="D38" s="35"/>
      <c r="E38" s="33"/>
      <c r="F38" s="33"/>
    </row>
    <row r="39" spans="2:6" x14ac:dyDescent="0.2">
      <c r="B39" s="32" t="s">
        <v>76</v>
      </c>
      <c r="C39" s="33"/>
      <c r="D39" s="35"/>
      <c r="E39" s="33"/>
      <c r="F39" s="33"/>
    </row>
    <row r="40" spans="2:6" x14ac:dyDescent="0.2">
      <c r="B40" s="33"/>
      <c r="C40" s="33"/>
      <c r="D40" s="35"/>
      <c r="E40" s="33"/>
      <c r="F40" s="33"/>
    </row>
    <row r="43" spans="2:6" ht="19.5" x14ac:dyDescent="0.3">
      <c r="B43" s="76" t="s">
        <v>68</v>
      </c>
      <c r="C43" s="77"/>
      <c r="F43" s="78"/>
    </row>
  </sheetData>
  <sheetProtection selectLockedCells="1"/>
  <mergeCells count="8">
    <mergeCell ref="B35:F36"/>
    <mergeCell ref="B37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A1972-6403-4699-B3A2-D4AF092A3C39}">
  <sheetPr>
    <tabColor theme="3" tint="0.39997558519241921"/>
    <pageSetUpPr fitToPage="1"/>
  </sheetPr>
  <dimension ref="A1:AG111"/>
  <sheetViews>
    <sheetView showGridLines="0" zoomScale="90" workbookViewId="0">
      <pane xSplit="4" ySplit="10" topLeftCell="E98" activePane="bottomRight" state="frozen"/>
      <selection sqref="A1:AC59"/>
      <selection pane="topRight" sqref="A1:AC59"/>
      <selection pane="bottomLeft" sqref="A1:AC59"/>
      <selection pane="bottomRight" sqref="A1:AC59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5" width="14.42578125" style="1" customWidth="1"/>
    <col min="6" max="8" width="12.7109375" style="1" bestFit="1" customWidth="1"/>
    <col min="9" max="22" width="14.42578125" style="1" bestFit="1" customWidth="1"/>
    <col min="23" max="25" width="15.5703125" style="1" bestFit="1" customWidth="1"/>
    <col min="26" max="26" width="15.8554687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156" t="s">
        <v>79</v>
      </c>
      <c r="B1" s="157"/>
      <c r="C1" s="157"/>
      <c r="D1" s="157"/>
    </row>
    <row r="2" spans="1:33" ht="15.75" x14ac:dyDescent="0.2">
      <c r="A2" s="156" t="s">
        <v>55</v>
      </c>
      <c r="B2" s="157"/>
      <c r="C2" s="157"/>
      <c r="D2" s="200"/>
      <c r="E2" s="200"/>
      <c r="F2" s="81"/>
    </row>
    <row r="3" spans="1:33" ht="15.75" x14ac:dyDescent="0.2">
      <c r="A3" s="156" t="s">
        <v>56</v>
      </c>
      <c r="B3" s="157"/>
      <c r="C3" s="157"/>
      <c r="D3" s="158" t="str">
        <f>+'Formato Propuesta año 2024'!D3</f>
        <v>GM-24-002 (CP-ENDC2024-001)</v>
      </c>
      <c r="E3" s="81"/>
      <c r="F3" s="81"/>
    </row>
    <row r="4" spans="1:33" ht="15.75" x14ac:dyDescent="0.2">
      <c r="A4" s="156" t="s">
        <v>57</v>
      </c>
      <c r="B4" s="157"/>
      <c r="C4" s="157"/>
      <c r="D4" s="159"/>
      <c r="E4" s="81"/>
      <c r="F4" s="81"/>
      <c r="H4" s="83"/>
    </row>
    <row r="5" spans="1:33" ht="15.75" x14ac:dyDescent="0.2">
      <c r="A5" s="156" t="s">
        <v>59</v>
      </c>
      <c r="B5" s="157"/>
      <c r="C5" s="157"/>
      <c r="D5" s="159"/>
      <c r="E5" s="81"/>
      <c r="F5" s="81"/>
    </row>
    <row r="6" spans="1:33" ht="15.75" x14ac:dyDescent="0.2">
      <c r="A6" s="156" t="s">
        <v>28</v>
      </c>
      <c r="B6" s="157"/>
      <c r="C6" s="157"/>
      <c r="D6" s="160" t="e">
        <f>#REF!</f>
        <v>#REF!</v>
      </c>
      <c r="E6" s="84"/>
      <c r="F6" s="84"/>
    </row>
    <row r="7" spans="1:33" ht="15.75" x14ac:dyDescent="0.2">
      <c r="A7" s="156" t="s">
        <v>29</v>
      </c>
      <c r="B7" s="157"/>
      <c r="C7" s="157"/>
      <c r="D7" s="161" t="s">
        <v>94</v>
      </c>
      <c r="E7" s="81"/>
      <c r="F7" s="81"/>
    </row>
    <row r="8" spans="1:33" ht="13.5" customHeight="1" x14ac:dyDescent="0.25">
      <c r="A8" s="162" t="s">
        <v>60</v>
      </c>
      <c r="B8" s="157"/>
      <c r="C8" s="157"/>
      <c r="D8" s="161" t="s">
        <v>38</v>
      </c>
    </row>
    <row r="9" spans="1:33" ht="16.5" thickBot="1" x14ac:dyDescent="0.25">
      <c r="C9" s="199"/>
      <c r="D9" s="199"/>
    </row>
    <row r="10" spans="1:33" s="93" customFormat="1" ht="26.25" thickBot="1" x14ac:dyDescent="0.25">
      <c r="A10" s="3" t="e">
        <f>+"AÑO: "&amp;$D$6</f>
        <v>#REF!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141" t="s">
        <v>27</v>
      </c>
      <c r="AC10" s="140" t="s">
        <v>34</v>
      </c>
    </row>
    <row r="11" spans="1:33" ht="15" x14ac:dyDescent="0.2">
      <c r="A11" s="191" t="e">
        <f>+DATE(#REF!,1,1)</f>
        <v>#REF!</v>
      </c>
      <c r="B11" s="194">
        <f>+'Formato Resumen 34'!E15</f>
        <v>54475727.326724373</v>
      </c>
      <c r="C11" s="94" t="s">
        <v>35</v>
      </c>
      <c r="D11" s="95" t="e">
        <f>#REF!</f>
        <v>#REF!</v>
      </c>
      <c r="E11" s="148" t="str">
        <f>IF(ISERROR(E64/$AC67*$B11),"",(E64/$AC67*$B11))</f>
        <v/>
      </c>
      <c r="F11" s="149" t="str">
        <f t="shared" ref="F11:AB11" si="0">IF(ISERROR(F64/$AC67*$B11),"",(F64/$AC67*$B11))</f>
        <v/>
      </c>
      <c r="G11" s="149" t="str">
        <f t="shared" si="0"/>
        <v/>
      </c>
      <c r="H11" s="149" t="str">
        <f t="shared" si="0"/>
        <v/>
      </c>
      <c r="I11" s="149" t="str">
        <f t="shared" si="0"/>
        <v/>
      </c>
      <c r="J11" s="149" t="str">
        <f t="shared" si="0"/>
        <v/>
      </c>
      <c r="K11" s="149" t="str">
        <f t="shared" si="0"/>
        <v/>
      </c>
      <c r="L11" s="149" t="str">
        <f t="shared" si="0"/>
        <v/>
      </c>
      <c r="M11" s="149" t="str">
        <f t="shared" si="0"/>
        <v/>
      </c>
      <c r="N11" s="149" t="str">
        <f t="shared" si="0"/>
        <v/>
      </c>
      <c r="O11" s="149" t="str">
        <f t="shared" si="0"/>
        <v/>
      </c>
      <c r="P11" s="149" t="str">
        <f t="shared" si="0"/>
        <v/>
      </c>
      <c r="Q11" s="149" t="str">
        <f t="shared" si="0"/>
        <v/>
      </c>
      <c r="R11" s="149" t="str">
        <f t="shared" si="0"/>
        <v/>
      </c>
      <c r="S11" s="149" t="str">
        <f t="shared" si="0"/>
        <v/>
      </c>
      <c r="T11" s="149" t="str">
        <f t="shared" si="0"/>
        <v/>
      </c>
      <c r="U11" s="149" t="str">
        <f t="shared" si="0"/>
        <v/>
      </c>
      <c r="V11" s="149" t="str">
        <f t="shared" si="0"/>
        <v/>
      </c>
      <c r="W11" s="149" t="str">
        <f t="shared" si="0"/>
        <v/>
      </c>
      <c r="X11" s="149" t="str">
        <f t="shared" si="0"/>
        <v/>
      </c>
      <c r="Y11" s="149" t="str">
        <f t="shared" si="0"/>
        <v/>
      </c>
      <c r="Z11" s="149" t="str">
        <f t="shared" si="0"/>
        <v/>
      </c>
      <c r="AA11" s="149" t="str">
        <f t="shared" si="0"/>
        <v/>
      </c>
      <c r="AB11" s="150" t="str">
        <f t="shared" si="0"/>
        <v/>
      </c>
      <c r="AC11" s="151" t="e">
        <f>+SUM(E11:AB11)*D11</f>
        <v>#REF!</v>
      </c>
      <c r="AD11" s="1" t="e">
        <f>+SUM(L11:U11)*D11</f>
        <v>#REF!</v>
      </c>
      <c r="AF11" s="1" t="s">
        <v>1</v>
      </c>
      <c r="AG11" s="1">
        <v>1</v>
      </c>
    </row>
    <row r="12" spans="1:33" ht="15" x14ac:dyDescent="0.2">
      <c r="A12" s="191"/>
      <c r="B12" s="194"/>
      <c r="C12" s="100" t="s">
        <v>36</v>
      </c>
      <c r="D12" s="101" t="e">
        <f>#REF!</f>
        <v>#REF!</v>
      </c>
      <c r="E12" s="145" t="str">
        <f t="shared" ref="E12:AB12" si="1">IF(ISERROR(E65/$AC67*$B11),"",(E65/$AC67*$B11))</f>
        <v/>
      </c>
      <c r="F12" s="146" t="str">
        <f t="shared" si="1"/>
        <v/>
      </c>
      <c r="G12" s="146" t="str">
        <f t="shared" si="1"/>
        <v/>
      </c>
      <c r="H12" s="146" t="str">
        <f t="shared" si="1"/>
        <v/>
      </c>
      <c r="I12" s="146" t="str">
        <f t="shared" si="1"/>
        <v/>
      </c>
      <c r="J12" s="146" t="str">
        <f t="shared" si="1"/>
        <v/>
      </c>
      <c r="K12" s="146" t="str">
        <f t="shared" si="1"/>
        <v/>
      </c>
      <c r="L12" s="146" t="str">
        <f t="shared" si="1"/>
        <v/>
      </c>
      <c r="M12" s="146" t="str">
        <f t="shared" si="1"/>
        <v/>
      </c>
      <c r="N12" s="146" t="str">
        <f t="shared" si="1"/>
        <v/>
      </c>
      <c r="O12" s="146" t="str">
        <f t="shared" si="1"/>
        <v/>
      </c>
      <c r="P12" s="146" t="str">
        <f t="shared" si="1"/>
        <v/>
      </c>
      <c r="Q12" s="146" t="str">
        <f t="shared" si="1"/>
        <v/>
      </c>
      <c r="R12" s="146" t="str">
        <f t="shared" si="1"/>
        <v/>
      </c>
      <c r="S12" s="146" t="str">
        <f t="shared" si="1"/>
        <v/>
      </c>
      <c r="T12" s="146" t="str">
        <f t="shared" si="1"/>
        <v/>
      </c>
      <c r="U12" s="146" t="str">
        <f t="shared" si="1"/>
        <v/>
      </c>
      <c r="V12" s="146" t="str">
        <f t="shared" si="1"/>
        <v/>
      </c>
      <c r="W12" s="146" t="str">
        <f t="shared" si="1"/>
        <v/>
      </c>
      <c r="X12" s="146" t="str">
        <f t="shared" si="1"/>
        <v/>
      </c>
      <c r="Y12" s="146" t="str">
        <f t="shared" si="1"/>
        <v/>
      </c>
      <c r="Z12" s="146" t="str">
        <f t="shared" si="1"/>
        <v/>
      </c>
      <c r="AA12" s="146" t="str">
        <f t="shared" si="1"/>
        <v/>
      </c>
      <c r="AB12" s="147" t="str">
        <f t="shared" si="1"/>
        <v/>
      </c>
      <c r="AC12" s="152" t="e">
        <f>+SUM(E12:AB12)*D12</f>
        <v>#REF!</v>
      </c>
      <c r="AD12" s="1" t="e">
        <f>+SUM(L12:U12)*D12</f>
        <v>#REF!</v>
      </c>
      <c r="AF12" s="1" t="s">
        <v>3</v>
      </c>
      <c r="AG12" s="1">
        <f>AG11</f>
        <v>1</v>
      </c>
    </row>
    <row r="13" spans="1:33" ht="15" x14ac:dyDescent="0.2">
      <c r="A13" s="191"/>
      <c r="B13" s="194"/>
      <c r="C13" s="106" t="s">
        <v>37</v>
      </c>
      <c r="D13" s="107" t="e">
        <f>#REF!</f>
        <v>#REF!</v>
      </c>
      <c r="E13" s="143" t="str">
        <f t="shared" ref="E13:AB13" si="2">IF(ISERROR(E66/$AC67*$B11),"",(E66/$AC67*$B11))</f>
        <v/>
      </c>
      <c r="F13" s="143" t="str">
        <f t="shared" si="2"/>
        <v/>
      </c>
      <c r="G13" s="143" t="str">
        <f t="shared" si="2"/>
        <v/>
      </c>
      <c r="H13" s="143" t="str">
        <f t="shared" si="2"/>
        <v/>
      </c>
      <c r="I13" s="143" t="str">
        <f t="shared" si="2"/>
        <v/>
      </c>
      <c r="J13" s="143" t="str">
        <f t="shared" si="2"/>
        <v/>
      </c>
      <c r="K13" s="143" t="str">
        <f t="shared" si="2"/>
        <v/>
      </c>
      <c r="L13" s="143" t="str">
        <f t="shared" si="2"/>
        <v/>
      </c>
      <c r="M13" s="143" t="str">
        <f t="shared" si="2"/>
        <v/>
      </c>
      <c r="N13" s="143" t="str">
        <f t="shared" si="2"/>
        <v/>
      </c>
      <c r="O13" s="143" t="str">
        <f t="shared" si="2"/>
        <v/>
      </c>
      <c r="P13" s="143" t="str">
        <f t="shared" si="2"/>
        <v/>
      </c>
      <c r="Q13" s="143" t="str">
        <f t="shared" si="2"/>
        <v/>
      </c>
      <c r="R13" s="143" t="str">
        <f t="shared" si="2"/>
        <v/>
      </c>
      <c r="S13" s="143" t="str">
        <f t="shared" si="2"/>
        <v/>
      </c>
      <c r="T13" s="143" t="str">
        <f t="shared" si="2"/>
        <v/>
      </c>
      <c r="U13" s="143" t="str">
        <f t="shared" si="2"/>
        <v/>
      </c>
      <c r="V13" s="143" t="str">
        <f t="shared" si="2"/>
        <v/>
      </c>
      <c r="W13" s="143" t="str">
        <f t="shared" si="2"/>
        <v/>
      </c>
      <c r="X13" s="143" t="str">
        <f t="shared" si="2"/>
        <v/>
      </c>
      <c r="Y13" s="143" t="str">
        <f t="shared" si="2"/>
        <v/>
      </c>
      <c r="Z13" s="143" t="str">
        <f t="shared" si="2"/>
        <v/>
      </c>
      <c r="AA13" s="143" t="str">
        <f t="shared" si="2"/>
        <v/>
      </c>
      <c r="AB13" s="144" t="str">
        <f t="shared" si="2"/>
        <v/>
      </c>
      <c r="AC13" s="153" t="e">
        <f>+SUM(E13:AB13)*D13</f>
        <v>#REF!</v>
      </c>
      <c r="AD13" s="1" t="e">
        <f>+SUM(L13:U13)*D13</f>
        <v>#REF!</v>
      </c>
      <c r="AF13" s="1" t="s">
        <v>2</v>
      </c>
      <c r="AG13" s="1">
        <f>AG12</f>
        <v>1</v>
      </c>
    </row>
    <row r="14" spans="1:33" ht="15.75" thickBot="1" x14ac:dyDescent="0.25">
      <c r="A14" s="192"/>
      <c r="B14" s="195"/>
      <c r="C14" s="122" t="s">
        <v>34</v>
      </c>
      <c r="D14" s="123" t="e">
        <f>+SUM(D11:D13)</f>
        <v>#REF!</v>
      </c>
      <c r="E14" s="109" t="str">
        <f t="shared" ref="E14:AB14" si="3">IF(ISERROR(E11*$D11+E12*$D12+E13*$D13),"",(E11*$D11+E12*$D12+E13*$D13))</f>
        <v/>
      </c>
      <c r="F14" s="109" t="str">
        <f t="shared" si="3"/>
        <v/>
      </c>
      <c r="G14" s="109" t="str">
        <f t="shared" si="3"/>
        <v/>
      </c>
      <c r="H14" s="109" t="str">
        <f t="shared" si="3"/>
        <v/>
      </c>
      <c r="I14" s="109" t="str">
        <f t="shared" si="3"/>
        <v/>
      </c>
      <c r="J14" s="109" t="str">
        <f t="shared" si="3"/>
        <v/>
      </c>
      <c r="K14" s="109" t="str">
        <f t="shared" si="3"/>
        <v/>
      </c>
      <c r="L14" s="109" t="str">
        <f t="shared" si="3"/>
        <v/>
      </c>
      <c r="M14" s="109" t="str">
        <f t="shared" si="3"/>
        <v/>
      </c>
      <c r="N14" s="109" t="str">
        <f t="shared" si="3"/>
        <v/>
      </c>
      <c r="O14" s="109" t="str">
        <f t="shared" si="3"/>
        <v/>
      </c>
      <c r="P14" s="109" t="str">
        <f t="shared" si="3"/>
        <v/>
      </c>
      <c r="Q14" s="109" t="str">
        <f t="shared" si="3"/>
        <v/>
      </c>
      <c r="R14" s="109" t="str">
        <f t="shared" si="3"/>
        <v/>
      </c>
      <c r="S14" s="109" t="str">
        <f t="shared" si="3"/>
        <v/>
      </c>
      <c r="T14" s="109" t="str">
        <f t="shared" si="3"/>
        <v/>
      </c>
      <c r="U14" s="109" t="str">
        <f t="shared" si="3"/>
        <v/>
      </c>
      <c r="V14" s="109" t="str">
        <f t="shared" si="3"/>
        <v/>
      </c>
      <c r="W14" s="109" t="str">
        <f t="shared" si="3"/>
        <v/>
      </c>
      <c r="X14" s="109" t="str">
        <f t="shared" si="3"/>
        <v/>
      </c>
      <c r="Y14" s="109" t="str">
        <f t="shared" si="3"/>
        <v/>
      </c>
      <c r="Z14" s="109" t="str">
        <f t="shared" si="3"/>
        <v/>
      </c>
      <c r="AA14" s="109" t="str">
        <f t="shared" si="3"/>
        <v/>
      </c>
      <c r="AB14" s="142" t="str">
        <f t="shared" si="3"/>
        <v/>
      </c>
      <c r="AC14" s="152" t="e">
        <f>+SUM(AC11:AC13)</f>
        <v>#REF!</v>
      </c>
      <c r="AD14" s="152" t="e">
        <f>+SUM(AD11:AD13)</f>
        <v>#REF!</v>
      </c>
    </row>
    <row r="15" spans="1:33" ht="15" x14ac:dyDescent="0.2">
      <c r="A15" s="191" t="e">
        <f>+DATE(#REF!,1+1,1)</f>
        <v>#REF!</v>
      </c>
      <c r="B15" s="194">
        <f>+'Formato Resumen 34'!E16</f>
        <v>53477849.006948218</v>
      </c>
      <c r="C15" s="94" t="s">
        <v>35</v>
      </c>
      <c r="D15" s="95" t="e">
        <f>#REF!</f>
        <v>#REF!</v>
      </c>
      <c r="E15" s="148" t="str">
        <f t="shared" ref="E15:AB15" si="4">IF(ISERROR(E68/$AC71*$B15),"",(E68/$AC71*$B15))</f>
        <v/>
      </c>
      <c r="F15" s="149" t="str">
        <f t="shared" si="4"/>
        <v/>
      </c>
      <c r="G15" s="149" t="str">
        <f t="shared" si="4"/>
        <v/>
      </c>
      <c r="H15" s="149" t="str">
        <f t="shared" si="4"/>
        <v/>
      </c>
      <c r="I15" s="149" t="str">
        <f t="shared" si="4"/>
        <v/>
      </c>
      <c r="J15" s="149" t="str">
        <f t="shared" si="4"/>
        <v/>
      </c>
      <c r="K15" s="149" t="str">
        <f t="shared" si="4"/>
        <v/>
      </c>
      <c r="L15" s="149" t="str">
        <f t="shared" si="4"/>
        <v/>
      </c>
      <c r="M15" s="149" t="str">
        <f t="shared" si="4"/>
        <v/>
      </c>
      <c r="N15" s="149" t="str">
        <f t="shared" si="4"/>
        <v/>
      </c>
      <c r="O15" s="149" t="str">
        <f t="shared" si="4"/>
        <v/>
      </c>
      <c r="P15" s="149" t="str">
        <f t="shared" si="4"/>
        <v/>
      </c>
      <c r="Q15" s="149" t="str">
        <f t="shared" si="4"/>
        <v/>
      </c>
      <c r="R15" s="149" t="str">
        <f t="shared" si="4"/>
        <v/>
      </c>
      <c r="S15" s="149" t="str">
        <f t="shared" si="4"/>
        <v/>
      </c>
      <c r="T15" s="149" t="str">
        <f t="shared" si="4"/>
        <v/>
      </c>
      <c r="U15" s="149" t="str">
        <f t="shared" si="4"/>
        <v/>
      </c>
      <c r="V15" s="149" t="str">
        <f t="shared" si="4"/>
        <v/>
      </c>
      <c r="W15" s="149" t="str">
        <f t="shared" si="4"/>
        <v/>
      </c>
      <c r="X15" s="149" t="str">
        <f t="shared" si="4"/>
        <v/>
      </c>
      <c r="Y15" s="149" t="str">
        <f t="shared" si="4"/>
        <v/>
      </c>
      <c r="Z15" s="149" t="str">
        <f t="shared" si="4"/>
        <v/>
      </c>
      <c r="AA15" s="149" t="str">
        <f t="shared" si="4"/>
        <v/>
      </c>
      <c r="AB15" s="150" t="str">
        <f t="shared" si="4"/>
        <v/>
      </c>
      <c r="AC15" s="151" t="e">
        <f>+SUM(E15:AB15)*D15</f>
        <v>#REF!</v>
      </c>
      <c r="AD15" s="1" t="e">
        <f>+SUM(L15:U15)*D15</f>
        <v>#REF!</v>
      </c>
      <c r="AF15" s="1" t="str">
        <f>AF11</f>
        <v>ORD</v>
      </c>
      <c r="AG15" s="1">
        <f>AG11+1</f>
        <v>2</v>
      </c>
    </row>
    <row r="16" spans="1:33" ht="15" x14ac:dyDescent="0.2">
      <c r="A16" s="191"/>
      <c r="B16" s="194"/>
      <c r="C16" s="100" t="s">
        <v>36</v>
      </c>
      <c r="D16" s="101" t="e">
        <f>#REF!</f>
        <v>#REF!</v>
      </c>
      <c r="E16" s="145" t="str">
        <f t="shared" ref="E16:AB16" si="5">IF(ISERROR(E69/$AC71*$B15),"",(E69/$AC71*$B15))</f>
        <v/>
      </c>
      <c r="F16" s="146" t="str">
        <f t="shared" si="5"/>
        <v/>
      </c>
      <c r="G16" s="146" t="str">
        <f t="shared" si="5"/>
        <v/>
      </c>
      <c r="H16" s="146" t="str">
        <f t="shared" si="5"/>
        <v/>
      </c>
      <c r="I16" s="146" t="str">
        <f t="shared" si="5"/>
        <v/>
      </c>
      <c r="J16" s="146" t="str">
        <f t="shared" si="5"/>
        <v/>
      </c>
      <c r="K16" s="146" t="str">
        <f t="shared" si="5"/>
        <v/>
      </c>
      <c r="L16" s="146" t="str">
        <f t="shared" si="5"/>
        <v/>
      </c>
      <c r="M16" s="146" t="str">
        <f t="shared" si="5"/>
        <v/>
      </c>
      <c r="N16" s="146" t="str">
        <f t="shared" si="5"/>
        <v/>
      </c>
      <c r="O16" s="146" t="str">
        <f t="shared" si="5"/>
        <v/>
      </c>
      <c r="P16" s="146" t="str">
        <f t="shared" si="5"/>
        <v/>
      </c>
      <c r="Q16" s="146" t="str">
        <f t="shared" si="5"/>
        <v/>
      </c>
      <c r="R16" s="146" t="str">
        <f t="shared" si="5"/>
        <v/>
      </c>
      <c r="S16" s="146" t="str">
        <f t="shared" si="5"/>
        <v/>
      </c>
      <c r="T16" s="146" t="str">
        <f t="shared" si="5"/>
        <v/>
      </c>
      <c r="U16" s="146" t="str">
        <f t="shared" si="5"/>
        <v/>
      </c>
      <c r="V16" s="146" t="str">
        <f t="shared" si="5"/>
        <v/>
      </c>
      <c r="W16" s="146" t="str">
        <f t="shared" si="5"/>
        <v/>
      </c>
      <c r="X16" s="146" t="str">
        <f t="shared" si="5"/>
        <v/>
      </c>
      <c r="Y16" s="146" t="str">
        <f t="shared" si="5"/>
        <v/>
      </c>
      <c r="Z16" s="146" t="str">
        <f t="shared" si="5"/>
        <v/>
      </c>
      <c r="AA16" s="146" t="str">
        <f t="shared" si="5"/>
        <v/>
      </c>
      <c r="AB16" s="147" t="str">
        <f t="shared" si="5"/>
        <v/>
      </c>
      <c r="AC16" s="152" t="e">
        <f>+SUM(E16:AB16)*D16</f>
        <v>#REF!</v>
      </c>
      <c r="AD16" s="1" t="e">
        <f>+SUM(L16:U16)*D16</f>
        <v>#REF!</v>
      </c>
      <c r="AF16" s="1" t="str">
        <f>AF12</f>
        <v>SÁB</v>
      </c>
      <c r="AG16" s="1">
        <f>AG15</f>
        <v>2</v>
      </c>
    </row>
    <row r="17" spans="1:33" ht="15" x14ac:dyDescent="0.2">
      <c r="A17" s="191"/>
      <c r="B17" s="194"/>
      <c r="C17" s="106" t="s">
        <v>37</v>
      </c>
      <c r="D17" s="107" t="e">
        <f>#REF!</f>
        <v>#REF!</v>
      </c>
      <c r="E17" s="143" t="str">
        <f t="shared" ref="E17:AB17" si="6">IF(ISERROR(E70/$AC71*$B15),"",(E70/$AC71*$B15))</f>
        <v/>
      </c>
      <c r="F17" s="143" t="str">
        <f t="shared" si="6"/>
        <v/>
      </c>
      <c r="G17" s="143" t="str">
        <f t="shared" si="6"/>
        <v/>
      </c>
      <c r="H17" s="143" t="str">
        <f t="shared" si="6"/>
        <v/>
      </c>
      <c r="I17" s="143" t="str">
        <f t="shared" si="6"/>
        <v/>
      </c>
      <c r="J17" s="143" t="str">
        <f t="shared" si="6"/>
        <v/>
      </c>
      <c r="K17" s="143" t="str">
        <f t="shared" si="6"/>
        <v/>
      </c>
      <c r="L17" s="143" t="str">
        <f t="shared" si="6"/>
        <v/>
      </c>
      <c r="M17" s="143" t="str">
        <f t="shared" si="6"/>
        <v/>
      </c>
      <c r="N17" s="143" t="str">
        <f t="shared" si="6"/>
        <v/>
      </c>
      <c r="O17" s="143" t="str">
        <f t="shared" si="6"/>
        <v/>
      </c>
      <c r="P17" s="143" t="str">
        <f t="shared" si="6"/>
        <v/>
      </c>
      <c r="Q17" s="143" t="str">
        <f t="shared" si="6"/>
        <v/>
      </c>
      <c r="R17" s="143" t="str">
        <f t="shared" si="6"/>
        <v/>
      </c>
      <c r="S17" s="143" t="str">
        <f t="shared" si="6"/>
        <v/>
      </c>
      <c r="T17" s="143" t="str">
        <f t="shared" si="6"/>
        <v/>
      </c>
      <c r="U17" s="143" t="str">
        <f t="shared" si="6"/>
        <v/>
      </c>
      <c r="V17" s="143" t="str">
        <f t="shared" si="6"/>
        <v/>
      </c>
      <c r="W17" s="143" t="str">
        <f t="shared" si="6"/>
        <v/>
      </c>
      <c r="X17" s="143" t="str">
        <f t="shared" si="6"/>
        <v/>
      </c>
      <c r="Y17" s="143" t="str">
        <f t="shared" si="6"/>
        <v/>
      </c>
      <c r="Z17" s="143" t="str">
        <f t="shared" si="6"/>
        <v/>
      </c>
      <c r="AA17" s="143" t="str">
        <f t="shared" si="6"/>
        <v/>
      </c>
      <c r="AB17" s="144" t="str">
        <f t="shared" si="6"/>
        <v/>
      </c>
      <c r="AC17" s="153" t="e">
        <f>+SUM(E17:AB17)*D17</f>
        <v>#REF!</v>
      </c>
      <c r="AD17" s="1" t="e">
        <f>+SUM(L17:U17)*D17</f>
        <v>#REF!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92"/>
      <c r="B18" s="195"/>
      <c r="C18" s="112" t="s">
        <v>34</v>
      </c>
      <c r="D18" s="113" t="e">
        <f>+SUM(D15:D17)</f>
        <v>#REF!</v>
      </c>
      <c r="E18" s="109" t="str">
        <f t="shared" ref="E18:AB18" si="7">IF(ISERROR(E15*$D15+E16*$D16+E17*$D17),"",(E15*$D15+E16*$D16+E17*$D17))</f>
        <v/>
      </c>
      <c r="F18" s="109" t="str">
        <f t="shared" si="7"/>
        <v/>
      </c>
      <c r="G18" s="109" t="str">
        <f t="shared" si="7"/>
        <v/>
      </c>
      <c r="H18" s="109" t="str">
        <f t="shared" si="7"/>
        <v/>
      </c>
      <c r="I18" s="109" t="str">
        <f t="shared" si="7"/>
        <v/>
      </c>
      <c r="J18" s="109" t="str">
        <f t="shared" si="7"/>
        <v/>
      </c>
      <c r="K18" s="109" t="str">
        <f t="shared" si="7"/>
        <v/>
      </c>
      <c r="L18" s="109" t="str">
        <f t="shared" si="7"/>
        <v/>
      </c>
      <c r="M18" s="109" t="str">
        <f t="shared" si="7"/>
        <v/>
      </c>
      <c r="N18" s="109" t="str">
        <f t="shared" si="7"/>
        <v/>
      </c>
      <c r="O18" s="109" t="str">
        <f t="shared" si="7"/>
        <v/>
      </c>
      <c r="P18" s="109" t="str">
        <f t="shared" si="7"/>
        <v/>
      </c>
      <c r="Q18" s="109" t="str">
        <f t="shared" si="7"/>
        <v/>
      </c>
      <c r="R18" s="109" t="str">
        <f t="shared" si="7"/>
        <v/>
      </c>
      <c r="S18" s="109" t="str">
        <f t="shared" si="7"/>
        <v/>
      </c>
      <c r="T18" s="109" t="str">
        <f t="shared" si="7"/>
        <v/>
      </c>
      <c r="U18" s="109" t="str">
        <f t="shared" si="7"/>
        <v/>
      </c>
      <c r="V18" s="109" t="str">
        <f t="shared" si="7"/>
        <v/>
      </c>
      <c r="W18" s="109" t="str">
        <f t="shared" si="7"/>
        <v/>
      </c>
      <c r="X18" s="109" t="str">
        <f t="shared" si="7"/>
        <v/>
      </c>
      <c r="Y18" s="109" t="str">
        <f t="shared" si="7"/>
        <v/>
      </c>
      <c r="Z18" s="109" t="str">
        <f t="shared" si="7"/>
        <v/>
      </c>
      <c r="AA18" s="109" t="str">
        <f t="shared" si="7"/>
        <v/>
      </c>
      <c r="AB18" s="142" t="str">
        <f t="shared" si="7"/>
        <v/>
      </c>
      <c r="AC18" s="152" t="e">
        <f>+SUM(AC15:AC17)</f>
        <v>#REF!</v>
      </c>
      <c r="AD18" s="152" t="e">
        <f>+SUM(AD15:AD17)</f>
        <v>#REF!</v>
      </c>
    </row>
    <row r="19" spans="1:33" ht="15" x14ac:dyDescent="0.2">
      <c r="A19" s="193" t="e">
        <f>+DATE(#REF!,3,1)</f>
        <v>#REF!</v>
      </c>
      <c r="B19" s="194">
        <f>+'Formato Resumen 34'!E17</f>
        <v>56783007.252828911</v>
      </c>
      <c r="C19" s="94" t="s">
        <v>35</v>
      </c>
      <c r="D19" s="95" t="e">
        <f>#REF!</f>
        <v>#REF!</v>
      </c>
      <c r="E19" s="148" t="str">
        <f t="shared" ref="E19:AB19" si="8">IF(ISERROR(E72/$AC75*$B19),"",(E72/$AC75*$B19))</f>
        <v/>
      </c>
      <c r="F19" s="149" t="str">
        <f t="shared" si="8"/>
        <v/>
      </c>
      <c r="G19" s="149" t="str">
        <f t="shared" si="8"/>
        <v/>
      </c>
      <c r="H19" s="149" t="str">
        <f t="shared" si="8"/>
        <v/>
      </c>
      <c r="I19" s="149" t="str">
        <f t="shared" si="8"/>
        <v/>
      </c>
      <c r="J19" s="149" t="str">
        <f t="shared" si="8"/>
        <v/>
      </c>
      <c r="K19" s="149" t="str">
        <f t="shared" si="8"/>
        <v/>
      </c>
      <c r="L19" s="149" t="str">
        <f t="shared" si="8"/>
        <v/>
      </c>
      <c r="M19" s="149" t="str">
        <f t="shared" si="8"/>
        <v/>
      </c>
      <c r="N19" s="149" t="str">
        <f t="shared" si="8"/>
        <v/>
      </c>
      <c r="O19" s="149" t="str">
        <f t="shared" si="8"/>
        <v/>
      </c>
      <c r="P19" s="149" t="str">
        <f t="shared" si="8"/>
        <v/>
      </c>
      <c r="Q19" s="149" t="str">
        <f t="shared" si="8"/>
        <v/>
      </c>
      <c r="R19" s="149" t="str">
        <f t="shared" si="8"/>
        <v/>
      </c>
      <c r="S19" s="149" t="str">
        <f t="shared" si="8"/>
        <v/>
      </c>
      <c r="T19" s="149" t="str">
        <f t="shared" si="8"/>
        <v/>
      </c>
      <c r="U19" s="149" t="str">
        <f t="shared" si="8"/>
        <v/>
      </c>
      <c r="V19" s="149" t="str">
        <f t="shared" si="8"/>
        <v/>
      </c>
      <c r="W19" s="149" t="str">
        <f t="shared" si="8"/>
        <v/>
      </c>
      <c r="X19" s="149" t="str">
        <f t="shared" si="8"/>
        <v/>
      </c>
      <c r="Y19" s="149" t="str">
        <f t="shared" si="8"/>
        <v/>
      </c>
      <c r="Z19" s="149" t="str">
        <f t="shared" si="8"/>
        <v/>
      </c>
      <c r="AA19" s="149" t="str">
        <f t="shared" si="8"/>
        <v/>
      </c>
      <c r="AB19" s="150" t="str">
        <f t="shared" si="8"/>
        <v/>
      </c>
      <c r="AC19" s="151" t="e">
        <f>+SUM(E19:AB19)*D19</f>
        <v>#REF!</v>
      </c>
      <c r="AD19" s="1" t="e">
        <f>+SUM(L19:U19)*D19</f>
        <v>#REF!</v>
      </c>
      <c r="AF19" s="1" t="str">
        <f>AF15</f>
        <v>ORD</v>
      </c>
      <c r="AG19" s="1">
        <f>AG15+1</f>
        <v>3</v>
      </c>
    </row>
    <row r="20" spans="1:33" ht="15" x14ac:dyDescent="0.2">
      <c r="A20" s="191"/>
      <c r="B20" s="194"/>
      <c r="C20" s="100" t="s">
        <v>36</v>
      </c>
      <c r="D20" s="101" t="e">
        <f>#REF!</f>
        <v>#REF!</v>
      </c>
      <c r="E20" s="145" t="str">
        <f t="shared" ref="E20:AB20" si="9">IF(ISERROR(E73/$AC75*$B19),"",(E73/$AC75*$B19))</f>
        <v/>
      </c>
      <c r="F20" s="146" t="str">
        <f t="shared" si="9"/>
        <v/>
      </c>
      <c r="G20" s="146" t="str">
        <f t="shared" si="9"/>
        <v/>
      </c>
      <c r="H20" s="146" t="str">
        <f t="shared" si="9"/>
        <v/>
      </c>
      <c r="I20" s="146" t="str">
        <f t="shared" si="9"/>
        <v/>
      </c>
      <c r="J20" s="146" t="str">
        <f t="shared" si="9"/>
        <v/>
      </c>
      <c r="K20" s="146" t="str">
        <f t="shared" si="9"/>
        <v/>
      </c>
      <c r="L20" s="146" t="str">
        <f t="shared" si="9"/>
        <v/>
      </c>
      <c r="M20" s="146" t="str">
        <f t="shared" si="9"/>
        <v/>
      </c>
      <c r="N20" s="146" t="str">
        <f t="shared" si="9"/>
        <v/>
      </c>
      <c r="O20" s="146" t="str">
        <f t="shared" si="9"/>
        <v/>
      </c>
      <c r="P20" s="146" t="str">
        <f t="shared" si="9"/>
        <v/>
      </c>
      <c r="Q20" s="146" t="str">
        <f t="shared" si="9"/>
        <v/>
      </c>
      <c r="R20" s="146" t="str">
        <f t="shared" si="9"/>
        <v/>
      </c>
      <c r="S20" s="146" t="str">
        <f t="shared" si="9"/>
        <v/>
      </c>
      <c r="T20" s="146" t="str">
        <f t="shared" si="9"/>
        <v/>
      </c>
      <c r="U20" s="146" t="str">
        <f t="shared" si="9"/>
        <v/>
      </c>
      <c r="V20" s="146" t="str">
        <f t="shared" si="9"/>
        <v/>
      </c>
      <c r="W20" s="146" t="str">
        <f t="shared" si="9"/>
        <v/>
      </c>
      <c r="X20" s="146" t="str">
        <f t="shared" si="9"/>
        <v/>
      </c>
      <c r="Y20" s="146" t="str">
        <f t="shared" si="9"/>
        <v/>
      </c>
      <c r="Z20" s="146" t="str">
        <f t="shared" si="9"/>
        <v/>
      </c>
      <c r="AA20" s="146" t="str">
        <f t="shared" si="9"/>
        <v/>
      </c>
      <c r="AB20" s="147" t="str">
        <f t="shared" si="9"/>
        <v/>
      </c>
      <c r="AC20" s="152" t="e">
        <f>+SUM(E20:AB20)*D20</f>
        <v>#REF!</v>
      </c>
      <c r="AD20" s="1" t="e">
        <f>+SUM(L20:U20)*D20</f>
        <v>#REF!</v>
      </c>
      <c r="AF20" s="1" t="str">
        <f>AF16</f>
        <v>SÁB</v>
      </c>
      <c r="AG20" s="1">
        <f>AG19</f>
        <v>3</v>
      </c>
    </row>
    <row r="21" spans="1:33" ht="15" x14ac:dyDescent="0.2">
      <c r="A21" s="191"/>
      <c r="B21" s="194"/>
      <c r="C21" s="106" t="s">
        <v>37</v>
      </c>
      <c r="D21" s="107" t="e">
        <f>#REF!</f>
        <v>#REF!</v>
      </c>
      <c r="E21" s="143" t="str">
        <f t="shared" ref="E21:AB21" si="10">IF(ISERROR(E74/$AC75*$B19),"",(E74/$AC75*$B19))</f>
        <v/>
      </c>
      <c r="F21" s="143" t="str">
        <f t="shared" si="10"/>
        <v/>
      </c>
      <c r="G21" s="143" t="str">
        <f t="shared" si="10"/>
        <v/>
      </c>
      <c r="H21" s="143" t="str">
        <f t="shared" si="10"/>
        <v/>
      </c>
      <c r="I21" s="143" t="str">
        <f t="shared" si="10"/>
        <v/>
      </c>
      <c r="J21" s="143" t="str">
        <f t="shared" si="10"/>
        <v/>
      </c>
      <c r="K21" s="143" t="str">
        <f t="shared" si="10"/>
        <v/>
      </c>
      <c r="L21" s="143" t="str">
        <f t="shared" si="10"/>
        <v/>
      </c>
      <c r="M21" s="143" t="str">
        <f t="shared" si="10"/>
        <v/>
      </c>
      <c r="N21" s="143" t="str">
        <f t="shared" si="10"/>
        <v/>
      </c>
      <c r="O21" s="143" t="str">
        <f t="shared" si="10"/>
        <v/>
      </c>
      <c r="P21" s="143" t="str">
        <f t="shared" si="10"/>
        <v/>
      </c>
      <c r="Q21" s="143" t="str">
        <f t="shared" si="10"/>
        <v/>
      </c>
      <c r="R21" s="143" t="str">
        <f t="shared" si="10"/>
        <v/>
      </c>
      <c r="S21" s="143" t="str">
        <f t="shared" si="10"/>
        <v/>
      </c>
      <c r="T21" s="143" t="str">
        <f t="shared" si="10"/>
        <v/>
      </c>
      <c r="U21" s="143" t="str">
        <f t="shared" si="10"/>
        <v/>
      </c>
      <c r="V21" s="143" t="str">
        <f t="shared" si="10"/>
        <v/>
      </c>
      <c r="W21" s="143" t="str">
        <f t="shared" si="10"/>
        <v/>
      </c>
      <c r="X21" s="143" t="str">
        <f t="shared" si="10"/>
        <v/>
      </c>
      <c r="Y21" s="143" t="str">
        <f t="shared" si="10"/>
        <v/>
      </c>
      <c r="Z21" s="143" t="str">
        <f t="shared" si="10"/>
        <v/>
      </c>
      <c r="AA21" s="143" t="str">
        <f t="shared" si="10"/>
        <v/>
      </c>
      <c r="AB21" s="144" t="str">
        <f t="shared" si="10"/>
        <v/>
      </c>
      <c r="AC21" s="153" t="e">
        <f>+SUM(E21:AB21)*D21</f>
        <v>#REF!</v>
      </c>
      <c r="AD21" s="1" t="e">
        <f>+SUM(L21:U21)*D21</f>
        <v>#REF!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92"/>
      <c r="B22" s="195"/>
      <c r="C22" s="112" t="s">
        <v>34</v>
      </c>
      <c r="D22" s="113" t="e">
        <f>+SUM(D19:D21)</f>
        <v>#REF!</v>
      </c>
      <c r="E22" s="109" t="str">
        <f t="shared" ref="E22:AB22" si="11">IF(ISERROR(E19*$D19+E20*$D20+E21*$D21),"",(E19*$D19+E20*$D20+E21*$D21))</f>
        <v/>
      </c>
      <c r="F22" s="109" t="str">
        <f t="shared" si="11"/>
        <v/>
      </c>
      <c r="G22" s="109" t="str">
        <f t="shared" si="11"/>
        <v/>
      </c>
      <c r="H22" s="109" t="str">
        <f t="shared" si="11"/>
        <v/>
      </c>
      <c r="I22" s="109" t="str">
        <f t="shared" si="11"/>
        <v/>
      </c>
      <c r="J22" s="109" t="str">
        <f t="shared" si="11"/>
        <v/>
      </c>
      <c r="K22" s="109" t="str">
        <f t="shared" si="11"/>
        <v/>
      </c>
      <c r="L22" s="109" t="str">
        <f t="shared" si="11"/>
        <v/>
      </c>
      <c r="M22" s="109" t="str">
        <f t="shared" si="11"/>
        <v/>
      </c>
      <c r="N22" s="109" t="str">
        <f t="shared" si="11"/>
        <v/>
      </c>
      <c r="O22" s="109" t="str">
        <f t="shared" si="11"/>
        <v/>
      </c>
      <c r="P22" s="109" t="str">
        <f t="shared" si="11"/>
        <v/>
      </c>
      <c r="Q22" s="109" t="str">
        <f t="shared" si="11"/>
        <v/>
      </c>
      <c r="R22" s="109" t="str">
        <f t="shared" si="11"/>
        <v/>
      </c>
      <c r="S22" s="109" t="str">
        <f t="shared" si="11"/>
        <v/>
      </c>
      <c r="T22" s="109" t="str">
        <f t="shared" si="11"/>
        <v/>
      </c>
      <c r="U22" s="109" t="str">
        <f t="shared" si="11"/>
        <v/>
      </c>
      <c r="V22" s="109" t="str">
        <f t="shared" si="11"/>
        <v/>
      </c>
      <c r="W22" s="109" t="str">
        <f t="shared" si="11"/>
        <v/>
      </c>
      <c r="X22" s="109" t="str">
        <f t="shared" si="11"/>
        <v/>
      </c>
      <c r="Y22" s="109" t="str">
        <f t="shared" si="11"/>
        <v/>
      </c>
      <c r="Z22" s="109" t="str">
        <f t="shared" si="11"/>
        <v/>
      </c>
      <c r="AA22" s="109" t="str">
        <f t="shared" si="11"/>
        <v/>
      </c>
      <c r="AB22" s="142" t="str">
        <f t="shared" si="11"/>
        <v/>
      </c>
      <c r="AC22" s="152" t="e">
        <f>+SUM(AC19:AC21)</f>
        <v>#REF!</v>
      </c>
      <c r="AD22" s="152" t="e">
        <f>+SUM(AD19:AD21)</f>
        <v>#REF!</v>
      </c>
    </row>
    <row r="23" spans="1:33" ht="15" x14ac:dyDescent="0.2">
      <c r="A23" s="193" t="e">
        <f>+DATE(#REF!,4,1)</f>
        <v>#REF!</v>
      </c>
      <c r="B23" s="194">
        <f>+'Formato Resumen 34'!E18</f>
        <v>58489547.706884138</v>
      </c>
      <c r="C23" s="94" t="s">
        <v>35</v>
      </c>
      <c r="D23" s="95" t="e">
        <f>#REF!</f>
        <v>#REF!</v>
      </c>
      <c r="E23" s="148" t="str">
        <f t="shared" ref="E23:AB23" si="12">IF(ISERROR(E76/$AC79*$B23),"",(E76/$AC79*$B23))</f>
        <v/>
      </c>
      <c r="F23" s="149" t="str">
        <f t="shared" si="12"/>
        <v/>
      </c>
      <c r="G23" s="149" t="str">
        <f t="shared" si="12"/>
        <v/>
      </c>
      <c r="H23" s="149" t="str">
        <f t="shared" si="12"/>
        <v/>
      </c>
      <c r="I23" s="149" t="str">
        <f t="shared" si="12"/>
        <v/>
      </c>
      <c r="J23" s="149" t="str">
        <f t="shared" si="12"/>
        <v/>
      </c>
      <c r="K23" s="149" t="str">
        <f t="shared" si="12"/>
        <v/>
      </c>
      <c r="L23" s="149" t="str">
        <f t="shared" si="12"/>
        <v/>
      </c>
      <c r="M23" s="149" t="str">
        <f t="shared" si="12"/>
        <v/>
      </c>
      <c r="N23" s="149" t="str">
        <f t="shared" si="12"/>
        <v/>
      </c>
      <c r="O23" s="149" t="str">
        <f t="shared" si="12"/>
        <v/>
      </c>
      <c r="P23" s="149" t="str">
        <f t="shared" si="12"/>
        <v/>
      </c>
      <c r="Q23" s="149" t="str">
        <f t="shared" si="12"/>
        <v/>
      </c>
      <c r="R23" s="149" t="str">
        <f t="shared" si="12"/>
        <v/>
      </c>
      <c r="S23" s="149" t="str">
        <f t="shared" si="12"/>
        <v/>
      </c>
      <c r="T23" s="149" t="str">
        <f t="shared" si="12"/>
        <v/>
      </c>
      <c r="U23" s="149" t="str">
        <f t="shared" si="12"/>
        <v/>
      </c>
      <c r="V23" s="149" t="str">
        <f t="shared" si="12"/>
        <v/>
      </c>
      <c r="W23" s="149" t="str">
        <f t="shared" si="12"/>
        <v/>
      </c>
      <c r="X23" s="149" t="str">
        <f t="shared" si="12"/>
        <v/>
      </c>
      <c r="Y23" s="149" t="str">
        <f t="shared" si="12"/>
        <v/>
      </c>
      <c r="Z23" s="149" t="str">
        <f t="shared" si="12"/>
        <v/>
      </c>
      <c r="AA23" s="149" t="str">
        <f t="shared" si="12"/>
        <v/>
      </c>
      <c r="AB23" s="150" t="str">
        <f t="shared" si="12"/>
        <v/>
      </c>
      <c r="AC23" s="151" t="e">
        <f>+SUM(E23:AB23)*D23</f>
        <v>#REF!</v>
      </c>
      <c r="AD23" s="1" t="e">
        <f>+SUM(L23:U23)*D23</f>
        <v>#REF!</v>
      </c>
      <c r="AF23" s="1" t="str">
        <f>AF19</f>
        <v>ORD</v>
      </c>
      <c r="AG23" s="1">
        <f>AG19+1</f>
        <v>4</v>
      </c>
    </row>
    <row r="24" spans="1:33" ht="15" x14ac:dyDescent="0.2">
      <c r="A24" s="191"/>
      <c r="B24" s="194"/>
      <c r="C24" s="100" t="s">
        <v>36</v>
      </c>
      <c r="D24" s="101" t="e">
        <f>#REF!</f>
        <v>#REF!</v>
      </c>
      <c r="E24" s="145" t="str">
        <f t="shared" ref="E24:AB24" si="13">IF(ISERROR(E77/$AC79*$B23),"",(E77/$AC79*$B23))</f>
        <v/>
      </c>
      <c r="F24" s="146" t="str">
        <f t="shared" si="13"/>
        <v/>
      </c>
      <c r="G24" s="146" t="str">
        <f t="shared" si="13"/>
        <v/>
      </c>
      <c r="H24" s="146" t="str">
        <f t="shared" si="13"/>
        <v/>
      </c>
      <c r="I24" s="146" t="str">
        <f t="shared" si="13"/>
        <v/>
      </c>
      <c r="J24" s="146" t="str">
        <f t="shared" si="13"/>
        <v/>
      </c>
      <c r="K24" s="146" t="str">
        <f t="shared" si="13"/>
        <v/>
      </c>
      <c r="L24" s="146" t="str">
        <f t="shared" si="13"/>
        <v/>
      </c>
      <c r="M24" s="146" t="str">
        <f t="shared" si="13"/>
        <v/>
      </c>
      <c r="N24" s="146" t="str">
        <f t="shared" si="13"/>
        <v/>
      </c>
      <c r="O24" s="146" t="str">
        <f t="shared" si="13"/>
        <v/>
      </c>
      <c r="P24" s="146" t="str">
        <f t="shared" si="13"/>
        <v/>
      </c>
      <c r="Q24" s="146" t="str">
        <f t="shared" si="13"/>
        <v/>
      </c>
      <c r="R24" s="146" t="str">
        <f t="shared" si="13"/>
        <v/>
      </c>
      <c r="S24" s="146" t="str">
        <f t="shared" si="13"/>
        <v/>
      </c>
      <c r="T24" s="146" t="str">
        <f t="shared" si="13"/>
        <v/>
      </c>
      <c r="U24" s="146" t="str">
        <f t="shared" si="13"/>
        <v/>
      </c>
      <c r="V24" s="146" t="str">
        <f t="shared" si="13"/>
        <v/>
      </c>
      <c r="W24" s="146" t="str">
        <f t="shared" si="13"/>
        <v/>
      </c>
      <c r="X24" s="146" t="str">
        <f t="shared" si="13"/>
        <v/>
      </c>
      <c r="Y24" s="146" t="str">
        <f t="shared" si="13"/>
        <v/>
      </c>
      <c r="Z24" s="146" t="str">
        <f t="shared" si="13"/>
        <v/>
      </c>
      <c r="AA24" s="146" t="str">
        <f t="shared" si="13"/>
        <v/>
      </c>
      <c r="AB24" s="147" t="str">
        <f t="shared" si="13"/>
        <v/>
      </c>
      <c r="AC24" s="152" t="e">
        <f>+SUM(E24:AB24)*D24</f>
        <v>#REF!</v>
      </c>
      <c r="AD24" s="1" t="e">
        <f>+SUM(L24:U24)*D24</f>
        <v>#REF!</v>
      </c>
      <c r="AF24" s="1" t="str">
        <f>AF20</f>
        <v>SÁB</v>
      </c>
      <c r="AG24" s="1">
        <f>AG23</f>
        <v>4</v>
      </c>
    </row>
    <row r="25" spans="1:33" ht="15" x14ac:dyDescent="0.2">
      <c r="A25" s="191"/>
      <c r="B25" s="194"/>
      <c r="C25" s="106" t="s">
        <v>37</v>
      </c>
      <c r="D25" s="107" t="e">
        <f>#REF!</f>
        <v>#REF!</v>
      </c>
      <c r="E25" s="143" t="str">
        <f t="shared" ref="E25:AB25" si="14">IF(ISERROR(E78/$AC79*$B23),"",(E78/$AC79*$B23))</f>
        <v/>
      </c>
      <c r="F25" s="143" t="str">
        <f t="shared" si="14"/>
        <v/>
      </c>
      <c r="G25" s="143" t="str">
        <f t="shared" si="14"/>
        <v/>
      </c>
      <c r="H25" s="143" t="str">
        <f t="shared" si="14"/>
        <v/>
      </c>
      <c r="I25" s="143" t="str">
        <f t="shared" si="14"/>
        <v/>
      </c>
      <c r="J25" s="143" t="str">
        <f t="shared" si="14"/>
        <v/>
      </c>
      <c r="K25" s="143" t="str">
        <f t="shared" si="14"/>
        <v/>
      </c>
      <c r="L25" s="143" t="str">
        <f t="shared" si="14"/>
        <v/>
      </c>
      <c r="M25" s="143" t="str">
        <f t="shared" si="14"/>
        <v/>
      </c>
      <c r="N25" s="143" t="str">
        <f t="shared" si="14"/>
        <v/>
      </c>
      <c r="O25" s="143" t="str">
        <f t="shared" si="14"/>
        <v/>
      </c>
      <c r="P25" s="143" t="str">
        <f t="shared" si="14"/>
        <v/>
      </c>
      <c r="Q25" s="143" t="str">
        <f t="shared" si="14"/>
        <v/>
      </c>
      <c r="R25" s="143" t="str">
        <f t="shared" si="14"/>
        <v/>
      </c>
      <c r="S25" s="143" t="str">
        <f t="shared" si="14"/>
        <v/>
      </c>
      <c r="T25" s="143" t="str">
        <f t="shared" si="14"/>
        <v/>
      </c>
      <c r="U25" s="143" t="str">
        <f t="shared" si="14"/>
        <v/>
      </c>
      <c r="V25" s="143" t="str">
        <f t="shared" si="14"/>
        <v/>
      </c>
      <c r="W25" s="143" t="str">
        <f t="shared" si="14"/>
        <v/>
      </c>
      <c r="X25" s="143" t="str">
        <f t="shared" si="14"/>
        <v/>
      </c>
      <c r="Y25" s="143" t="str">
        <f t="shared" si="14"/>
        <v/>
      </c>
      <c r="Z25" s="143" t="str">
        <f t="shared" si="14"/>
        <v/>
      </c>
      <c r="AA25" s="143" t="str">
        <f t="shared" si="14"/>
        <v/>
      </c>
      <c r="AB25" s="144" t="str">
        <f t="shared" si="14"/>
        <v/>
      </c>
      <c r="AC25" s="153" t="e">
        <f>+SUM(E25:AB25)*D25</f>
        <v>#REF!</v>
      </c>
      <c r="AD25" s="1" t="e">
        <f>+SUM(L25:U25)*D25</f>
        <v>#REF!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92"/>
      <c r="B26" s="195"/>
      <c r="C26" s="112" t="s">
        <v>34</v>
      </c>
      <c r="D26" s="113" t="e">
        <f>+SUM(D23:D25)</f>
        <v>#REF!</v>
      </c>
      <c r="E26" s="109" t="str">
        <f t="shared" ref="E26:AB26" si="15">IF(ISERROR(E23*$D23+E24*$D24+E25*$D25),"",(E23*$D23+E24*$D24+E25*$D25))</f>
        <v/>
      </c>
      <c r="F26" s="109" t="str">
        <f t="shared" si="15"/>
        <v/>
      </c>
      <c r="G26" s="109" t="str">
        <f t="shared" si="15"/>
        <v/>
      </c>
      <c r="H26" s="109" t="str">
        <f t="shared" si="15"/>
        <v/>
      </c>
      <c r="I26" s="109" t="str">
        <f t="shared" si="15"/>
        <v/>
      </c>
      <c r="J26" s="109" t="str">
        <f t="shared" si="15"/>
        <v/>
      </c>
      <c r="K26" s="109" t="str">
        <f t="shared" si="15"/>
        <v/>
      </c>
      <c r="L26" s="109" t="str">
        <f t="shared" si="15"/>
        <v/>
      </c>
      <c r="M26" s="109" t="str">
        <f t="shared" si="15"/>
        <v/>
      </c>
      <c r="N26" s="109" t="str">
        <f t="shared" si="15"/>
        <v/>
      </c>
      <c r="O26" s="109" t="str">
        <f t="shared" si="15"/>
        <v/>
      </c>
      <c r="P26" s="109" t="str">
        <f t="shared" si="15"/>
        <v/>
      </c>
      <c r="Q26" s="109" t="str">
        <f t="shared" si="15"/>
        <v/>
      </c>
      <c r="R26" s="109" t="str">
        <f t="shared" si="15"/>
        <v/>
      </c>
      <c r="S26" s="109" t="str">
        <f t="shared" si="15"/>
        <v/>
      </c>
      <c r="T26" s="109" t="str">
        <f t="shared" si="15"/>
        <v/>
      </c>
      <c r="U26" s="109" t="str">
        <f t="shared" si="15"/>
        <v/>
      </c>
      <c r="V26" s="109" t="str">
        <f t="shared" si="15"/>
        <v/>
      </c>
      <c r="W26" s="109" t="str">
        <f t="shared" si="15"/>
        <v/>
      </c>
      <c r="X26" s="109" t="str">
        <f t="shared" si="15"/>
        <v/>
      </c>
      <c r="Y26" s="109" t="str">
        <f t="shared" si="15"/>
        <v/>
      </c>
      <c r="Z26" s="109" t="str">
        <f t="shared" si="15"/>
        <v/>
      </c>
      <c r="AA26" s="109" t="str">
        <f t="shared" si="15"/>
        <v/>
      </c>
      <c r="AB26" s="142" t="str">
        <f t="shared" si="15"/>
        <v/>
      </c>
      <c r="AC26" s="152" t="e">
        <f>+SUM(AC23:AC25)</f>
        <v>#REF!</v>
      </c>
      <c r="AD26" s="152" t="e">
        <f>+SUM(AD23:AD25)</f>
        <v>#REF!</v>
      </c>
    </row>
    <row r="27" spans="1:33" ht="15" x14ac:dyDescent="0.2">
      <c r="A27" s="193" t="e">
        <f>+DATE(#REF!,5,1)</f>
        <v>#REF!</v>
      </c>
      <c r="B27" s="194">
        <f>+'Formato Resumen 34'!E19</f>
        <v>66198057.603134222</v>
      </c>
      <c r="C27" s="94" t="s">
        <v>35</v>
      </c>
      <c r="D27" s="95" t="e">
        <f>#REF!</f>
        <v>#REF!</v>
      </c>
      <c r="E27" s="148" t="str">
        <f t="shared" ref="E27:AB27" si="16">IF(ISERROR(E80/$AC83*$B27),"",(E80/$AC83*$B27))</f>
        <v/>
      </c>
      <c r="F27" s="149" t="str">
        <f t="shared" si="16"/>
        <v/>
      </c>
      <c r="G27" s="149" t="str">
        <f t="shared" si="16"/>
        <v/>
      </c>
      <c r="H27" s="149" t="str">
        <f t="shared" si="16"/>
        <v/>
      </c>
      <c r="I27" s="149" t="str">
        <f t="shared" si="16"/>
        <v/>
      </c>
      <c r="J27" s="149" t="str">
        <f t="shared" si="16"/>
        <v/>
      </c>
      <c r="K27" s="149" t="str">
        <f t="shared" si="16"/>
        <v/>
      </c>
      <c r="L27" s="149" t="str">
        <f t="shared" si="16"/>
        <v/>
      </c>
      <c r="M27" s="149" t="str">
        <f t="shared" si="16"/>
        <v/>
      </c>
      <c r="N27" s="149" t="str">
        <f t="shared" si="16"/>
        <v/>
      </c>
      <c r="O27" s="149" t="str">
        <f t="shared" si="16"/>
        <v/>
      </c>
      <c r="P27" s="149" t="str">
        <f t="shared" si="16"/>
        <v/>
      </c>
      <c r="Q27" s="149" t="str">
        <f t="shared" si="16"/>
        <v/>
      </c>
      <c r="R27" s="149" t="str">
        <f t="shared" si="16"/>
        <v/>
      </c>
      <c r="S27" s="149" t="str">
        <f t="shared" si="16"/>
        <v/>
      </c>
      <c r="T27" s="149" t="str">
        <f t="shared" si="16"/>
        <v/>
      </c>
      <c r="U27" s="149" t="str">
        <f t="shared" si="16"/>
        <v/>
      </c>
      <c r="V27" s="149" t="str">
        <f t="shared" si="16"/>
        <v/>
      </c>
      <c r="W27" s="149" t="str">
        <f t="shared" si="16"/>
        <v/>
      </c>
      <c r="X27" s="149" t="str">
        <f t="shared" si="16"/>
        <v/>
      </c>
      <c r="Y27" s="149" t="str">
        <f t="shared" si="16"/>
        <v/>
      </c>
      <c r="Z27" s="149" t="str">
        <f t="shared" si="16"/>
        <v/>
      </c>
      <c r="AA27" s="149" t="str">
        <f t="shared" si="16"/>
        <v/>
      </c>
      <c r="AB27" s="150" t="str">
        <f t="shared" si="16"/>
        <v/>
      </c>
      <c r="AC27" s="151" t="e">
        <f>+SUM(E27:AB27)*D27</f>
        <v>#REF!</v>
      </c>
      <c r="AD27" s="1" t="e">
        <f>+SUM(L27:U27)*D27</f>
        <v>#REF!</v>
      </c>
      <c r="AF27" s="1" t="str">
        <f>AF23</f>
        <v>ORD</v>
      </c>
      <c r="AG27" s="1">
        <f>AG23+1</f>
        <v>5</v>
      </c>
    </row>
    <row r="28" spans="1:33" ht="15" x14ac:dyDescent="0.2">
      <c r="A28" s="191"/>
      <c r="B28" s="194"/>
      <c r="C28" s="100" t="s">
        <v>36</v>
      </c>
      <c r="D28" s="101" t="e">
        <f>#REF!</f>
        <v>#REF!</v>
      </c>
      <c r="E28" s="145" t="str">
        <f t="shared" ref="E28:AB28" si="17">IF(ISERROR(E81/$AC83*$B27),"",(E81/$AC83*$B27))</f>
        <v/>
      </c>
      <c r="F28" s="146" t="str">
        <f t="shared" si="17"/>
        <v/>
      </c>
      <c r="G28" s="146" t="str">
        <f t="shared" si="17"/>
        <v/>
      </c>
      <c r="H28" s="146" t="str">
        <f t="shared" si="17"/>
        <v/>
      </c>
      <c r="I28" s="146" t="str">
        <f t="shared" si="17"/>
        <v/>
      </c>
      <c r="J28" s="146" t="str">
        <f t="shared" si="17"/>
        <v/>
      </c>
      <c r="K28" s="146" t="str">
        <f t="shared" si="17"/>
        <v/>
      </c>
      <c r="L28" s="146" t="str">
        <f t="shared" si="17"/>
        <v/>
      </c>
      <c r="M28" s="146" t="str">
        <f t="shared" si="17"/>
        <v/>
      </c>
      <c r="N28" s="146" t="str">
        <f t="shared" si="17"/>
        <v/>
      </c>
      <c r="O28" s="146" t="str">
        <f t="shared" si="17"/>
        <v/>
      </c>
      <c r="P28" s="146" t="str">
        <f t="shared" si="17"/>
        <v/>
      </c>
      <c r="Q28" s="146" t="str">
        <f t="shared" si="17"/>
        <v/>
      </c>
      <c r="R28" s="146" t="str">
        <f t="shared" si="17"/>
        <v/>
      </c>
      <c r="S28" s="146" t="str">
        <f t="shared" si="17"/>
        <v/>
      </c>
      <c r="T28" s="146" t="str">
        <f t="shared" si="17"/>
        <v/>
      </c>
      <c r="U28" s="146" t="str">
        <f t="shared" si="17"/>
        <v/>
      </c>
      <c r="V28" s="146" t="str">
        <f t="shared" si="17"/>
        <v/>
      </c>
      <c r="W28" s="146" t="str">
        <f t="shared" si="17"/>
        <v/>
      </c>
      <c r="X28" s="146" t="str">
        <f t="shared" si="17"/>
        <v/>
      </c>
      <c r="Y28" s="146" t="str">
        <f t="shared" si="17"/>
        <v/>
      </c>
      <c r="Z28" s="146" t="str">
        <f t="shared" si="17"/>
        <v/>
      </c>
      <c r="AA28" s="146" t="str">
        <f t="shared" si="17"/>
        <v/>
      </c>
      <c r="AB28" s="147" t="str">
        <f t="shared" si="17"/>
        <v/>
      </c>
      <c r="AC28" s="152" t="e">
        <f>+SUM(E28:AB28)*D28</f>
        <v>#REF!</v>
      </c>
      <c r="AD28" s="1" t="e">
        <f>+SUM(L28:U28)*D28</f>
        <v>#REF!</v>
      </c>
      <c r="AF28" s="1" t="str">
        <f>AF24</f>
        <v>SÁB</v>
      </c>
      <c r="AG28" s="1">
        <f>AG27</f>
        <v>5</v>
      </c>
    </row>
    <row r="29" spans="1:33" ht="15" x14ac:dyDescent="0.2">
      <c r="A29" s="191"/>
      <c r="B29" s="194"/>
      <c r="C29" s="106" t="s">
        <v>37</v>
      </c>
      <c r="D29" s="107" t="e">
        <f>#REF!</f>
        <v>#REF!</v>
      </c>
      <c r="E29" s="143" t="str">
        <f t="shared" ref="E29:AB29" si="18">IF(ISERROR(E82/$AC83*$B27),"",(E82/$AC83*$B27))</f>
        <v/>
      </c>
      <c r="F29" s="143" t="str">
        <f t="shared" si="18"/>
        <v/>
      </c>
      <c r="G29" s="143" t="str">
        <f t="shared" si="18"/>
        <v/>
      </c>
      <c r="H29" s="143" t="str">
        <f t="shared" si="18"/>
        <v/>
      </c>
      <c r="I29" s="143" t="str">
        <f t="shared" si="18"/>
        <v/>
      </c>
      <c r="J29" s="143" t="str">
        <f t="shared" si="18"/>
        <v/>
      </c>
      <c r="K29" s="143" t="str">
        <f t="shared" si="18"/>
        <v/>
      </c>
      <c r="L29" s="143" t="str">
        <f t="shared" si="18"/>
        <v/>
      </c>
      <c r="M29" s="143" t="str">
        <f t="shared" si="18"/>
        <v/>
      </c>
      <c r="N29" s="143" t="str">
        <f t="shared" si="18"/>
        <v/>
      </c>
      <c r="O29" s="143" t="str">
        <f t="shared" si="18"/>
        <v/>
      </c>
      <c r="P29" s="143" t="str">
        <f t="shared" si="18"/>
        <v/>
      </c>
      <c r="Q29" s="143" t="str">
        <f t="shared" si="18"/>
        <v/>
      </c>
      <c r="R29" s="143" t="str">
        <f t="shared" si="18"/>
        <v/>
      </c>
      <c r="S29" s="143" t="str">
        <f t="shared" si="18"/>
        <v/>
      </c>
      <c r="T29" s="143" t="str">
        <f t="shared" si="18"/>
        <v/>
      </c>
      <c r="U29" s="143" t="str">
        <f t="shared" si="18"/>
        <v/>
      </c>
      <c r="V29" s="143" t="str">
        <f t="shared" si="18"/>
        <v/>
      </c>
      <c r="W29" s="143" t="str">
        <f t="shared" si="18"/>
        <v/>
      </c>
      <c r="X29" s="143" t="str">
        <f t="shared" si="18"/>
        <v/>
      </c>
      <c r="Y29" s="143" t="str">
        <f t="shared" si="18"/>
        <v/>
      </c>
      <c r="Z29" s="143" t="str">
        <f t="shared" si="18"/>
        <v/>
      </c>
      <c r="AA29" s="143" t="str">
        <f t="shared" si="18"/>
        <v/>
      </c>
      <c r="AB29" s="144" t="str">
        <f t="shared" si="18"/>
        <v/>
      </c>
      <c r="AC29" s="153" t="e">
        <f>+SUM(E29:AB29)*D29</f>
        <v>#REF!</v>
      </c>
      <c r="AD29" s="1" t="e">
        <f>+SUM(L29:U29)*D29</f>
        <v>#REF!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92"/>
      <c r="B30" s="195"/>
      <c r="C30" s="112" t="s">
        <v>34</v>
      </c>
      <c r="D30" s="113" t="e">
        <f>+SUM(D27:D29)</f>
        <v>#REF!</v>
      </c>
      <c r="E30" s="109" t="str">
        <f t="shared" ref="E30:AB30" si="19">IF(ISERROR(E27*$D27+E28*$D28+E29*$D29),"",(E27*$D27+E28*$D28+E29*$D29))</f>
        <v/>
      </c>
      <c r="F30" s="109" t="str">
        <f t="shared" si="19"/>
        <v/>
      </c>
      <c r="G30" s="109" t="str">
        <f t="shared" si="19"/>
        <v/>
      </c>
      <c r="H30" s="109" t="str">
        <f t="shared" si="19"/>
        <v/>
      </c>
      <c r="I30" s="109" t="str">
        <f t="shared" si="19"/>
        <v/>
      </c>
      <c r="J30" s="109" t="str">
        <f t="shared" si="19"/>
        <v/>
      </c>
      <c r="K30" s="109" t="str">
        <f t="shared" si="19"/>
        <v/>
      </c>
      <c r="L30" s="109" t="str">
        <f t="shared" si="19"/>
        <v/>
      </c>
      <c r="M30" s="109" t="str">
        <f t="shared" si="19"/>
        <v/>
      </c>
      <c r="N30" s="109" t="str">
        <f t="shared" si="19"/>
        <v/>
      </c>
      <c r="O30" s="109" t="str">
        <f t="shared" si="19"/>
        <v/>
      </c>
      <c r="P30" s="109" t="str">
        <f t="shared" si="19"/>
        <v/>
      </c>
      <c r="Q30" s="109" t="str">
        <f t="shared" si="19"/>
        <v/>
      </c>
      <c r="R30" s="109" t="str">
        <f t="shared" si="19"/>
        <v/>
      </c>
      <c r="S30" s="109" t="str">
        <f t="shared" si="19"/>
        <v/>
      </c>
      <c r="T30" s="109" t="str">
        <f t="shared" si="19"/>
        <v/>
      </c>
      <c r="U30" s="109" t="str">
        <f t="shared" si="19"/>
        <v/>
      </c>
      <c r="V30" s="109" t="str">
        <f t="shared" si="19"/>
        <v/>
      </c>
      <c r="W30" s="109" t="str">
        <f t="shared" si="19"/>
        <v/>
      </c>
      <c r="X30" s="109" t="str">
        <f t="shared" si="19"/>
        <v/>
      </c>
      <c r="Y30" s="109" t="str">
        <f t="shared" si="19"/>
        <v/>
      </c>
      <c r="Z30" s="109" t="str">
        <f t="shared" si="19"/>
        <v/>
      </c>
      <c r="AA30" s="109" t="str">
        <f t="shared" si="19"/>
        <v/>
      </c>
      <c r="AB30" s="142" t="str">
        <f t="shared" si="19"/>
        <v/>
      </c>
      <c r="AC30" s="152" t="e">
        <f>+SUM(AC27:AC29)</f>
        <v>#REF!</v>
      </c>
      <c r="AD30" s="152" t="e">
        <f>+SUM(AD27:AD29)</f>
        <v>#REF!</v>
      </c>
    </row>
    <row r="31" spans="1:33" ht="15" x14ac:dyDescent="0.2">
      <c r="A31" s="193" t="e">
        <f>+DATE(#REF!,6,1)</f>
        <v>#REF!</v>
      </c>
      <c r="B31" s="194">
        <f>+'Formato Resumen 34'!E20</f>
        <v>57358366.676642291</v>
      </c>
      <c r="C31" s="94" t="s">
        <v>35</v>
      </c>
      <c r="D31" s="95" t="e">
        <f>#REF!</f>
        <v>#REF!</v>
      </c>
      <c r="E31" s="148" t="str">
        <f t="shared" ref="E31:AB31" si="20">IF(ISERROR(E84/$AC87*$B31),"",(E84/$AC87*$B31))</f>
        <v/>
      </c>
      <c r="F31" s="149" t="str">
        <f t="shared" si="20"/>
        <v/>
      </c>
      <c r="G31" s="149" t="str">
        <f t="shared" si="20"/>
        <v/>
      </c>
      <c r="H31" s="149" t="str">
        <f t="shared" si="20"/>
        <v/>
      </c>
      <c r="I31" s="149" t="str">
        <f t="shared" si="20"/>
        <v/>
      </c>
      <c r="J31" s="149" t="str">
        <f t="shared" si="20"/>
        <v/>
      </c>
      <c r="K31" s="149" t="str">
        <f t="shared" si="20"/>
        <v/>
      </c>
      <c r="L31" s="149" t="str">
        <f t="shared" si="20"/>
        <v/>
      </c>
      <c r="M31" s="149" t="str">
        <f t="shared" si="20"/>
        <v/>
      </c>
      <c r="N31" s="149" t="str">
        <f t="shared" si="20"/>
        <v/>
      </c>
      <c r="O31" s="149" t="str">
        <f t="shared" si="20"/>
        <v/>
      </c>
      <c r="P31" s="149" t="str">
        <f t="shared" si="20"/>
        <v/>
      </c>
      <c r="Q31" s="149" t="str">
        <f t="shared" si="20"/>
        <v/>
      </c>
      <c r="R31" s="149" t="str">
        <f t="shared" si="20"/>
        <v/>
      </c>
      <c r="S31" s="149" t="str">
        <f t="shared" si="20"/>
        <v/>
      </c>
      <c r="T31" s="149" t="str">
        <f t="shared" si="20"/>
        <v/>
      </c>
      <c r="U31" s="149" t="str">
        <f t="shared" si="20"/>
        <v/>
      </c>
      <c r="V31" s="149" t="str">
        <f t="shared" si="20"/>
        <v/>
      </c>
      <c r="W31" s="149" t="str">
        <f t="shared" si="20"/>
        <v/>
      </c>
      <c r="X31" s="149" t="str">
        <f t="shared" si="20"/>
        <v/>
      </c>
      <c r="Y31" s="149" t="str">
        <f t="shared" si="20"/>
        <v/>
      </c>
      <c r="Z31" s="149" t="str">
        <f t="shared" si="20"/>
        <v/>
      </c>
      <c r="AA31" s="149" t="str">
        <f t="shared" si="20"/>
        <v/>
      </c>
      <c r="AB31" s="150" t="str">
        <f t="shared" si="20"/>
        <v/>
      </c>
      <c r="AC31" s="151" t="e">
        <f>+SUM(E31:AB31)*D31</f>
        <v>#REF!</v>
      </c>
      <c r="AD31" s="1" t="e">
        <f>+SUM(L31:U31)*D31</f>
        <v>#REF!</v>
      </c>
      <c r="AF31" s="1" t="str">
        <f>AF27</f>
        <v>ORD</v>
      </c>
      <c r="AG31" s="1">
        <f>AG27+1</f>
        <v>6</v>
      </c>
    </row>
    <row r="32" spans="1:33" ht="15" x14ac:dyDescent="0.2">
      <c r="A32" s="191"/>
      <c r="B32" s="194"/>
      <c r="C32" s="100" t="s">
        <v>36</v>
      </c>
      <c r="D32" s="101" t="e">
        <f>#REF!</f>
        <v>#REF!</v>
      </c>
      <c r="E32" s="145" t="str">
        <f t="shared" ref="E32:AB32" si="21">IF(ISERROR(E85/$AC87*$B31),"",(E85/$AC87*$B31))</f>
        <v/>
      </c>
      <c r="F32" s="146" t="str">
        <f t="shared" si="21"/>
        <v/>
      </c>
      <c r="G32" s="146" t="str">
        <f t="shared" si="21"/>
        <v/>
      </c>
      <c r="H32" s="146" t="str">
        <f t="shared" si="21"/>
        <v/>
      </c>
      <c r="I32" s="146" t="str">
        <f t="shared" si="21"/>
        <v/>
      </c>
      <c r="J32" s="146" t="str">
        <f t="shared" si="21"/>
        <v/>
      </c>
      <c r="K32" s="146" t="str">
        <f t="shared" si="21"/>
        <v/>
      </c>
      <c r="L32" s="146" t="str">
        <f t="shared" si="21"/>
        <v/>
      </c>
      <c r="M32" s="146" t="str">
        <f t="shared" si="21"/>
        <v/>
      </c>
      <c r="N32" s="146" t="str">
        <f t="shared" si="21"/>
        <v/>
      </c>
      <c r="O32" s="146" t="str">
        <f t="shared" si="21"/>
        <v/>
      </c>
      <c r="P32" s="146" t="str">
        <f t="shared" si="21"/>
        <v/>
      </c>
      <c r="Q32" s="146" t="str">
        <f t="shared" si="21"/>
        <v/>
      </c>
      <c r="R32" s="146" t="str">
        <f t="shared" si="21"/>
        <v/>
      </c>
      <c r="S32" s="146" t="str">
        <f t="shared" si="21"/>
        <v/>
      </c>
      <c r="T32" s="146" t="str">
        <f t="shared" si="21"/>
        <v/>
      </c>
      <c r="U32" s="146" t="str">
        <f t="shared" si="21"/>
        <v/>
      </c>
      <c r="V32" s="146" t="str">
        <f t="shared" si="21"/>
        <v/>
      </c>
      <c r="W32" s="146" t="str">
        <f t="shared" si="21"/>
        <v/>
      </c>
      <c r="X32" s="146" t="str">
        <f t="shared" si="21"/>
        <v/>
      </c>
      <c r="Y32" s="146" t="str">
        <f t="shared" si="21"/>
        <v/>
      </c>
      <c r="Z32" s="146" t="str">
        <f t="shared" si="21"/>
        <v/>
      </c>
      <c r="AA32" s="146" t="str">
        <f t="shared" si="21"/>
        <v/>
      </c>
      <c r="AB32" s="147" t="str">
        <f t="shared" si="21"/>
        <v/>
      </c>
      <c r="AC32" s="152" t="e">
        <f>+SUM(E32:AB32)*D32</f>
        <v>#REF!</v>
      </c>
      <c r="AD32" s="1" t="e">
        <f>+SUM(L32:U32)*D32</f>
        <v>#REF!</v>
      </c>
      <c r="AF32" s="1" t="str">
        <f>AF28</f>
        <v>SÁB</v>
      </c>
      <c r="AG32" s="1">
        <f>AG31</f>
        <v>6</v>
      </c>
    </row>
    <row r="33" spans="1:33" ht="15" x14ac:dyDescent="0.2">
      <c r="A33" s="191"/>
      <c r="B33" s="194"/>
      <c r="C33" s="106" t="s">
        <v>37</v>
      </c>
      <c r="D33" s="107" t="e">
        <f>#REF!</f>
        <v>#REF!</v>
      </c>
      <c r="E33" s="143" t="str">
        <f t="shared" ref="E33:AB33" si="22">IF(ISERROR(E86/$AC87*$B31),"",(E86/$AC87*$B31))</f>
        <v/>
      </c>
      <c r="F33" s="143" t="str">
        <f t="shared" si="22"/>
        <v/>
      </c>
      <c r="G33" s="143" t="str">
        <f t="shared" si="22"/>
        <v/>
      </c>
      <c r="H33" s="143" t="str">
        <f t="shared" si="22"/>
        <v/>
      </c>
      <c r="I33" s="143" t="str">
        <f t="shared" si="22"/>
        <v/>
      </c>
      <c r="J33" s="143" t="str">
        <f t="shared" si="22"/>
        <v/>
      </c>
      <c r="K33" s="143" t="str">
        <f t="shared" si="22"/>
        <v/>
      </c>
      <c r="L33" s="143" t="str">
        <f t="shared" si="22"/>
        <v/>
      </c>
      <c r="M33" s="143" t="str">
        <f t="shared" si="22"/>
        <v/>
      </c>
      <c r="N33" s="143" t="str">
        <f t="shared" si="22"/>
        <v/>
      </c>
      <c r="O33" s="143" t="str">
        <f t="shared" si="22"/>
        <v/>
      </c>
      <c r="P33" s="143" t="str">
        <f t="shared" si="22"/>
        <v/>
      </c>
      <c r="Q33" s="143" t="str">
        <f t="shared" si="22"/>
        <v/>
      </c>
      <c r="R33" s="143" t="str">
        <f t="shared" si="22"/>
        <v/>
      </c>
      <c r="S33" s="143" t="str">
        <f t="shared" si="22"/>
        <v/>
      </c>
      <c r="T33" s="143" t="str">
        <f t="shared" si="22"/>
        <v/>
      </c>
      <c r="U33" s="143" t="str">
        <f t="shared" si="22"/>
        <v/>
      </c>
      <c r="V33" s="143" t="str">
        <f t="shared" si="22"/>
        <v/>
      </c>
      <c r="W33" s="143" t="str">
        <f t="shared" si="22"/>
        <v/>
      </c>
      <c r="X33" s="143" t="str">
        <f t="shared" si="22"/>
        <v/>
      </c>
      <c r="Y33" s="143" t="str">
        <f t="shared" si="22"/>
        <v/>
      </c>
      <c r="Z33" s="143" t="str">
        <f t="shared" si="22"/>
        <v/>
      </c>
      <c r="AA33" s="143" t="str">
        <f t="shared" si="22"/>
        <v/>
      </c>
      <c r="AB33" s="144" t="str">
        <f t="shared" si="22"/>
        <v/>
      </c>
      <c r="AC33" s="153" t="e">
        <f>+SUM(E33:AB33)*D33</f>
        <v>#REF!</v>
      </c>
      <c r="AD33" s="1" t="e">
        <f>+SUM(L33:U33)*D33</f>
        <v>#REF!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92"/>
      <c r="B34" s="195"/>
      <c r="C34" s="112" t="s">
        <v>34</v>
      </c>
      <c r="D34" s="113" t="e">
        <f>+SUM(D31:D33)</f>
        <v>#REF!</v>
      </c>
      <c r="E34" s="109" t="str">
        <f t="shared" ref="E34:AB34" si="23">IF(ISERROR(E31*$D31+E32*$D32+E33*$D33),"",(E31*$D31+E32*$D32+E33*$D33))</f>
        <v/>
      </c>
      <c r="F34" s="109" t="str">
        <f t="shared" si="23"/>
        <v/>
      </c>
      <c r="G34" s="109" t="str">
        <f t="shared" si="23"/>
        <v/>
      </c>
      <c r="H34" s="109" t="str">
        <f t="shared" si="23"/>
        <v/>
      </c>
      <c r="I34" s="109" t="str">
        <f t="shared" si="23"/>
        <v/>
      </c>
      <c r="J34" s="109" t="str">
        <f t="shared" si="23"/>
        <v/>
      </c>
      <c r="K34" s="109" t="str">
        <f t="shared" si="23"/>
        <v/>
      </c>
      <c r="L34" s="109" t="str">
        <f t="shared" si="23"/>
        <v/>
      </c>
      <c r="M34" s="109" t="str">
        <f t="shared" si="23"/>
        <v/>
      </c>
      <c r="N34" s="109" t="str">
        <f t="shared" si="23"/>
        <v/>
      </c>
      <c r="O34" s="109" t="str">
        <f t="shared" si="23"/>
        <v/>
      </c>
      <c r="P34" s="109" t="str">
        <f t="shared" si="23"/>
        <v/>
      </c>
      <c r="Q34" s="109" t="str">
        <f t="shared" si="23"/>
        <v/>
      </c>
      <c r="R34" s="109" t="str">
        <f t="shared" si="23"/>
        <v/>
      </c>
      <c r="S34" s="109" t="str">
        <f t="shared" si="23"/>
        <v/>
      </c>
      <c r="T34" s="109" t="str">
        <f t="shared" si="23"/>
        <v/>
      </c>
      <c r="U34" s="109" t="str">
        <f t="shared" si="23"/>
        <v/>
      </c>
      <c r="V34" s="109" t="str">
        <f t="shared" si="23"/>
        <v/>
      </c>
      <c r="W34" s="109" t="str">
        <f t="shared" si="23"/>
        <v/>
      </c>
      <c r="X34" s="109" t="str">
        <f t="shared" si="23"/>
        <v/>
      </c>
      <c r="Y34" s="109" t="str">
        <f t="shared" si="23"/>
        <v/>
      </c>
      <c r="Z34" s="109" t="str">
        <f t="shared" si="23"/>
        <v/>
      </c>
      <c r="AA34" s="109" t="str">
        <f t="shared" si="23"/>
        <v/>
      </c>
      <c r="AB34" s="142" t="str">
        <f t="shared" si="23"/>
        <v/>
      </c>
      <c r="AC34" s="152" t="e">
        <f>+SUM(AC31:AC33)</f>
        <v>#REF!</v>
      </c>
      <c r="AD34" s="152" t="e">
        <f>+SUM(AD31:AD33)</f>
        <v>#REF!</v>
      </c>
    </row>
    <row r="35" spans="1:33" ht="15" x14ac:dyDescent="0.2">
      <c r="A35" s="193" t="e">
        <f>+DATE(#REF!,7,1)</f>
        <v>#REF!</v>
      </c>
      <c r="B35" s="194">
        <f>+'Formato Resumen 34'!E21</f>
        <v>54574831.452839233</v>
      </c>
      <c r="C35" s="94" t="s">
        <v>35</v>
      </c>
      <c r="D35" s="95" t="e">
        <f>#REF!</f>
        <v>#REF!</v>
      </c>
      <c r="E35" s="148" t="str">
        <f t="shared" ref="E35:AB35" si="24">IF(ISERROR(E88/$AC91*$B35),"",(E88/$AC91*$B35))</f>
        <v/>
      </c>
      <c r="F35" s="149" t="str">
        <f t="shared" si="24"/>
        <v/>
      </c>
      <c r="G35" s="149" t="str">
        <f t="shared" si="24"/>
        <v/>
      </c>
      <c r="H35" s="149" t="str">
        <f t="shared" si="24"/>
        <v/>
      </c>
      <c r="I35" s="149" t="str">
        <f t="shared" si="24"/>
        <v/>
      </c>
      <c r="J35" s="149" t="str">
        <f t="shared" si="24"/>
        <v/>
      </c>
      <c r="K35" s="149" t="str">
        <f t="shared" si="24"/>
        <v/>
      </c>
      <c r="L35" s="149" t="str">
        <f t="shared" si="24"/>
        <v/>
      </c>
      <c r="M35" s="149" t="str">
        <f t="shared" si="24"/>
        <v/>
      </c>
      <c r="N35" s="149" t="str">
        <f t="shared" si="24"/>
        <v/>
      </c>
      <c r="O35" s="149" t="str">
        <f t="shared" si="24"/>
        <v/>
      </c>
      <c r="P35" s="149" t="str">
        <f t="shared" si="24"/>
        <v/>
      </c>
      <c r="Q35" s="149" t="str">
        <f t="shared" si="24"/>
        <v/>
      </c>
      <c r="R35" s="149" t="str">
        <f t="shared" si="24"/>
        <v/>
      </c>
      <c r="S35" s="149" t="str">
        <f t="shared" si="24"/>
        <v/>
      </c>
      <c r="T35" s="149" t="str">
        <f t="shared" si="24"/>
        <v/>
      </c>
      <c r="U35" s="149" t="str">
        <f t="shared" si="24"/>
        <v/>
      </c>
      <c r="V35" s="149" t="str">
        <f t="shared" si="24"/>
        <v/>
      </c>
      <c r="W35" s="149" t="str">
        <f t="shared" si="24"/>
        <v/>
      </c>
      <c r="X35" s="149" t="str">
        <f t="shared" si="24"/>
        <v/>
      </c>
      <c r="Y35" s="149" t="str">
        <f t="shared" si="24"/>
        <v/>
      </c>
      <c r="Z35" s="149" t="str">
        <f t="shared" si="24"/>
        <v/>
      </c>
      <c r="AA35" s="149" t="str">
        <f t="shared" si="24"/>
        <v/>
      </c>
      <c r="AB35" s="150" t="str">
        <f t="shared" si="24"/>
        <v/>
      </c>
      <c r="AC35" s="151" t="e">
        <f>+SUM(E35:AB35)*D35</f>
        <v>#REF!</v>
      </c>
      <c r="AD35" s="1" t="e">
        <f>+SUM(L35:U35)*D35</f>
        <v>#REF!</v>
      </c>
      <c r="AF35" s="1" t="str">
        <f>AF31</f>
        <v>ORD</v>
      </c>
      <c r="AG35" s="1">
        <f>AG31+1</f>
        <v>7</v>
      </c>
    </row>
    <row r="36" spans="1:33" ht="15" x14ac:dyDescent="0.2">
      <c r="A36" s="191"/>
      <c r="B36" s="194"/>
      <c r="C36" s="100" t="s">
        <v>36</v>
      </c>
      <c r="D36" s="101" t="e">
        <f>#REF!</f>
        <v>#REF!</v>
      </c>
      <c r="E36" s="145" t="str">
        <f t="shared" ref="E36:AB36" si="25">IF(ISERROR(E89/$AC91*$B35),"",(E89/$AC91*$B35))</f>
        <v/>
      </c>
      <c r="F36" s="146" t="str">
        <f t="shared" si="25"/>
        <v/>
      </c>
      <c r="G36" s="146" t="str">
        <f t="shared" si="25"/>
        <v/>
      </c>
      <c r="H36" s="146" t="str">
        <f t="shared" si="25"/>
        <v/>
      </c>
      <c r="I36" s="146" t="str">
        <f t="shared" si="25"/>
        <v/>
      </c>
      <c r="J36" s="146" t="str">
        <f t="shared" si="25"/>
        <v/>
      </c>
      <c r="K36" s="146" t="str">
        <f t="shared" si="25"/>
        <v/>
      </c>
      <c r="L36" s="146" t="str">
        <f t="shared" si="25"/>
        <v/>
      </c>
      <c r="M36" s="146" t="str">
        <f t="shared" si="25"/>
        <v/>
      </c>
      <c r="N36" s="146" t="str">
        <f t="shared" si="25"/>
        <v/>
      </c>
      <c r="O36" s="146" t="str">
        <f t="shared" si="25"/>
        <v/>
      </c>
      <c r="P36" s="146" t="str">
        <f t="shared" si="25"/>
        <v/>
      </c>
      <c r="Q36" s="146" t="str">
        <f t="shared" si="25"/>
        <v/>
      </c>
      <c r="R36" s="146" t="str">
        <f t="shared" si="25"/>
        <v/>
      </c>
      <c r="S36" s="146" t="str">
        <f t="shared" si="25"/>
        <v/>
      </c>
      <c r="T36" s="146" t="str">
        <f t="shared" si="25"/>
        <v/>
      </c>
      <c r="U36" s="146" t="str">
        <f t="shared" si="25"/>
        <v/>
      </c>
      <c r="V36" s="146" t="str">
        <f t="shared" si="25"/>
        <v/>
      </c>
      <c r="W36" s="146" t="str">
        <f t="shared" si="25"/>
        <v/>
      </c>
      <c r="X36" s="146" t="str">
        <f t="shared" si="25"/>
        <v/>
      </c>
      <c r="Y36" s="146" t="str">
        <f t="shared" si="25"/>
        <v/>
      </c>
      <c r="Z36" s="146" t="str">
        <f t="shared" si="25"/>
        <v/>
      </c>
      <c r="AA36" s="146" t="str">
        <f t="shared" si="25"/>
        <v/>
      </c>
      <c r="AB36" s="147" t="str">
        <f t="shared" si="25"/>
        <v/>
      </c>
      <c r="AC36" s="152" t="e">
        <f>+SUM(E36:AB36)*D36</f>
        <v>#REF!</v>
      </c>
      <c r="AD36" s="1" t="e">
        <f>+SUM(L36:U36)*D36</f>
        <v>#REF!</v>
      </c>
      <c r="AF36" s="1" t="str">
        <f>AF32</f>
        <v>SÁB</v>
      </c>
      <c r="AG36" s="1">
        <f>AG35</f>
        <v>7</v>
      </c>
    </row>
    <row r="37" spans="1:33" ht="15" x14ac:dyDescent="0.2">
      <c r="A37" s="191"/>
      <c r="B37" s="194"/>
      <c r="C37" s="106" t="s">
        <v>37</v>
      </c>
      <c r="D37" s="107" t="e">
        <f>#REF!</f>
        <v>#REF!</v>
      </c>
      <c r="E37" s="143" t="str">
        <f t="shared" ref="E37:AB37" si="26">IF(ISERROR(E90/$AC91*$B35),"",(E90/$AC91*$B35))</f>
        <v/>
      </c>
      <c r="F37" s="143" t="str">
        <f t="shared" si="26"/>
        <v/>
      </c>
      <c r="G37" s="143" t="str">
        <f t="shared" si="26"/>
        <v/>
      </c>
      <c r="H37" s="143" t="str">
        <f t="shared" si="26"/>
        <v/>
      </c>
      <c r="I37" s="143" t="str">
        <f t="shared" si="26"/>
        <v/>
      </c>
      <c r="J37" s="143" t="str">
        <f t="shared" si="26"/>
        <v/>
      </c>
      <c r="K37" s="143" t="str">
        <f t="shared" si="26"/>
        <v/>
      </c>
      <c r="L37" s="143" t="str">
        <f t="shared" si="26"/>
        <v/>
      </c>
      <c r="M37" s="143" t="str">
        <f t="shared" si="26"/>
        <v/>
      </c>
      <c r="N37" s="143" t="str">
        <f t="shared" si="26"/>
        <v/>
      </c>
      <c r="O37" s="143" t="str">
        <f t="shared" si="26"/>
        <v/>
      </c>
      <c r="P37" s="143" t="str">
        <f t="shared" si="26"/>
        <v/>
      </c>
      <c r="Q37" s="143" t="str">
        <f t="shared" si="26"/>
        <v/>
      </c>
      <c r="R37" s="143" t="str">
        <f t="shared" si="26"/>
        <v/>
      </c>
      <c r="S37" s="143" t="str">
        <f t="shared" si="26"/>
        <v/>
      </c>
      <c r="T37" s="143" t="str">
        <f t="shared" si="26"/>
        <v/>
      </c>
      <c r="U37" s="143" t="str">
        <f t="shared" si="26"/>
        <v/>
      </c>
      <c r="V37" s="143" t="str">
        <f t="shared" si="26"/>
        <v/>
      </c>
      <c r="W37" s="143" t="str">
        <f t="shared" si="26"/>
        <v/>
      </c>
      <c r="X37" s="143" t="str">
        <f t="shared" si="26"/>
        <v/>
      </c>
      <c r="Y37" s="143" t="str">
        <f t="shared" si="26"/>
        <v/>
      </c>
      <c r="Z37" s="143" t="str">
        <f t="shared" si="26"/>
        <v/>
      </c>
      <c r="AA37" s="143" t="str">
        <f t="shared" si="26"/>
        <v/>
      </c>
      <c r="AB37" s="144" t="str">
        <f t="shared" si="26"/>
        <v/>
      </c>
      <c r="AC37" s="153" t="e">
        <f>+SUM(E37:AB37)*D37</f>
        <v>#REF!</v>
      </c>
      <c r="AD37" s="1" t="e">
        <f>+SUM(L37:U37)*D37</f>
        <v>#REF!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92"/>
      <c r="B38" s="195"/>
      <c r="C38" s="112" t="s">
        <v>34</v>
      </c>
      <c r="D38" s="113" t="e">
        <f>+SUM(D35:D37)</f>
        <v>#REF!</v>
      </c>
      <c r="E38" s="109" t="str">
        <f t="shared" ref="E38:AB38" si="27">IF(ISERROR(E35*$D35+E36*$D36+E37*$D37),"",(E35*$D35+E36*$D36+E37*$D37))</f>
        <v/>
      </c>
      <c r="F38" s="109" t="str">
        <f t="shared" si="27"/>
        <v/>
      </c>
      <c r="G38" s="109" t="str">
        <f t="shared" si="27"/>
        <v/>
      </c>
      <c r="H38" s="109" t="str">
        <f t="shared" si="27"/>
        <v/>
      </c>
      <c r="I38" s="109" t="str">
        <f t="shared" si="27"/>
        <v/>
      </c>
      <c r="J38" s="109" t="str">
        <f t="shared" si="27"/>
        <v/>
      </c>
      <c r="K38" s="109" t="str">
        <f t="shared" si="27"/>
        <v/>
      </c>
      <c r="L38" s="109" t="str">
        <f t="shared" si="27"/>
        <v/>
      </c>
      <c r="M38" s="109" t="str">
        <f t="shared" si="27"/>
        <v/>
      </c>
      <c r="N38" s="109" t="str">
        <f t="shared" si="27"/>
        <v/>
      </c>
      <c r="O38" s="109" t="str">
        <f t="shared" si="27"/>
        <v/>
      </c>
      <c r="P38" s="109" t="str">
        <f t="shared" si="27"/>
        <v/>
      </c>
      <c r="Q38" s="109" t="str">
        <f t="shared" si="27"/>
        <v/>
      </c>
      <c r="R38" s="109" t="str">
        <f t="shared" si="27"/>
        <v/>
      </c>
      <c r="S38" s="109" t="str">
        <f t="shared" si="27"/>
        <v/>
      </c>
      <c r="T38" s="109" t="str">
        <f t="shared" si="27"/>
        <v/>
      </c>
      <c r="U38" s="109" t="str">
        <f t="shared" si="27"/>
        <v/>
      </c>
      <c r="V38" s="109" t="str">
        <f t="shared" si="27"/>
        <v/>
      </c>
      <c r="W38" s="109" t="str">
        <f t="shared" si="27"/>
        <v/>
      </c>
      <c r="X38" s="109" t="str">
        <f t="shared" si="27"/>
        <v/>
      </c>
      <c r="Y38" s="109" t="str">
        <f t="shared" si="27"/>
        <v/>
      </c>
      <c r="Z38" s="109" t="str">
        <f t="shared" si="27"/>
        <v/>
      </c>
      <c r="AA38" s="109" t="str">
        <f t="shared" si="27"/>
        <v/>
      </c>
      <c r="AB38" s="142" t="str">
        <f t="shared" si="27"/>
        <v/>
      </c>
      <c r="AC38" s="152" t="e">
        <f>+SUM(AC35:AC37)</f>
        <v>#REF!</v>
      </c>
      <c r="AD38" s="152" t="e">
        <f>+SUM(AD35:AD37)</f>
        <v>#REF!</v>
      </c>
    </row>
    <row r="39" spans="1:33" ht="15" x14ac:dyDescent="0.2">
      <c r="A39" s="193" t="e">
        <f>+DATE(#REF!,8,1)</f>
        <v>#REF!</v>
      </c>
      <c r="B39" s="194">
        <f>+'Formato Resumen 34'!E22</f>
        <v>62753369.735981748</v>
      </c>
      <c r="C39" s="94" t="s">
        <v>35</v>
      </c>
      <c r="D39" s="95" t="e">
        <f>#REF!</f>
        <v>#REF!</v>
      </c>
      <c r="E39" s="148" t="str">
        <f t="shared" ref="E39:AB39" si="28">IF(ISERROR(E92/$AC95*$B39),"",(E92/$AC95*$B39))</f>
        <v/>
      </c>
      <c r="F39" s="149" t="str">
        <f t="shared" si="28"/>
        <v/>
      </c>
      <c r="G39" s="149" t="str">
        <f t="shared" si="28"/>
        <v/>
      </c>
      <c r="H39" s="149" t="str">
        <f t="shared" si="28"/>
        <v/>
      </c>
      <c r="I39" s="149" t="str">
        <f t="shared" si="28"/>
        <v/>
      </c>
      <c r="J39" s="149" t="str">
        <f t="shared" si="28"/>
        <v/>
      </c>
      <c r="K39" s="149" t="str">
        <f t="shared" si="28"/>
        <v/>
      </c>
      <c r="L39" s="149" t="str">
        <f t="shared" si="28"/>
        <v/>
      </c>
      <c r="M39" s="149" t="str">
        <f t="shared" si="28"/>
        <v/>
      </c>
      <c r="N39" s="149" t="str">
        <f t="shared" si="28"/>
        <v/>
      </c>
      <c r="O39" s="149" t="str">
        <f t="shared" si="28"/>
        <v/>
      </c>
      <c r="P39" s="149" t="str">
        <f t="shared" si="28"/>
        <v/>
      </c>
      <c r="Q39" s="149" t="str">
        <f t="shared" si="28"/>
        <v/>
      </c>
      <c r="R39" s="149" t="str">
        <f t="shared" si="28"/>
        <v/>
      </c>
      <c r="S39" s="149" t="str">
        <f t="shared" si="28"/>
        <v/>
      </c>
      <c r="T39" s="149" t="str">
        <f t="shared" si="28"/>
        <v/>
      </c>
      <c r="U39" s="149" t="str">
        <f t="shared" si="28"/>
        <v/>
      </c>
      <c r="V39" s="149" t="str">
        <f t="shared" si="28"/>
        <v/>
      </c>
      <c r="W39" s="149" t="str">
        <f t="shared" si="28"/>
        <v/>
      </c>
      <c r="X39" s="149" t="str">
        <f t="shared" si="28"/>
        <v/>
      </c>
      <c r="Y39" s="149" t="str">
        <f t="shared" si="28"/>
        <v/>
      </c>
      <c r="Z39" s="149" t="str">
        <f t="shared" si="28"/>
        <v/>
      </c>
      <c r="AA39" s="149" t="str">
        <f t="shared" si="28"/>
        <v/>
      </c>
      <c r="AB39" s="150" t="str">
        <f t="shared" si="28"/>
        <v/>
      </c>
      <c r="AC39" s="151" t="e">
        <f>+SUM(E39:AB39)*D39</f>
        <v>#REF!</v>
      </c>
      <c r="AD39" s="1" t="e">
        <f>+SUM(L39:U39)*D39</f>
        <v>#REF!</v>
      </c>
      <c r="AF39" s="1" t="str">
        <f>AF35</f>
        <v>ORD</v>
      </c>
      <c r="AG39" s="1">
        <f>AG35+1</f>
        <v>8</v>
      </c>
    </row>
    <row r="40" spans="1:33" ht="15" x14ac:dyDescent="0.2">
      <c r="A40" s="191"/>
      <c r="B40" s="194"/>
      <c r="C40" s="100" t="s">
        <v>36</v>
      </c>
      <c r="D40" s="101" t="e">
        <f>#REF!</f>
        <v>#REF!</v>
      </c>
      <c r="E40" s="145" t="str">
        <f t="shared" ref="E40:AB40" si="29">IF(ISERROR(E93/$AC95*$B39),"",(E93/$AC95*$B39))</f>
        <v/>
      </c>
      <c r="F40" s="146" t="str">
        <f t="shared" si="29"/>
        <v/>
      </c>
      <c r="G40" s="146" t="str">
        <f t="shared" si="29"/>
        <v/>
      </c>
      <c r="H40" s="146" t="str">
        <f t="shared" si="29"/>
        <v/>
      </c>
      <c r="I40" s="146" t="str">
        <f t="shared" si="29"/>
        <v/>
      </c>
      <c r="J40" s="146" t="str">
        <f t="shared" si="29"/>
        <v/>
      </c>
      <c r="K40" s="146" t="str">
        <f t="shared" si="29"/>
        <v/>
      </c>
      <c r="L40" s="146" t="str">
        <f t="shared" si="29"/>
        <v/>
      </c>
      <c r="M40" s="146" t="str">
        <f t="shared" si="29"/>
        <v/>
      </c>
      <c r="N40" s="146" t="str">
        <f t="shared" si="29"/>
        <v/>
      </c>
      <c r="O40" s="146" t="str">
        <f t="shared" si="29"/>
        <v/>
      </c>
      <c r="P40" s="146" t="str">
        <f t="shared" si="29"/>
        <v/>
      </c>
      <c r="Q40" s="146" t="str">
        <f t="shared" si="29"/>
        <v/>
      </c>
      <c r="R40" s="146" t="str">
        <f t="shared" si="29"/>
        <v/>
      </c>
      <c r="S40" s="146" t="str">
        <f t="shared" si="29"/>
        <v/>
      </c>
      <c r="T40" s="146" t="str">
        <f t="shared" si="29"/>
        <v/>
      </c>
      <c r="U40" s="146" t="str">
        <f t="shared" si="29"/>
        <v/>
      </c>
      <c r="V40" s="146" t="str">
        <f t="shared" si="29"/>
        <v/>
      </c>
      <c r="W40" s="146" t="str">
        <f t="shared" si="29"/>
        <v/>
      </c>
      <c r="X40" s="146" t="str">
        <f t="shared" si="29"/>
        <v/>
      </c>
      <c r="Y40" s="146" t="str">
        <f t="shared" si="29"/>
        <v/>
      </c>
      <c r="Z40" s="146" t="str">
        <f t="shared" si="29"/>
        <v/>
      </c>
      <c r="AA40" s="146" t="str">
        <f t="shared" si="29"/>
        <v/>
      </c>
      <c r="AB40" s="147" t="str">
        <f t="shared" si="29"/>
        <v/>
      </c>
      <c r="AC40" s="152" t="e">
        <f>+SUM(E40:AB40)*D40</f>
        <v>#REF!</v>
      </c>
      <c r="AD40" s="1" t="e">
        <f>+SUM(L40:U40)*D40</f>
        <v>#REF!</v>
      </c>
      <c r="AF40" s="1" t="str">
        <f>AF36</f>
        <v>SÁB</v>
      </c>
      <c r="AG40" s="1">
        <f>AG39</f>
        <v>8</v>
      </c>
    </row>
    <row r="41" spans="1:33" ht="15" x14ac:dyDescent="0.2">
      <c r="A41" s="191"/>
      <c r="B41" s="194"/>
      <c r="C41" s="106" t="s">
        <v>37</v>
      </c>
      <c r="D41" s="107" t="e">
        <f>#REF!</f>
        <v>#REF!</v>
      </c>
      <c r="E41" s="143" t="str">
        <f t="shared" ref="E41:AB41" si="30">IF(ISERROR(E94/$AC95*$B39),"",(E94/$AC95*$B39))</f>
        <v/>
      </c>
      <c r="F41" s="143" t="str">
        <f t="shared" si="30"/>
        <v/>
      </c>
      <c r="G41" s="143" t="str">
        <f t="shared" si="30"/>
        <v/>
      </c>
      <c r="H41" s="143" t="str">
        <f t="shared" si="30"/>
        <v/>
      </c>
      <c r="I41" s="143" t="str">
        <f t="shared" si="30"/>
        <v/>
      </c>
      <c r="J41" s="143" t="str">
        <f t="shared" si="30"/>
        <v/>
      </c>
      <c r="K41" s="143" t="str">
        <f t="shared" si="30"/>
        <v/>
      </c>
      <c r="L41" s="143" t="str">
        <f t="shared" si="30"/>
        <v/>
      </c>
      <c r="M41" s="143" t="str">
        <f t="shared" si="30"/>
        <v/>
      </c>
      <c r="N41" s="143" t="str">
        <f t="shared" si="30"/>
        <v/>
      </c>
      <c r="O41" s="143" t="str">
        <f t="shared" si="30"/>
        <v/>
      </c>
      <c r="P41" s="143" t="str">
        <f t="shared" si="30"/>
        <v/>
      </c>
      <c r="Q41" s="143" t="str">
        <f t="shared" si="30"/>
        <v/>
      </c>
      <c r="R41" s="143" t="str">
        <f t="shared" si="30"/>
        <v/>
      </c>
      <c r="S41" s="143" t="str">
        <f t="shared" si="30"/>
        <v/>
      </c>
      <c r="T41" s="143" t="str">
        <f t="shared" si="30"/>
        <v/>
      </c>
      <c r="U41" s="143" t="str">
        <f t="shared" si="30"/>
        <v/>
      </c>
      <c r="V41" s="143" t="str">
        <f t="shared" si="30"/>
        <v/>
      </c>
      <c r="W41" s="143" t="str">
        <f t="shared" si="30"/>
        <v/>
      </c>
      <c r="X41" s="143" t="str">
        <f t="shared" si="30"/>
        <v/>
      </c>
      <c r="Y41" s="143" t="str">
        <f t="shared" si="30"/>
        <v/>
      </c>
      <c r="Z41" s="143" t="str">
        <f t="shared" si="30"/>
        <v/>
      </c>
      <c r="AA41" s="143" t="str">
        <f t="shared" si="30"/>
        <v/>
      </c>
      <c r="AB41" s="144" t="str">
        <f t="shared" si="30"/>
        <v/>
      </c>
      <c r="AC41" s="153" t="e">
        <f>+SUM(E41:AB41)*D41</f>
        <v>#REF!</v>
      </c>
      <c r="AD41" s="1" t="e">
        <f>+SUM(L41:U41)*D41</f>
        <v>#REF!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92"/>
      <c r="B42" s="195"/>
      <c r="C42" s="112" t="s">
        <v>34</v>
      </c>
      <c r="D42" s="113" t="e">
        <f>+SUM(D39:D41)</f>
        <v>#REF!</v>
      </c>
      <c r="E42" s="109" t="str">
        <f t="shared" ref="E42:AB42" si="31">IF(ISERROR(E39*$D39+E40*$D40+E41*$D41),"",(E39*$D39+E40*$D40+E41*$D41))</f>
        <v/>
      </c>
      <c r="F42" s="109" t="str">
        <f t="shared" si="31"/>
        <v/>
      </c>
      <c r="G42" s="109" t="str">
        <f t="shared" si="31"/>
        <v/>
      </c>
      <c r="H42" s="109" t="str">
        <f t="shared" si="31"/>
        <v/>
      </c>
      <c r="I42" s="109" t="str">
        <f t="shared" si="31"/>
        <v/>
      </c>
      <c r="J42" s="109" t="str">
        <f t="shared" si="31"/>
        <v/>
      </c>
      <c r="K42" s="109" t="str">
        <f t="shared" si="31"/>
        <v/>
      </c>
      <c r="L42" s="109" t="str">
        <f t="shared" si="31"/>
        <v/>
      </c>
      <c r="M42" s="109" t="str">
        <f t="shared" si="31"/>
        <v/>
      </c>
      <c r="N42" s="109" t="str">
        <f t="shared" si="31"/>
        <v/>
      </c>
      <c r="O42" s="109" t="str">
        <f t="shared" si="31"/>
        <v/>
      </c>
      <c r="P42" s="109" t="str">
        <f t="shared" si="31"/>
        <v/>
      </c>
      <c r="Q42" s="109" t="str">
        <f t="shared" si="31"/>
        <v/>
      </c>
      <c r="R42" s="109" t="str">
        <f t="shared" si="31"/>
        <v/>
      </c>
      <c r="S42" s="109" t="str">
        <f t="shared" si="31"/>
        <v/>
      </c>
      <c r="T42" s="109" t="str">
        <f t="shared" si="31"/>
        <v/>
      </c>
      <c r="U42" s="109" t="str">
        <f t="shared" si="31"/>
        <v/>
      </c>
      <c r="V42" s="109" t="str">
        <f t="shared" si="31"/>
        <v/>
      </c>
      <c r="W42" s="109" t="str">
        <f t="shared" si="31"/>
        <v/>
      </c>
      <c r="X42" s="109" t="str">
        <f t="shared" si="31"/>
        <v/>
      </c>
      <c r="Y42" s="109" t="str">
        <f t="shared" si="31"/>
        <v/>
      </c>
      <c r="Z42" s="109" t="str">
        <f t="shared" si="31"/>
        <v/>
      </c>
      <c r="AA42" s="109" t="str">
        <f t="shared" si="31"/>
        <v/>
      </c>
      <c r="AB42" s="142" t="str">
        <f t="shared" si="31"/>
        <v/>
      </c>
      <c r="AC42" s="152" t="e">
        <f>+SUM(AC39:AC41)</f>
        <v>#REF!</v>
      </c>
      <c r="AD42" s="152" t="e">
        <f>+SUM(AD39:AD41)</f>
        <v>#REF!</v>
      </c>
    </row>
    <row r="43" spans="1:33" ht="15" x14ac:dyDescent="0.2">
      <c r="A43" s="193" t="e">
        <f>+DATE(#REF!,9,1)</f>
        <v>#REF!</v>
      </c>
      <c r="B43" s="194">
        <f>+'Formato Resumen 34'!E23</f>
        <v>54309321.37641117</v>
      </c>
      <c r="C43" s="94" t="s">
        <v>35</v>
      </c>
      <c r="D43" s="95" t="e">
        <f>#REF!</f>
        <v>#REF!</v>
      </c>
      <c r="E43" s="148" t="str">
        <f t="shared" ref="E43:AB43" si="32">IF(ISERROR(E96/$AC99*$B43),"",(E96/$AC99*$B43))</f>
        <v/>
      </c>
      <c r="F43" s="149" t="str">
        <f t="shared" si="32"/>
        <v/>
      </c>
      <c r="G43" s="149" t="str">
        <f t="shared" si="32"/>
        <v/>
      </c>
      <c r="H43" s="149" t="str">
        <f t="shared" si="32"/>
        <v/>
      </c>
      <c r="I43" s="149" t="str">
        <f t="shared" si="32"/>
        <v/>
      </c>
      <c r="J43" s="149" t="str">
        <f t="shared" si="32"/>
        <v/>
      </c>
      <c r="K43" s="149" t="str">
        <f t="shared" si="32"/>
        <v/>
      </c>
      <c r="L43" s="149" t="str">
        <f t="shared" si="32"/>
        <v/>
      </c>
      <c r="M43" s="149" t="str">
        <f t="shared" si="32"/>
        <v/>
      </c>
      <c r="N43" s="149" t="str">
        <f t="shared" si="32"/>
        <v/>
      </c>
      <c r="O43" s="149" t="str">
        <f t="shared" si="32"/>
        <v/>
      </c>
      <c r="P43" s="149" t="str">
        <f t="shared" si="32"/>
        <v/>
      </c>
      <c r="Q43" s="149" t="str">
        <f t="shared" si="32"/>
        <v/>
      </c>
      <c r="R43" s="149" t="str">
        <f t="shared" si="32"/>
        <v/>
      </c>
      <c r="S43" s="149" t="str">
        <f t="shared" si="32"/>
        <v/>
      </c>
      <c r="T43" s="149" t="str">
        <f t="shared" si="32"/>
        <v/>
      </c>
      <c r="U43" s="149" t="str">
        <f t="shared" si="32"/>
        <v/>
      </c>
      <c r="V43" s="149" t="str">
        <f t="shared" si="32"/>
        <v/>
      </c>
      <c r="W43" s="149" t="str">
        <f t="shared" si="32"/>
        <v/>
      </c>
      <c r="X43" s="149" t="str">
        <f t="shared" si="32"/>
        <v/>
      </c>
      <c r="Y43" s="149" t="str">
        <f t="shared" si="32"/>
        <v/>
      </c>
      <c r="Z43" s="149" t="str">
        <f t="shared" si="32"/>
        <v/>
      </c>
      <c r="AA43" s="149" t="str">
        <f t="shared" si="32"/>
        <v/>
      </c>
      <c r="AB43" s="150" t="str">
        <f t="shared" si="32"/>
        <v/>
      </c>
      <c r="AC43" s="151" t="e">
        <f>+SUM(E43:AB43)*D43</f>
        <v>#REF!</v>
      </c>
      <c r="AD43" s="1" t="e">
        <f>+SUM(L43:U43)*D43</f>
        <v>#REF!</v>
      </c>
      <c r="AF43" s="1" t="str">
        <f>AF39</f>
        <v>ORD</v>
      </c>
      <c r="AG43" s="1">
        <f>AG39+1</f>
        <v>9</v>
      </c>
    </row>
    <row r="44" spans="1:33" ht="15" x14ac:dyDescent="0.2">
      <c r="A44" s="191"/>
      <c r="B44" s="194"/>
      <c r="C44" s="100" t="s">
        <v>36</v>
      </c>
      <c r="D44" s="101" t="e">
        <f>#REF!</f>
        <v>#REF!</v>
      </c>
      <c r="E44" s="145" t="str">
        <f t="shared" ref="E44:AB44" si="33">IF(ISERROR(E97/$AC99*$B43),"",(E97/$AC99*$B43))</f>
        <v/>
      </c>
      <c r="F44" s="146" t="str">
        <f t="shared" si="33"/>
        <v/>
      </c>
      <c r="G44" s="146" t="str">
        <f t="shared" si="33"/>
        <v/>
      </c>
      <c r="H44" s="146" t="str">
        <f t="shared" si="33"/>
        <v/>
      </c>
      <c r="I44" s="146" t="str">
        <f t="shared" si="33"/>
        <v/>
      </c>
      <c r="J44" s="146" t="str">
        <f t="shared" si="33"/>
        <v/>
      </c>
      <c r="K44" s="146" t="str">
        <f t="shared" si="33"/>
        <v/>
      </c>
      <c r="L44" s="146" t="str">
        <f t="shared" si="33"/>
        <v/>
      </c>
      <c r="M44" s="146" t="str">
        <f t="shared" si="33"/>
        <v/>
      </c>
      <c r="N44" s="146" t="str">
        <f t="shared" si="33"/>
        <v/>
      </c>
      <c r="O44" s="146" t="str">
        <f t="shared" si="33"/>
        <v/>
      </c>
      <c r="P44" s="146" t="str">
        <f t="shared" si="33"/>
        <v/>
      </c>
      <c r="Q44" s="146" t="str">
        <f t="shared" si="33"/>
        <v/>
      </c>
      <c r="R44" s="146" t="str">
        <f t="shared" si="33"/>
        <v/>
      </c>
      <c r="S44" s="146" t="str">
        <f t="shared" si="33"/>
        <v/>
      </c>
      <c r="T44" s="146" t="str">
        <f t="shared" si="33"/>
        <v/>
      </c>
      <c r="U44" s="146" t="str">
        <f t="shared" si="33"/>
        <v/>
      </c>
      <c r="V44" s="146" t="str">
        <f t="shared" si="33"/>
        <v/>
      </c>
      <c r="W44" s="146" t="str">
        <f t="shared" si="33"/>
        <v/>
      </c>
      <c r="X44" s="146" t="str">
        <f t="shared" si="33"/>
        <v/>
      </c>
      <c r="Y44" s="146" t="str">
        <f t="shared" si="33"/>
        <v/>
      </c>
      <c r="Z44" s="146" t="str">
        <f t="shared" si="33"/>
        <v/>
      </c>
      <c r="AA44" s="146" t="str">
        <f t="shared" si="33"/>
        <v/>
      </c>
      <c r="AB44" s="147" t="str">
        <f t="shared" si="33"/>
        <v/>
      </c>
      <c r="AC44" s="152" t="e">
        <f>+SUM(E44:AB44)*D44</f>
        <v>#REF!</v>
      </c>
      <c r="AD44" s="1" t="e">
        <f t="shared" ref="AD44:AD45" si="34">+SUM(L44:U44)*D44</f>
        <v>#REF!</v>
      </c>
      <c r="AF44" s="1" t="str">
        <f>AF40</f>
        <v>SÁB</v>
      </c>
      <c r="AG44" s="1">
        <f>AG43</f>
        <v>9</v>
      </c>
    </row>
    <row r="45" spans="1:33" ht="15" x14ac:dyDescent="0.2">
      <c r="A45" s="191"/>
      <c r="B45" s="194"/>
      <c r="C45" s="106" t="s">
        <v>37</v>
      </c>
      <c r="D45" s="107" t="e">
        <f>#REF!</f>
        <v>#REF!</v>
      </c>
      <c r="E45" s="143" t="str">
        <f t="shared" ref="E45:AB45" si="35">IF(ISERROR(E98/$AC99*$B43),"",(E98/$AC99*$B43))</f>
        <v/>
      </c>
      <c r="F45" s="143" t="str">
        <f t="shared" si="35"/>
        <v/>
      </c>
      <c r="G45" s="143" t="str">
        <f t="shared" si="35"/>
        <v/>
      </c>
      <c r="H45" s="143" t="str">
        <f t="shared" si="35"/>
        <v/>
      </c>
      <c r="I45" s="143" t="str">
        <f t="shared" si="35"/>
        <v/>
      </c>
      <c r="J45" s="143" t="str">
        <f t="shared" si="35"/>
        <v/>
      </c>
      <c r="K45" s="143" t="str">
        <f t="shared" si="35"/>
        <v/>
      </c>
      <c r="L45" s="143" t="str">
        <f t="shared" si="35"/>
        <v/>
      </c>
      <c r="M45" s="143" t="str">
        <f t="shared" si="35"/>
        <v/>
      </c>
      <c r="N45" s="143" t="str">
        <f t="shared" si="35"/>
        <v/>
      </c>
      <c r="O45" s="143" t="str">
        <f t="shared" si="35"/>
        <v/>
      </c>
      <c r="P45" s="143" t="str">
        <f t="shared" si="35"/>
        <v/>
      </c>
      <c r="Q45" s="143" t="str">
        <f t="shared" si="35"/>
        <v/>
      </c>
      <c r="R45" s="143" t="str">
        <f t="shared" si="35"/>
        <v/>
      </c>
      <c r="S45" s="143" t="str">
        <f t="shared" si="35"/>
        <v/>
      </c>
      <c r="T45" s="143" t="str">
        <f t="shared" si="35"/>
        <v/>
      </c>
      <c r="U45" s="143" t="str">
        <f t="shared" si="35"/>
        <v/>
      </c>
      <c r="V45" s="143" t="str">
        <f t="shared" si="35"/>
        <v/>
      </c>
      <c r="W45" s="143" t="str">
        <f t="shared" si="35"/>
        <v/>
      </c>
      <c r="X45" s="143" t="str">
        <f t="shared" si="35"/>
        <v/>
      </c>
      <c r="Y45" s="143" t="str">
        <f t="shared" si="35"/>
        <v/>
      </c>
      <c r="Z45" s="143" t="str">
        <f t="shared" si="35"/>
        <v/>
      </c>
      <c r="AA45" s="143" t="str">
        <f t="shared" si="35"/>
        <v/>
      </c>
      <c r="AB45" s="144" t="str">
        <f t="shared" si="35"/>
        <v/>
      </c>
      <c r="AC45" s="153" t="e">
        <f>+SUM(E45:AB45)*D45</f>
        <v>#REF!</v>
      </c>
      <c r="AD45" s="1" t="e">
        <f t="shared" si="34"/>
        <v>#REF!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92"/>
      <c r="B46" s="195"/>
      <c r="C46" s="112" t="s">
        <v>34</v>
      </c>
      <c r="D46" s="113" t="e">
        <f>+SUM(D43:D45)</f>
        <v>#REF!</v>
      </c>
      <c r="E46" s="109" t="str">
        <f t="shared" ref="E46:AB46" si="36">IF(ISERROR(E43*$D43+E44*$D44+E45*$D45),"",(E43*$D43+E44*$D44+E45*$D45))</f>
        <v/>
      </c>
      <c r="F46" s="109" t="str">
        <f t="shared" si="36"/>
        <v/>
      </c>
      <c r="G46" s="109" t="str">
        <f t="shared" si="36"/>
        <v/>
      </c>
      <c r="H46" s="109" t="str">
        <f t="shared" si="36"/>
        <v/>
      </c>
      <c r="I46" s="109" t="str">
        <f t="shared" si="36"/>
        <v/>
      </c>
      <c r="J46" s="109" t="str">
        <f t="shared" si="36"/>
        <v/>
      </c>
      <c r="K46" s="109" t="str">
        <f t="shared" si="36"/>
        <v/>
      </c>
      <c r="L46" s="109" t="str">
        <f t="shared" si="36"/>
        <v/>
      </c>
      <c r="M46" s="109" t="str">
        <f t="shared" si="36"/>
        <v/>
      </c>
      <c r="N46" s="109" t="str">
        <f t="shared" si="36"/>
        <v/>
      </c>
      <c r="O46" s="109" t="str">
        <f t="shared" si="36"/>
        <v/>
      </c>
      <c r="P46" s="109" t="str">
        <f t="shared" si="36"/>
        <v/>
      </c>
      <c r="Q46" s="109" t="str">
        <f t="shared" si="36"/>
        <v/>
      </c>
      <c r="R46" s="109" t="str">
        <f t="shared" si="36"/>
        <v/>
      </c>
      <c r="S46" s="109" t="str">
        <f t="shared" si="36"/>
        <v/>
      </c>
      <c r="T46" s="109" t="str">
        <f t="shared" si="36"/>
        <v/>
      </c>
      <c r="U46" s="109" t="str">
        <f t="shared" si="36"/>
        <v/>
      </c>
      <c r="V46" s="109" t="str">
        <f t="shared" si="36"/>
        <v/>
      </c>
      <c r="W46" s="109" t="str">
        <f t="shared" si="36"/>
        <v/>
      </c>
      <c r="X46" s="109" t="str">
        <f t="shared" si="36"/>
        <v/>
      </c>
      <c r="Y46" s="109" t="str">
        <f t="shared" si="36"/>
        <v/>
      </c>
      <c r="Z46" s="109" t="str">
        <f t="shared" si="36"/>
        <v/>
      </c>
      <c r="AA46" s="109" t="str">
        <f t="shared" si="36"/>
        <v/>
      </c>
      <c r="AB46" s="142" t="str">
        <f t="shared" si="36"/>
        <v/>
      </c>
      <c r="AC46" s="152" t="e">
        <f>+SUM(AC43:AC45)</f>
        <v>#REF!</v>
      </c>
      <c r="AD46" s="152" t="e">
        <f>+SUM(AD43:AD45)</f>
        <v>#REF!</v>
      </c>
    </row>
    <row r="47" spans="1:33" ht="15" x14ac:dyDescent="0.2">
      <c r="A47" s="193" t="e">
        <f>+DATE(#REF!,10,1)</f>
        <v>#REF!</v>
      </c>
      <c r="B47" s="194">
        <f>+'Formato Resumen 34'!E24</f>
        <v>61201935.546485148</v>
      </c>
      <c r="C47" s="94" t="s">
        <v>35</v>
      </c>
      <c r="D47" s="95" t="e">
        <f>#REF!</f>
        <v>#REF!</v>
      </c>
      <c r="E47" s="148" t="str">
        <f t="shared" ref="E47:AB47" si="37">IF(ISERROR(E100/$AC103*$B47),"",(E100/$AC103*$B47))</f>
        <v/>
      </c>
      <c r="F47" s="149" t="str">
        <f t="shared" si="37"/>
        <v/>
      </c>
      <c r="G47" s="149" t="str">
        <f t="shared" si="37"/>
        <v/>
      </c>
      <c r="H47" s="149" t="str">
        <f t="shared" si="37"/>
        <v/>
      </c>
      <c r="I47" s="149" t="str">
        <f t="shared" si="37"/>
        <v/>
      </c>
      <c r="J47" s="149" t="str">
        <f t="shared" si="37"/>
        <v/>
      </c>
      <c r="K47" s="149" t="str">
        <f t="shared" si="37"/>
        <v/>
      </c>
      <c r="L47" s="149" t="str">
        <f t="shared" si="37"/>
        <v/>
      </c>
      <c r="M47" s="149" t="str">
        <f t="shared" si="37"/>
        <v/>
      </c>
      <c r="N47" s="149" t="str">
        <f t="shared" si="37"/>
        <v/>
      </c>
      <c r="O47" s="149" t="str">
        <f t="shared" si="37"/>
        <v/>
      </c>
      <c r="P47" s="149" t="str">
        <f t="shared" si="37"/>
        <v/>
      </c>
      <c r="Q47" s="149" t="str">
        <f t="shared" si="37"/>
        <v/>
      </c>
      <c r="R47" s="149" t="str">
        <f t="shared" si="37"/>
        <v/>
      </c>
      <c r="S47" s="149" t="str">
        <f t="shared" si="37"/>
        <v/>
      </c>
      <c r="T47" s="149" t="str">
        <f t="shared" si="37"/>
        <v/>
      </c>
      <c r="U47" s="149" t="str">
        <f t="shared" si="37"/>
        <v/>
      </c>
      <c r="V47" s="149" t="str">
        <f t="shared" si="37"/>
        <v/>
      </c>
      <c r="W47" s="149" t="str">
        <f t="shared" si="37"/>
        <v/>
      </c>
      <c r="X47" s="149" t="str">
        <f t="shared" si="37"/>
        <v/>
      </c>
      <c r="Y47" s="149" t="str">
        <f t="shared" si="37"/>
        <v/>
      </c>
      <c r="Z47" s="149" t="str">
        <f t="shared" si="37"/>
        <v/>
      </c>
      <c r="AA47" s="149" t="str">
        <f t="shared" si="37"/>
        <v/>
      </c>
      <c r="AB47" s="150" t="str">
        <f t="shared" si="37"/>
        <v/>
      </c>
      <c r="AC47" s="151" t="e">
        <f>+SUM(E47:AB47)*D47</f>
        <v>#REF!</v>
      </c>
      <c r="AD47" s="1" t="e">
        <f>+SUM(L47:U47)*D47</f>
        <v>#REF!</v>
      </c>
      <c r="AF47" s="1" t="str">
        <f>AF43</f>
        <v>ORD</v>
      </c>
      <c r="AG47" s="1">
        <f>AG43+1</f>
        <v>10</v>
      </c>
    </row>
    <row r="48" spans="1:33" ht="15" x14ac:dyDescent="0.2">
      <c r="A48" s="191"/>
      <c r="B48" s="194"/>
      <c r="C48" s="100" t="s">
        <v>36</v>
      </c>
      <c r="D48" s="101" t="e">
        <f>#REF!</f>
        <v>#REF!</v>
      </c>
      <c r="E48" s="145" t="str">
        <f t="shared" ref="E48:AB48" si="38">IF(ISERROR(E101/$AC103*$B47),"",(E101/$AC103*$B47))</f>
        <v/>
      </c>
      <c r="F48" s="146" t="str">
        <f t="shared" si="38"/>
        <v/>
      </c>
      <c r="G48" s="146" t="str">
        <f t="shared" si="38"/>
        <v/>
      </c>
      <c r="H48" s="146" t="str">
        <f t="shared" si="38"/>
        <v/>
      </c>
      <c r="I48" s="146" t="str">
        <f t="shared" si="38"/>
        <v/>
      </c>
      <c r="J48" s="146" t="str">
        <f t="shared" si="38"/>
        <v/>
      </c>
      <c r="K48" s="146" t="str">
        <f t="shared" si="38"/>
        <v/>
      </c>
      <c r="L48" s="146" t="str">
        <f t="shared" si="38"/>
        <v/>
      </c>
      <c r="M48" s="146" t="str">
        <f t="shared" si="38"/>
        <v/>
      </c>
      <c r="N48" s="146" t="str">
        <f t="shared" si="38"/>
        <v/>
      </c>
      <c r="O48" s="146" t="str">
        <f t="shared" si="38"/>
        <v/>
      </c>
      <c r="P48" s="146" t="str">
        <f t="shared" si="38"/>
        <v/>
      </c>
      <c r="Q48" s="146" t="str">
        <f t="shared" si="38"/>
        <v/>
      </c>
      <c r="R48" s="146" t="str">
        <f t="shared" si="38"/>
        <v/>
      </c>
      <c r="S48" s="146" t="str">
        <f t="shared" si="38"/>
        <v/>
      </c>
      <c r="T48" s="146" t="str">
        <f t="shared" si="38"/>
        <v/>
      </c>
      <c r="U48" s="146" t="str">
        <f t="shared" si="38"/>
        <v/>
      </c>
      <c r="V48" s="146" t="str">
        <f t="shared" si="38"/>
        <v/>
      </c>
      <c r="W48" s="146" t="str">
        <f t="shared" si="38"/>
        <v/>
      </c>
      <c r="X48" s="146" t="str">
        <f t="shared" si="38"/>
        <v/>
      </c>
      <c r="Y48" s="146" t="str">
        <f t="shared" si="38"/>
        <v/>
      </c>
      <c r="Z48" s="146" t="str">
        <f t="shared" si="38"/>
        <v/>
      </c>
      <c r="AA48" s="146" t="str">
        <f t="shared" si="38"/>
        <v/>
      </c>
      <c r="AB48" s="147" t="str">
        <f t="shared" si="38"/>
        <v/>
      </c>
      <c r="AC48" s="152" t="e">
        <f>+SUM(E48:AB48)*D48</f>
        <v>#REF!</v>
      </c>
      <c r="AD48" s="1" t="e">
        <f>+SUM(L48:U48)*D48</f>
        <v>#REF!</v>
      </c>
      <c r="AF48" s="1" t="str">
        <f>AF44</f>
        <v>SÁB</v>
      </c>
      <c r="AG48" s="1">
        <f>AG47</f>
        <v>10</v>
      </c>
    </row>
    <row r="49" spans="1:33" ht="15" x14ac:dyDescent="0.2">
      <c r="A49" s="191"/>
      <c r="B49" s="194"/>
      <c r="C49" s="106" t="s">
        <v>37</v>
      </c>
      <c r="D49" s="107" t="e">
        <f>#REF!</f>
        <v>#REF!</v>
      </c>
      <c r="E49" s="143" t="str">
        <f t="shared" ref="E49:AB49" si="39">IF(ISERROR(E102/$AC103*$B47),"",(E102/$AC103*$B47))</f>
        <v/>
      </c>
      <c r="F49" s="143" t="str">
        <f t="shared" si="39"/>
        <v/>
      </c>
      <c r="G49" s="143" t="str">
        <f t="shared" si="39"/>
        <v/>
      </c>
      <c r="H49" s="143" t="str">
        <f t="shared" si="39"/>
        <v/>
      </c>
      <c r="I49" s="143" t="str">
        <f t="shared" si="39"/>
        <v/>
      </c>
      <c r="J49" s="143" t="str">
        <f t="shared" si="39"/>
        <v/>
      </c>
      <c r="K49" s="143" t="str">
        <f t="shared" si="39"/>
        <v/>
      </c>
      <c r="L49" s="143" t="str">
        <f t="shared" si="39"/>
        <v/>
      </c>
      <c r="M49" s="143" t="str">
        <f t="shared" si="39"/>
        <v/>
      </c>
      <c r="N49" s="143" t="str">
        <f t="shared" si="39"/>
        <v/>
      </c>
      <c r="O49" s="143" t="str">
        <f t="shared" si="39"/>
        <v/>
      </c>
      <c r="P49" s="143" t="str">
        <f t="shared" si="39"/>
        <v/>
      </c>
      <c r="Q49" s="143" t="str">
        <f t="shared" si="39"/>
        <v/>
      </c>
      <c r="R49" s="143" t="str">
        <f t="shared" si="39"/>
        <v/>
      </c>
      <c r="S49" s="143" t="str">
        <f t="shared" si="39"/>
        <v/>
      </c>
      <c r="T49" s="143" t="str">
        <f t="shared" si="39"/>
        <v/>
      </c>
      <c r="U49" s="143" t="str">
        <f t="shared" si="39"/>
        <v/>
      </c>
      <c r="V49" s="143" t="str">
        <f t="shared" si="39"/>
        <v/>
      </c>
      <c r="W49" s="143" t="str">
        <f t="shared" si="39"/>
        <v/>
      </c>
      <c r="X49" s="143" t="str">
        <f t="shared" si="39"/>
        <v/>
      </c>
      <c r="Y49" s="143" t="str">
        <f t="shared" si="39"/>
        <v/>
      </c>
      <c r="Z49" s="143" t="str">
        <f t="shared" si="39"/>
        <v/>
      </c>
      <c r="AA49" s="143" t="str">
        <f t="shared" si="39"/>
        <v/>
      </c>
      <c r="AB49" s="144" t="str">
        <f t="shared" si="39"/>
        <v/>
      </c>
      <c r="AC49" s="153" t="e">
        <f>+SUM(E49:AB49)*D49</f>
        <v>#REF!</v>
      </c>
      <c r="AD49" s="1" t="e">
        <f>+SUM(L49:U49)*D49</f>
        <v>#REF!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92"/>
      <c r="B50" s="195"/>
      <c r="C50" s="112" t="s">
        <v>34</v>
      </c>
      <c r="D50" s="113" t="e">
        <f>+SUM(D47:D49)</f>
        <v>#REF!</v>
      </c>
      <c r="E50" s="109" t="str">
        <f t="shared" ref="E50:AB50" si="40">IF(ISERROR(E47*$D47+E48*$D48+E49*$D49),"",(E47*$D47+E48*$D48+E49*$D49))</f>
        <v/>
      </c>
      <c r="F50" s="109" t="str">
        <f t="shared" si="40"/>
        <v/>
      </c>
      <c r="G50" s="109" t="str">
        <f t="shared" si="40"/>
        <v/>
      </c>
      <c r="H50" s="109" t="str">
        <f t="shared" si="40"/>
        <v/>
      </c>
      <c r="I50" s="109" t="str">
        <f t="shared" si="40"/>
        <v/>
      </c>
      <c r="J50" s="109" t="str">
        <f t="shared" si="40"/>
        <v/>
      </c>
      <c r="K50" s="109" t="str">
        <f t="shared" si="40"/>
        <v/>
      </c>
      <c r="L50" s="109" t="str">
        <f t="shared" si="40"/>
        <v/>
      </c>
      <c r="M50" s="109" t="str">
        <f t="shared" si="40"/>
        <v/>
      </c>
      <c r="N50" s="109" t="str">
        <f t="shared" si="40"/>
        <v/>
      </c>
      <c r="O50" s="109" t="str">
        <f t="shared" si="40"/>
        <v/>
      </c>
      <c r="P50" s="109" t="str">
        <f t="shared" si="40"/>
        <v/>
      </c>
      <c r="Q50" s="109" t="str">
        <f t="shared" si="40"/>
        <v/>
      </c>
      <c r="R50" s="109" t="str">
        <f t="shared" si="40"/>
        <v/>
      </c>
      <c r="S50" s="109" t="str">
        <f t="shared" si="40"/>
        <v/>
      </c>
      <c r="T50" s="109" t="str">
        <f t="shared" si="40"/>
        <v/>
      </c>
      <c r="U50" s="109" t="str">
        <f t="shared" si="40"/>
        <v/>
      </c>
      <c r="V50" s="109" t="str">
        <f t="shared" si="40"/>
        <v/>
      </c>
      <c r="W50" s="109" t="str">
        <f t="shared" si="40"/>
        <v/>
      </c>
      <c r="X50" s="109" t="str">
        <f t="shared" si="40"/>
        <v/>
      </c>
      <c r="Y50" s="109" t="str">
        <f t="shared" si="40"/>
        <v/>
      </c>
      <c r="Z50" s="109" t="str">
        <f t="shared" si="40"/>
        <v/>
      </c>
      <c r="AA50" s="109" t="str">
        <f t="shared" si="40"/>
        <v/>
      </c>
      <c r="AB50" s="142" t="str">
        <f t="shared" si="40"/>
        <v/>
      </c>
      <c r="AC50" s="152" t="e">
        <f>+SUM(AC47:AC49)</f>
        <v>#REF!</v>
      </c>
      <c r="AD50" s="152" t="e">
        <f>+SUM(AD47:AD49)</f>
        <v>#REF!</v>
      </c>
    </row>
    <row r="51" spans="1:33" ht="15" x14ac:dyDescent="0.2">
      <c r="A51" s="193" t="e">
        <f>+DATE(#REF!,11,1)</f>
        <v>#REF!</v>
      </c>
      <c r="B51" s="194">
        <f>+'Formato Resumen 34'!E25</f>
        <v>56144470.835906789</v>
      </c>
      <c r="C51" s="94" t="s">
        <v>35</v>
      </c>
      <c r="D51" s="95" t="e">
        <f>#REF!</f>
        <v>#REF!</v>
      </c>
      <c r="E51" s="148" t="str">
        <f t="shared" ref="E51:AB51" si="41">IF(ISERROR(E104/$AC107*$B51),"",(E104/$AC107*$B51))</f>
        <v/>
      </c>
      <c r="F51" s="149" t="str">
        <f t="shared" si="41"/>
        <v/>
      </c>
      <c r="G51" s="149" t="str">
        <f t="shared" si="41"/>
        <v/>
      </c>
      <c r="H51" s="149" t="str">
        <f t="shared" si="41"/>
        <v/>
      </c>
      <c r="I51" s="149" t="str">
        <f t="shared" si="41"/>
        <v/>
      </c>
      <c r="J51" s="149" t="str">
        <f t="shared" si="41"/>
        <v/>
      </c>
      <c r="K51" s="149" t="str">
        <f t="shared" si="41"/>
        <v/>
      </c>
      <c r="L51" s="149" t="str">
        <f t="shared" si="41"/>
        <v/>
      </c>
      <c r="M51" s="149" t="str">
        <f t="shared" si="41"/>
        <v/>
      </c>
      <c r="N51" s="149" t="str">
        <f t="shared" si="41"/>
        <v/>
      </c>
      <c r="O51" s="149" t="str">
        <f t="shared" si="41"/>
        <v/>
      </c>
      <c r="P51" s="149" t="str">
        <f t="shared" si="41"/>
        <v/>
      </c>
      <c r="Q51" s="149" t="str">
        <f t="shared" si="41"/>
        <v/>
      </c>
      <c r="R51" s="149" t="str">
        <f t="shared" si="41"/>
        <v/>
      </c>
      <c r="S51" s="149" t="str">
        <f t="shared" si="41"/>
        <v/>
      </c>
      <c r="T51" s="149" t="str">
        <f t="shared" si="41"/>
        <v/>
      </c>
      <c r="U51" s="149" t="str">
        <f t="shared" si="41"/>
        <v/>
      </c>
      <c r="V51" s="149" t="str">
        <f t="shared" si="41"/>
        <v/>
      </c>
      <c r="W51" s="149" t="str">
        <f t="shared" si="41"/>
        <v/>
      </c>
      <c r="X51" s="149" t="str">
        <f t="shared" si="41"/>
        <v/>
      </c>
      <c r="Y51" s="149" t="str">
        <f t="shared" si="41"/>
        <v/>
      </c>
      <c r="Z51" s="149" t="str">
        <f t="shared" si="41"/>
        <v/>
      </c>
      <c r="AA51" s="149" t="str">
        <f t="shared" si="41"/>
        <v/>
      </c>
      <c r="AB51" s="150" t="str">
        <f t="shared" si="41"/>
        <v/>
      </c>
      <c r="AC51" s="151" t="e">
        <f>+SUM(E51:AB51)*D51</f>
        <v>#REF!</v>
      </c>
      <c r="AD51" s="1" t="e">
        <f>+SUM(L51:U51)*D51</f>
        <v>#REF!</v>
      </c>
      <c r="AF51" s="1" t="str">
        <f>AF47</f>
        <v>ORD</v>
      </c>
      <c r="AG51" s="1">
        <f>AG47+1</f>
        <v>11</v>
      </c>
    </row>
    <row r="52" spans="1:33" ht="15" x14ac:dyDescent="0.2">
      <c r="A52" s="191"/>
      <c r="B52" s="194"/>
      <c r="C52" s="100" t="s">
        <v>36</v>
      </c>
      <c r="D52" s="101" t="e">
        <f>#REF!</f>
        <v>#REF!</v>
      </c>
      <c r="E52" s="145" t="str">
        <f t="shared" ref="E52:AB52" si="42">IF(ISERROR(E105/$AC107*$B51),"",(E105/$AC107*$B51))</f>
        <v/>
      </c>
      <c r="F52" s="146" t="str">
        <f t="shared" si="42"/>
        <v/>
      </c>
      <c r="G52" s="146" t="str">
        <f t="shared" si="42"/>
        <v/>
      </c>
      <c r="H52" s="146" t="str">
        <f t="shared" si="42"/>
        <v/>
      </c>
      <c r="I52" s="146" t="str">
        <f t="shared" si="42"/>
        <v/>
      </c>
      <c r="J52" s="146" t="str">
        <f t="shared" si="42"/>
        <v/>
      </c>
      <c r="K52" s="146" t="str">
        <f t="shared" si="42"/>
        <v/>
      </c>
      <c r="L52" s="146" t="str">
        <f t="shared" si="42"/>
        <v/>
      </c>
      <c r="M52" s="146" t="str">
        <f t="shared" si="42"/>
        <v/>
      </c>
      <c r="N52" s="146" t="str">
        <f t="shared" si="42"/>
        <v/>
      </c>
      <c r="O52" s="146" t="str">
        <f t="shared" si="42"/>
        <v/>
      </c>
      <c r="P52" s="146" t="str">
        <f t="shared" si="42"/>
        <v/>
      </c>
      <c r="Q52" s="146" t="str">
        <f t="shared" si="42"/>
        <v/>
      </c>
      <c r="R52" s="146" t="str">
        <f t="shared" si="42"/>
        <v/>
      </c>
      <c r="S52" s="146" t="str">
        <f t="shared" si="42"/>
        <v/>
      </c>
      <c r="T52" s="146" t="str">
        <f t="shared" si="42"/>
        <v/>
      </c>
      <c r="U52" s="146" t="str">
        <f t="shared" si="42"/>
        <v/>
      </c>
      <c r="V52" s="146" t="str">
        <f t="shared" si="42"/>
        <v/>
      </c>
      <c r="W52" s="146" t="str">
        <f t="shared" si="42"/>
        <v/>
      </c>
      <c r="X52" s="146" t="str">
        <f t="shared" si="42"/>
        <v/>
      </c>
      <c r="Y52" s="146" t="str">
        <f t="shared" si="42"/>
        <v/>
      </c>
      <c r="Z52" s="146" t="str">
        <f t="shared" si="42"/>
        <v/>
      </c>
      <c r="AA52" s="146" t="str">
        <f t="shared" si="42"/>
        <v/>
      </c>
      <c r="AB52" s="147" t="str">
        <f t="shared" si="42"/>
        <v/>
      </c>
      <c r="AC52" s="152" t="e">
        <f>+SUM(E52:AB52)*D52</f>
        <v>#REF!</v>
      </c>
      <c r="AD52" s="1" t="e">
        <f>+SUM(L52:U52)*D52</f>
        <v>#REF!</v>
      </c>
      <c r="AF52" s="1" t="str">
        <f>AF48</f>
        <v>SÁB</v>
      </c>
      <c r="AG52" s="1">
        <f>AG51</f>
        <v>11</v>
      </c>
    </row>
    <row r="53" spans="1:33" ht="15" x14ac:dyDescent="0.2">
      <c r="A53" s="191"/>
      <c r="B53" s="194"/>
      <c r="C53" s="106" t="s">
        <v>37</v>
      </c>
      <c r="D53" s="107" t="e">
        <f>#REF!</f>
        <v>#REF!</v>
      </c>
      <c r="E53" s="143" t="str">
        <f t="shared" ref="E53:AB53" si="43">IF(ISERROR(E106/$AC107*$B51),"",(E106/$AC107*$B51))</f>
        <v/>
      </c>
      <c r="F53" s="143" t="str">
        <f t="shared" si="43"/>
        <v/>
      </c>
      <c r="G53" s="143" t="str">
        <f t="shared" si="43"/>
        <v/>
      </c>
      <c r="H53" s="143" t="str">
        <f t="shared" si="43"/>
        <v/>
      </c>
      <c r="I53" s="143" t="str">
        <f t="shared" si="43"/>
        <v/>
      </c>
      <c r="J53" s="143" t="str">
        <f t="shared" si="43"/>
        <v/>
      </c>
      <c r="K53" s="143" t="str">
        <f t="shared" si="43"/>
        <v/>
      </c>
      <c r="L53" s="143" t="str">
        <f t="shared" si="43"/>
        <v/>
      </c>
      <c r="M53" s="143" t="str">
        <f t="shared" si="43"/>
        <v/>
      </c>
      <c r="N53" s="143" t="str">
        <f t="shared" si="43"/>
        <v/>
      </c>
      <c r="O53" s="143" t="str">
        <f t="shared" si="43"/>
        <v/>
      </c>
      <c r="P53" s="143" t="str">
        <f t="shared" si="43"/>
        <v/>
      </c>
      <c r="Q53" s="143" t="str">
        <f t="shared" si="43"/>
        <v/>
      </c>
      <c r="R53" s="143" t="str">
        <f t="shared" si="43"/>
        <v/>
      </c>
      <c r="S53" s="143" t="str">
        <f t="shared" si="43"/>
        <v/>
      </c>
      <c r="T53" s="143" t="str">
        <f t="shared" si="43"/>
        <v/>
      </c>
      <c r="U53" s="143" t="str">
        <f t="shared" si="43"/>
        <v/>
      </c>
      <c r="V53" s="143" t="str">
        <f t="shared" si="43"/>
        <v/>
      </c>
      <c r="W53" s="143" t="str">
        <f t="shared" si="43"/>
        <v/>
      </c>
      <c r="X53" s="143" t="str">
        <f t="shared" si="43"/>
        <v/>
      </c>
      <c r="Y53" s="143" t="str">
        <f t="shared" si="43"/>
        <v/>
      </c>
      <c r="Z53" s="143" t="str">
        <f t="shared" si="43"/>
        <v/>
      </c>
      <c r="AA53" s="143" t="str">
        <f t="shared" si="43"/>
        <v/>
      </c>
      <c r="AB53" s="144" t="str">
        <f t="shared" si="43"/>
        <v/>
      </c>
      <c r="AC53" s="153" t="e">
        <f>+SUM(E53:AB53)*D53</f>
        <v>#REF!</v>
      </c>
      <c r="AD53" s="1" t="e">
        <f>+SUM(L53:U53)*D53</f>
        <v>#REF!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92"/>
      <c r="B54" s="195"/>
      <c r="C54" s="112" t="s">
        <v>34</v>
      </c>
      <c r="D54" s="113" t="e">
        <f>+SUM(D51:D53)</f>
        <v>#REF!</v>
      </c>
      <c r="E54" s="109" t="str">
        <f t="shared" ref="E54:AB54" si="44">IF(ISERROR(E51*$D51+E52*$D52+E53*$D53),"",(E51*$D51+E52*$D52+E53*$D53))</f>
        <v/>
      </c>
      <c r="F54" s="109" t="str">
        <f t="shared" si="44"/>
        <v/>
      </c>
      <c r="G54" s="109" t="str">
        <f t="shared" si="44"/>
        <v/>
      </c>
      <c r="H54" s="109" t="str">
        <f t="shared" si="44"/>
        <v/>
      </c>
      <c r="I54" s="109" t="str">
        <f t="shared" si="44"/>
        <v/>
      </c>
      <c r="J54" s="109" t="str">
        <f t="shared" si="44"/>
        <v/>
      </c>
      <c r="K54" s="109" t="str">
        <f t="shared" si="44"/>
        <v/>
      </c>
      <c r="L54" s="109" t="str">
        <f t="shared" si="44"/>
        <v/>
      </c>
      <c r="M54" s="109" t="str">
        <f t="shared" si="44"/>
        <v/>
      </c>
      <c r="N54" s="109" t="str">
        <f t="shared" si="44"/>
        <v/>
      </c>
      <c r="O54" s="109" t="str">
        <f t="shared" si="44"/>
        <v/>
      </c>
      <c r="P54" s="109" t="str">
        <f t="shared" si="44"/>
        <v/>
      </c>
      <c r="Q54" s="109" t="str">
        <f t="shared" si="44"/>
        <v/>
      </c>
      <c r="R54" s="109" t="str">
        <f t="shared" si="44"/>
        <v/>
      </c>
      <c r="S54" s="109" t="str">
        <f t="shared" si="44"/>
        <v/>
      </c>
      <c r="T54" s="109" t="str">
        <f t="shared" si="44"/>
        <v/>
      </c>
      <c r="U54" s="109" t="str">
        <f t="shared" si="44"/>
        <v/>
      </c>
      <c r="V54" s="109" t="str">
        <f t="shared" si="44"/>
        <v/>
      </c>
      <c r="W54" s="109" t="str">
        <f t="shared" si="44"/>
        <v/>
      </c>
      <c r="X54" s="109" t="str">
        <f t="shared" si="44"/>
        <v/>
      </c>
      <c r="Y54" s="109" t="str">
        <f t="shared" si="44"/>
        <v/>
      </c>
      <c r="Z54" s="109" t="str">
        <f t="shared" si="44"/>
        <v/>
      </c>
      <c r="AA54" s="109" t="str">
        <f t="shared" si="44"/>
        <v/>
      </c>
      <c r="AB54" s="142" t="str">
        <f t="shared" si="44"/>
        <v/>
      </c>
      <c r="AC54" s="152" t="e">
        <f>+SUM(AC51:AC53)</f>
        <v>#REF!</v>
      </c>
      <c r="AD54" s="152" t="e">
        <f>+SUM(AD51:AD53)</f>
        <v>#REF!</v>
      </c>
    </row>
    <row r="55" spans="1:33" ht="15" x14ac:dyDescent="0.2">
      <c r="A55" s="193" t="e">
        <f>+DATE(#REF!,12,1)</f>
        <v>#REF!</v>
      </c>
      <c r="B55" s="194">
        <f>+'Formato Resumen 34'!E26</f>
        <v>56743404.450417154</v>
      </c>
      <c r="C55" s="94" t="s">
        <v>35</v>
      </c>
      <c r="D55" s="95" t="e">
        <f>#REF!</f>
        <v>#REF!</v>
      </c>
      <c r="E55" s="148" t="str">
        <f t="shared" ref="E55:AB55" si="45">IF(ISERROR(E108/$AC111*$B55),"",(E108/$AC111*$B55))</f>
        <v/>
      </c>
      <c r="F55" s="149" t="str">
        <f t="shared" si="45"/>
        <v/>
      </c>
      <c r="G55" s="149" t="str">
        <f t="shared" si="45"/>
        <v/>
      </c>
      <c r="H55" s="149" t="str">
        <f t="shared" si="45"/>
        <v/>
      </c>
      <c r="I55" s="149" t="str">
        <f t="shared" si="45"/>
        <v/>
      </c>
      <c r="J55" s="149" t="str">
        <f t="shared" si="45"/>
        <v/>
      </c>
      <c r="K55" s="149" t="str">
        <f t="shared" si="45"/>
        <v/>
      </c>
      <c r="L55" s="149" t="str">
        <f t="shared" si="45"/>
        <v/>
      </c>
      <c r="M55" s="149" t="str">
        <f t="shared" si="45"/>
        <v/>
      </c>
      <c r="N55" s="149" t="str">
        <f t="shared" si="45"/>
        <v/>
      </c>
      <c r="O55" s="149" t="str">
        <f t="shared" si="45"/>
        <v/>
      </c>
      <c r="P55" s="149" t="str">
        <f t="shared" si="45"/>
        <v/>
      </c>
      <c r="Q55" s="149" t="str">
        <f t="shared" si="45"/>
        <v/>
      </c>
      <c r="R55" s="149" t="str">
        <f t="shared" si="45"/>
        <v/>
      </c>
      <c r="S55" s="149" t="str">
        <f t="shared" si="45"/>
        <v/>
      </c>
      <c r="T55" s="149" t="str">
        <f t="shared" si="45"/>
        <v/>
      </c>
      <c r="U55" s="149" t="str">
        <f t="shared" si="45"/>
        <v/>
      </c>
      <c r="V55" s="149" t="str">
        <f t="shared" si="45"/>
        <v/>
      </c>
      <c r="W55" s="149" t="str">
        <f t="shared" si="45"/>
        <v/>
      </c>
      <c r="X55" s="149" t="str">
        <f t="shared" si="45"/>
        <v/>
      </c>
      <c r="Y55" s="149" t="str">
        <f t="shared" si="45"/>
        <v/>
      </c>
      <c r="Z55" s="149" t="str">
        <f t="shared" si="45"/>
        <v/>
      </c>
      <c r="AA55" s="149" t="str">
        <f t="shared" si="45"/>
        <v/>
      </c>
      <c r="AB55" s="150" t="str">
        <f t="shared" si="45"/>
        <v/>
      </c>
      <c r="AC55" s="151" t="e">
        <f>+SUM(E55:AB55)*D55</f>
        <v>#REF!</v>
      </c>
      <c r="AD55" s="1" t="e">
        <f>+SUM(L55:U55)*D55</f>
        <v>#REF!</v>
      </c>
      <c r="AF55" s="1" t="str">
        <f>AF51</f>
        <v>ORD</v>
      </c>
      <c r="AG55" s="1">
        <f>AG51+1</f>
        <v>12</v>
      </c>
    </row>
    <row r="56" spans="1:33" ht="15" x14ac:dyDescent="0.2">
      <c r="A56" s="191"/>
      <c r="B56" s="194"/>
      <c r="C56" s="100" t="s">
        <v>36</v>
      </c>
      <c r="D56" s="101" t="e">
        <f>#REF!</f>
        <v>#REF!</v>
      </c>
      <c r="E56" s="145" t="str">
        <f t="shared" ref="E56:AB56" si="46">IF(ISERROR(E109/$AC111*$B55),"",(E109/$AC111*$B55))</f>
        <v/>
      </c>
      <c r="F56" s="146" t="str">
        <f t="shared" si="46"/>
        <v/>
      </c>
      <c r="G56" s="146" t="str">
        <f>IF(ISERROR(G109/$AC111*$B55),"",(G109/$AC111*$B55))</f>
        <v/>
      </c>
      <c r="H56" s="146" t="str">
        <f t="shared" si="46"/>
        <v/>
      </c>
      <c r="I56" s="146" t="str">
        <f t="shared" si="46"/>
        <v/>
      </c>
      <c r="J56" s="146" t="str">
        <f t="shared" si="46"/>
        <v/>
      </c>
      <c r="K56" s="146" t="str">
        <f t="shared" si="46"/>
        <v/>
      </c>
      <c r="L56" s="146" t="str">
        <f t="shared" si="46"/>
        <v/>
      </c>
      <c r="M56" s="146" t="str">
        <f t="shared" si="46"/>
        <v/>
      </c>
      <c r="N56" s="146" t="str">
        <f t="shared" si="46"/>
        <v/>
      </c>
      <c r="O56" s="146" t="str">
        <f t="shared" si="46"/>
        <v/>
      </c>
      <c r="P56" s="146" t="str">
        <f t="shared" si="46"/>
        <v/>
      </c>
      <c r="Q56" s="146" t="str">
        <f t="shared" si="46"/>
        <v/>
      </c>
      <c r="R56" s="146" t="str">
        <f t="shared" si="46"/>
        <v/>
      </c>
      <c r="S56" s="146" t="str">
        <f t="shared" si="46"/>
        <v/>
      </c>
      <c r="T56" s="146" t="str">
        <f t="shared" si="46"/>
        <v/>
      </c>
      <c r="U56" s="146" t="str">
        <f t="shared" si="46"/>
        <v/>
      </c>
      <c r="V56" s="146" t="str">
        <f t="shared" si="46"/>
        <v/>
      </c>
      <c r="W56" s="146" t="str">
        <f t="shared" si="46"/>
        <v/>
      </c>
      <c r="X56" s="146" t="str">
        <f t="shared" si="46"/>
        <v/>
      </c>
      <c r="Y56" s="146" t="str">
        <f t="shared" si="46"/>
        <v/>
      </c>
      <c r="Z56" s="146" t="str">
        <f t="shared" si="46"/>
        <v/>
      </c>
      <c r="AA56" s="146" t="str">
        <f t="shared" si="46"/>
        <v/>
      </c>
      <c r="AB56" s="147" t="str">
        <f t="shared" si="46"/>
        <v/>
      </c>
      <c r="AC56" s="152" t="e">
        <f>+SUM(E56:AB56)*D56</f>
        <v>#REF!</v>
      </c>
      <c r="AD56" s="1" t="e">
        <f>+SUM(L56:U56)*D56</f>
        <v>#REF!</v>
      </c>
      <c r="AF56" s="1" t="str">
        <f>AF52</f>
        <v>SÁB</v>
      </c>
      <c r="AG56" s="1">
        <f>AG55</f>
        <v>12</v>
      </c>
    </row>
    <row r="57" spans="1:33" ht="15" x14ac:dyDescent="0.2">
      <c r="A57" s="191"/>
      <c r="B57" s="194"/>
      <c r="C57" s="106" t="s">
        <v>37</v>
      </c>
      <c r="D57" s="107" t="e">
        <f>#REF!</f>
        <v>#REF!</v>
      </c>
      <c r="E57" s="143" t="str">
        <f t="shared" ref="E57:AB57" si="47">IF(ISERROR(E110/$AC111*$B55),"",(E110/$AC111*$B55))</f>
        <v/>
      </c>
      <c r="F57" s="143" t="str">
        <f t="shared" si="47"/>
        <v/>
      </c>
      <c r="G57" s="143" t="str">
        <f t="shared" si="47"/>
        <v/>
      </c>
      <c r="H57" s="143" t="str">
        <f t="shared" si="47"/>
        <v/>
      </c>
      <c r="I57" s="143" t="str">
        <f t="shared" si="47"/>
        <v/>
      </c>
      <c r="J57" s="143" t="str">
        <f t="shared" si="47"/>
        <v/>
      </c>
      <c r="K57" s="143" t="str">
        <f t="shared" si="47"/>
        <v/>
      </c>
      <c r="L57" s="143" t="str">
        <f t="shared" si="47"/>
        <v/>
      </c>
      <c r="M57" s="143" t="str">
        <f t="shared" si="47"/>
        <v/>
      </c>
      <c r="N57" s="143" t="str">
        <f t="shared" si="47"/>
        <v/>
      </c>
      <c r="O57" s="143" t="str">
        <f t="shared" si="47"/>
        <v/>
      </c>
      <c r="P57" s="143" t="str">
        <f t="shared" si="47"/>
        <v/>
      </c>
      <c r="Q57" s="143" t="str">
        <f t="shared" si="47"/>
        <v/>
      </c>
      <c r="R57" s="143" t="str">
        <f t="shared" si="47"/>
        <v/>
      </c>
      <c r="S57" s="143" t="str">
        <f t="shared" si="47"/>
        <v/>
      </c>
      <c r="T57" s="143" t="str">
        <f t="shared" si="47"/>
        <v/>
      </c>
      <c r="U57" s="143" t="str">
        <f t="shared" si="47"/>
        <v/>
      </c>
      <c r="V57" s="143" t="str">
        <f t="shared" si="47"/>
        <v/>
      </c>
      <c r="W57" s="143" t="str">
        <f t="shared" si="47"/>
        <v/>
      </c>
      <c r="X57" s="143" t="str">
        <f t="shared" si="47"/>
        <v/>
      </c>
      <c r="Y57" s="143" t="str">
        <f t="shared" si="47"/>
        <v/>
      </c>
      <c r="Z57" s="143" t="str">
        <f t="shared" si="47"/>
        <v/>
      </c>
      <c r="AA57" s="143" t="str">
        <f t="shared" si="47"/>
        <v/>
      </c>
      <c r="AB57" s="144" t="str">
        <f t="shared" si="47"/>
        <v/>
      </c>
      <c r="AC57" s="153" t="e">
        <f>+SUM(E57:AB57)*D57</f>
        <v>#REF!</v>
      </c>
      <c r="AD57" s="1" t="e">
        <f>+SUM(L57:U57)*D57</f>
        <v>#REF!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92"/>
      <c r="B58" s="195"/>
      <c r="C58" s="112" t="s">
        <v>34</v>
      </c>
      <c r="D58" s="113" t="e">
        <f>+SUM(D55:D57)</f>
        <v>#REF!</v>
      </c>
      <c r="E58" s="109" t="str">
        <f t="shared" ref="E58:AB58" si="48">IF(ISERROR(E55*$D55+E56*$D56+E57*$D57),"",(E55*$D55+E56*$D56+E57*$D57))</f>
        <v/>
      </c>
      <c r="F58" s="109" t="str">
        <f t="shared" si="48"/>
        <v/>
      </c>
      <c r="G58" s="109" t="str">
        <f t="shared" si="48"/>
        <v/>
      </c>
      <c r="H58" s="109" t="str">
        <f t="shared" si="48"/>
        <v/>
      </c>
      <c r="I58" s="109" t="str">
        <f t="shared" si="48"/>
        <v/>
      </c>
      <c r="J58" s="109" t="str">
        <f t="shared" si="48"/>
        <v/>
      </c>
      <c r="K58" s="109" t="str">
        <f t="shared" si="48"/>
        <v/>
      </c>
      <c r="L58" s="109" t="str">
        <f t="shared" si="48"/>
        <v/>
      </c>
      <c r="M58" s="109" t="str">
        <f t="shared" si="48"/>
        <v/>
      </c>
      <c r="N58" s="109" t="str">
        <f t="shared" si="48"/>
        <v/>
      </c>
      <c r="O58" s="109" t="str">
        <f t="shared" si="48"/>
        <v/>
      </c>
      <c r="P58" s="109" t="str">
        <f t="shared" si="48"/>
        <v/>
      </c>
      <c r="Q58" s="109" t="str">
        <f t="shared" si="48"/>
        <v/>
      </c>
      <c r="R58" s="109" t="str">
        <f t="shared" si="48"/>
        <v/>
      </c>
      <c r="S58" s="109" t="str">
        <f t="shared" si="48"/>
        <v/>
      </c>
      <c r="T58" s="109" t="str">
        <f t="shared" si="48"/>
        <v/>
      </c>
      <c r="U58" s="109" t="str">
        <f t="shared" si="48"/>
        <v/>
      </c>
      <c r="V58" s="109" t="str">
        <f t="shared" si="48"/>
        <v/>
      </c>
      <c r="W58" s="109" t="str">
        <f t="shared" si="48"/>
        <v/>
      </c>
      <c r="X58" s="109" t="str">
        <f t="shared" si="48"/>
        <v/>
      </c>
      <c r="Y58" s="109" t="str">
        <f t="shared" si="48"/>
        <v/>
      </c>
      <c r="Z58" s="109" t="str">
        <f t="shared" si="48"/>
        <v/>
      </c>
      <c r="AA58" s="109" t="str">
        <f t="shared" si="48"/>
        <v/>
      </c>
      <c r="AB58" s="142" t="str">
        <f t="shared" si="48"/>
        <v/>
      </c>
      <c r="AC58" s="152" t="e">
        <f>+SUM(AC55:AC57)</f>
        <v>#REF!</v>
      </c>
      <c r="AD58" s="152" t="e">
        <f>+SUM(AD55:AD57)</f>
        <v>#REF!</v>
      </c>
    </row>
    <row r="59" spans="1:33" s="5" customFormat="1" x14ac:dyDescent="0.2">
      <c r="AD59" s="173" t="e">
        <f>+AD14+AD18+AD22+AD26+AD30+AD34+AD38+AD42+AD46+AD50+AD54+AD58</f>
        <v>#REF!</v>
      </c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W61" s="37"/>
      <c r="Z61" s="7" t="s">
        <v>58</v>
      </c>
    </row>
    <row r="62" spans="1:33" ht="18.75" thickBot="1" x14ac:dyDescent="0.3">
      <c r="B62" s="138"/>
      <c r="Z62" s="139"/>
    </row>
    <row r="63" spans="1:33" ht="26.25" thickBot="1" x14ac:dyDescent="0.25">
      <c r="A63" s="3" t="e">
        <f>+"AÑO: "&amp;$D$6</f>
        <v>#REF!</v>
      </c>
      <c r="B63" s="4" t="s">
        <v>52</v>
      </c>
      <c r="C63" s="8" t="s">
        <v>32</v>
      </c>
      <c r="D63" s="9" t="s">
        <v>33</v>
      </c>
      <c r="E63" s="10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11" t="s">
        <v>14</v>
      </c>
      <c r="P63" s="11" t="s">
        <v>15</v>
      </c>
      <c r="Q63" s="11" t="s">
        <v>16</v>
      </c>
      <c r="R63" s="11" t="s">
        <v>17</v>
      </c>
      <c r="S63" s="11" t="s">
        <v>18</v>
      </c>
      <c r="T63" s="11" t="s">
        <v>19</v>
      </c>
      <c r="U63" s="11" t="s">
        <v>20</v>
      </c>
      <c r="V63" s="11" t="s">
        <v>21</v>
      </c>
      <c r="W63" s="11" t="s">
        <v>22</v>
      </c>
      <c r="X63" s="11" t="s">
        <v>23</v>
      </c>
      <c r="Y63" s="11" t="s">
        <v>24</v>
      </c>
      <c r="Z63" s="11" t="s">
        <v>25</v>
      </c>
      <c r="AA63" s="11" t="s">
        <v>26</v>
      </c>
      <c r="AB63" s="11" t="s">
        <v>27</v>
      </c>
      <c r="AC63" s="12" t="s">
        <v>34</v>
      </c>
    </row>
    <row r="64" spans="1:33" ht="15" x14ac:dyDescent="0.2">
      <c r="A64" s="196" t="e">
        <f>A11</f>
        <v>#REF!</v>
      </c>
      <c r="B64" s="196"/>
      <c r="C64" s="13" t="s">
        <v>35</v>
      </c>
      <c r="D64" s="14" t="e">
        <f>D11</f>
        <v>#REF!</v>
      </c>
      <c r="E64" s="10" t="e">
        <f>#REF!</f>
        <v>#REF!</v>
      </c>
      <c r="F64" s="10" t="e">
        <f>#REF!</f>
        <v>#REF!</v>
      </c>
      <c r="G64" s="10" t="e">
        <f>#REF!</f>
        <v>#REF!</v>
      </c>
      <c r="H64" s="10" t="e">
        <f>#REF!</f>
        <v>#REF!</v>
      </c>
      <c r="I64" s="10" t="e">
        <f>#REF!</f>
        <v>#REF!</v>
      </c>
      <c r="J64" s="10" t="e">
        <f>#REF!</f>
        <v>#REF!</v>
      </c>
      <c r="K64" s="10" t="e">
        <f>#REF!</f>
        <v>#REF!</v>
      </c>
      <c r="L64" s="10" t="e">
        <f>#REF!</f>
        <v>#REF!</v>
      </c>
      <c r="M64" s="10" t="e">
        <f>#REF!</f>
        <v>#REF!</v>
      </c>
      <c r="N64" s="10" t="e">
        <f>#REF!</f>
        <v>#REF!</v>
      </c>
      <c r="O64" s="10" t="e">
        <f>#REF!</f>
        <v>#REF!</v>
      </c>
      <c r="P64" s="10" t="e">
        <f>#REF!</f>
        <v>#REF!</v>
      </c>
      <c r="Q64" s="10" t="e">
        <f>#REF!</f>
        <v>#REF!</v>
      </c>
      <c r="R64" s="10" t="e">
        <f>#REF!</f>
        <v>#REF!</v>
      </c>
      <c r="S64" s="10" t="e">
        <f>#REF!</f>
        <v>#REF!</v>
      </c>
      <c r="T64" s="10" t="e">
        <f>#REF!</f>
        <v>#REF!</v>
      </c>
      <c r="U64" s="10" t="e">
        <f>#REF!</f>
        <v>#REF!</v>
      </c>
      <c r="V64" s="10" t="e">
        <f>#REF!</f>
        <v>#REF!</v>
      </c>
      <c r="W64" s="10" t="e">
        <f>#REF!</f>
        <v>#REF!</v>
      </c>
      <c r="X64" s="10" t="e">
        <f>#REF!</f>
        <v>#REF!</v>
      </c>
      <c r="Y64" s="10" t="e">
        <f>#REF!</f>
        <v>#REF!</v>
      </c>
      <c r="Z64" s="10" t="e">
        <f>#REF!</f>
        <v>#REF!</v>
      </c>
      <c r="AA64" s="10" t="e">
        <f>#REF!</f>
        <v>#REF!</v>
      </c>
      <c r="AB64" s="10" t="e">
        <f>#REF!</f>
        <v>#REF!</v>
      </c>
      <c r="AC64" s="12" t="e">
        <f>+SUM(E64:AB64)*D64</f>
        <v>#REF!</v>
      </c>
    </row>
    <row r="65" spans="1:29" ht="15" x14ac:dyDescent="0.2">
      <c r="A65" s="197"/>
      <c r="B65" s="197"/>
      <c r="C65" s="17" t="s">
        <v>36</v>
      </c>
      <c r="D65" s="18" t="e">
        <f>D12</f>
        <v>#REF!</v>
      </c>
      <c r="E65" s="10" t="e">
        <f>#REF!</f>
        <v>#REF!</v>
      </c>
      <c r="F65" s="10" t="e">
        <f>#REF!</f>
        <v>#REF!</v>
      </c>
      <c r="G65" s="10" t="e">
        <f>#REF!</f>
        <v>#REF!</v>
      </c>
      <c r="H65" s="10" t="e">
        <f>#REF!</f>
        <v>#REF!</v>
      </c>
      <c r="I65" s="10" t="e">
        <f>#REF!</f>
        <v>#REF!</v>
      </c>
      <c r="J65" s="10" t="e">
        <f>#REF!</f>
        <v>#REF!</v>
      </c>
      <c r="K65" s="10" t="e">
        <f>#REF!</f>
        <v>#REF!</v>
      </c>
      <c r="L65" s="10" t="e">
        <f>#REF!</f>
        <v>#REF!</v>
      </c>
      <c r="M65" s="10" t="e">
        <f>#REF!</f>
        <v>#REF!</v>
      </c>
      <c r="N65" s="10" t="e">
        <f>#REF!</f>
        <v>#REF!</v>
      </c>
      <c r="O65" s="10" t="e">
        <f>#REF!</f>
        <v>#REF!</v>
      </c>
      <c r="P65" s="10" t="e">
        <f>#REF!</f>
        <v>#REF!</v>
      </c>
      <c r="Q65" s="10" t="e">
        <f>#REF!</f>
        <v>#REF!</v>
      </c>
      <c r="R65" s="10" t="e">
        <f>#REF!</f>
        <v>#REF!</v>
      </c>
      <c r="S65" s="10" t="e">
        <f>#REF!</f>
        <v>#REF!</v>
      </c>
      <c r="T65" s="10" t="e">
        <f>#REF!</f>
        <v>#REF!</v>
      </c>
      <c r="U65" s="10" t="e">
        <f>#REF!</f>
        <v>#REF!</v>
      </c>
      <c r="V65" s="10" t="e">
        <f>#REF!</f>
        <v>#REF!</v>
      </c>
      <c r="W65" s="10" t="e">
        <f>#REF!</f>
        <v>#REF!</v>
      </c>
      <c r="X65" s="10" t="e">
        <f>#REF!</f>
        <v>#REF!</v>
      </c>
      <c r="Y65" s="10" t="e">
        <f>#REF!</f>
        <v>#REF!</v>
      </c>
      <c r="Z65" s="10" t="e">
        <f>#REF!</f>
        <v>#REF!</v>
      </c>
      <c r="AA65" s="10" t="e">
        <f>#REF!</f>
        <v>#REF!</v>
      </c>
      <c r="AB65" s="10" t="e">
        <f>#REF!</f>
        <v>#REF!</v>
      </c>
      <c r="AC65" s="12" t="e">
        <f>+SUM(E65:AB65)*D65</f>
        <v>#REF!</v>
      </c>
    </row>
    <row r="66" spans="1:29" ht="15" x14ac:dyDescent="0.2">
      <c r="A66" s="197"/>
      <c r="B66" s="197"/>
      <c r="C66" s="22" t="s">
        <v>37</v>
      </c>
      <c r="D66" s="23" t="e">
        <f>D13</f>
        <v>#REF!</v>
      </c>
      <c r="E66" s="10" t="e">
        <f>#REF!</f>
        <v>#REF!</v>
      </c>
      <c r="F66" s="10" t="e">
        <f>#REF!</f>
        <v>#REF!</v>
      </c>
      <c r="G66" s="10" t="e">
        <f>#REF!</f>
        <v>#REF!</v>
      </c>
      <c r="H66" s="10" t="e">
        <f>#REF!</f>
        <v>#REF!</v>
      </c>
      <c r="I66" s="10" t="e">
        <f>#REF!</f>
        <v>#REF!</v>
      </c>
      <c r="J66" s="10" t="e">
        <f>#REF!</f>
        <v>#REF!</v>
      </c>
      <c r="K66" s="10" t="e">
        <f>#REF!</f>
        <v>#REF!</v>
      </c>
      <c r="L66" s="10" t="e">
        <f>#REF!</f>
        <v>#REF!</v>
      </c>
      <c r="M66" s="10" t="e">
        <f>#REF!</f>
        <v>#REF!</v>
      </c>
      <c r="N66" s="10" t="e">
        <f>#REF!</f>
        <v>#REF!</v>
      </c>
      <c r="O66" s="10" t="e">
        <f>#REF!</f>
        <v>#REF!</v>
      </c>
      <c r="P66" s="10" t="e">
        <f>#REF!</f>
        <v>#REF!</v>
      </c>
      <c r="Q66" s="10" t="e">
        <f>#REF!</f>
        <v>#REF!</v>
      </c>
      <c r="R66" s="10" t="e">
        <f>#REF!</f>
        <v>#REF!</v>
      </c>
      <c r="S66" s="10" t="e">
        <f>#REF!</f>
        <v>#REF!</v>
      </c>
      <c r="T66" s="10" t="e">
        <f>#REF!</f>
        <v>#REF!</v>
      </c>
      <c r="U66" s="10" t="e">
        <f>#REF!</f>
        <v>#REF!</v>
      </c>
      <c r="V66" s="10" t="e">
        <f>#REF!</f>
        <v>#REF!</v>
      </c>
      <c r="W66" s="10" t="e">
        <f>#REF!</f>
        <v>#REF!</v>
      </c>
      <c r="X66" s="10" t="e">
        <f>#REF!</f>
        <v>#REF!</v>
      </c>
      <c r="Y66" s="10" t="e">
        <f>#REF!</f>
        <v>#REF!</v>
      </c>
      <c r="Z66" s="10" t="e">
        <f>#REF!</f>
        <v>#REF!</v>
      </c>
      <c r="AA66" s="10" t="e">
        <f>#REF!</f>
        <v>#REF!</v>
      </c>
      <c r="AB66" s="10" t="e">
        <f>#REF!</f>
        <v>#REF!</v>
      </c>
      <c r="AC66" s="12" t="e">
        <f>+SUM(E66:AB66)*D66</f>
        <v>#REF!</v>
      </c>
    </row>
    <row r="67" spans="1:29" ht="15" thickBot="1" x14ac:dyDescent="0.25">
      <c r="A67" s="198"/>
      <c r="B67" s="198"/>
      <c r="C67" s="27" t="s">
        <v>34</v>
      </c>
      <c r="D67" s="28" t="e">
        <f>+SUM(D64:D66)</f>
        <v>#REF!</v>
      </c>
      <c r="E67" s="29" t="e">
        <f>SUMPRODUCT($D64:$D66,E64:E66)</f>
        <v>#REF!</v>
      </c>
      <c r="F67" s="29" t="e">
        <f t="shared" ref="F67:AB67" si="49">SUMPRODUCT($D64:$D66,F64:F66)</f>
        <v>#REF!</v>
      </c>
      <c r="G67" s="29" t="e">
        <f t="shared" si="49"/>
        <v>#REF!</v>
      </c>
      <c r="H67" s="29" t="e">
        <f t="shared" si="49"/>
        <v>#REF!</v>
      </c>
      <c r="I67" s="29" t="e">
        <f t="shared" si="49"/>
        <v>#REF!</v>
      </c>
      <c r="J67" s="29" t="e">
        <f t="shared" si="49"/>
        <v>#REF!</v>
      </c>
      <c r="K67" s="29" t="e">
        <f t="shared" si="49"/>
        <v>#REF!</v>
      </c>
      <c r="L67" s="29" t="e">
        <f t="shared" si="49"/>
        <v>#REF!</v>
      </c>
      <c r="M67" s="29" t="e">
        <f t="shared" si="49"/>
        <v>#REF!</v>
      </c>
      <c r="N67" s="29" t="e">
        <f t="shared" si="49"/>
        <v>#REF!</v>
      </c>
      <c r="O67" s="29" t="e">
        <f t="shared" si="49"/>
        <v>#REF!</v>
      </c>
      <c r="P67" s="29" t="e">
        <f t="shared" si="49"/>
        <v>#REF!</v>
      </c>
      <c r="Q67" s="29" t="e">
        <f t="shared" si="49"/>
        <v>#REF!</v>
      </c>
      <c r="R67" s="29" t="e">
        <f t="shared" si="49"/>
        <v>#REF!</v>
      </c>
      <c r="S67" s="29" t="e">
        <f t="shared" si="49"/>
        <v>#REF!</v>
      </c>
      <c r="T67" s="29" t="e">
        <f t="shared" si="49"/>
        <v>#REF!</v>
      </c>
      <c r="U67" s="29" t="e">
        <f t="shared" si="49"/>
        <v>#REF!</v>
      </c>
      <c r="V67" s="29" t="e">
        <f t="shared" si="49"/>
        <v>#REF!</v>
      </c>
      <c r="W67" s="29" t="e">
        <f t="shared" si="49"/>
        <v>#REF!</v>
      </c>
      <c r="X67" s="29" t="e">
        <f t="shared" si="49"/>
        <v>#REF!</v>
      </c>
      <c r="Y67" s="29" t="e">
        <f t="shared" si="49"/>
        <v>#REF!</v>
      </c>
      <c r="Z67" s="29" t="e">
        <f t="shared" si="49"/>
        <v>#REF!</v>
      </c>
      <c r="AA67" s="29" t="e">
        <f t="shared" si="49"/>
        <v>#REF!</v>
      </c>
      <c r="AB67" s="29" t="e">
        <f t="shared" si="49"/>
        <v>#REF!</v>
      </c>
      <c r="AC67" s="30" t="e">
        <f>+SUM(E67:AB67)</f>
        <v>#REF!</v>
      </c>
    </row>
    <row r="68" spans="1:29" ht="15" x14ac:dyDescent="0.2">
      <c r="A68" s="196" t="e">
        <f t="shared" ref="A68" si="50">A15</f>
        <v>#REF!</v>
      </c>
      <c r="B68" s="197"/>
      <c r="C68" s="13" t="s">
        <v>35</v>
      </c>
      <c r="D68" s="14" t="e">
        <f>D15</f>
        <v>#REF!</v>
      </c>
      <c r="E68" s="10" t="e">
        <f>#REF!</f>
        <v>#REF!</v>
      </c>
      <c r="F68" s="10" t="e">
        <f>#REF!</f>
        <v>#REF!</v>
      </c>
      <c r="G68" s="10" t="e">
        <f>#REF!</f>
        <v>#REF!</v>
      </c>
      <c r="H68" s="10" t="e">
        <f>#REF!</f>
        <v>#REF!</v>
      </c>
      <c r="I68" s="10" t="e">
        <f>#REF!</f>
        <v>#REF!</v>
      </c>
      <c r="J68" s="10" t="e">
        <f>#REF!</f>
        <v>#REF!</v>
      </c>
      <c r="K68" s="10" t="e">
        <f>#REF!</f>
        <v>#REF!</v>
      </c>
      <c r="L68" s="10" t="e">
        <f>#REF!</f>
        <v>#REF!</v>
      </c>
      <c r="M68" s="10" t="e">
        <f>#REF!</f>
        <v>#REF!</v>
      </c>
      <c r="N68" s="10" t="e">
        <f>#REF!</f>
        <v>#REF!</v>
      </c>
      <c r="O68" s="10" t="e">
        <f>#REF!</f>
        <v>#REF!</v>
      </c>
      <c r="P68" s="10" t="e">
        <f>#REF!</f>
        <v>#REF!</v>
      </c>
      <c r="Q68" s="10" t="e">
        <f>#REF!</f>
        <v>#REF!</v>
      </c>
      <c r="R68" s="10" t="e">
        <f>#REF!</f>
        <v>#REF!</v>
      </c>
      <c r="S68" s="10" t="e">
        <f>#REF!</f>
        <v>#REF!</v>
      </c>
      <c r="T68" s="10" t="e">
        <f>#REF!</f>
        <v>#REF!</v>
      </c>
      <c r="U68" s="10" t="e">
        <f>#REF!</f>
        <v>#REF!</v>
      </c>
      <c r="V68" s="10" t="e">
        <f>#REF!</f>
        <v>#REF!</v>
      </c>
      <c r="W68" s="10" t="e">
        <f>#REF!</f>
        <v>#REF!</v>
      </c>
      <c r="X68" s="10" t="e">
        <f>#REF!</f>
        <v>#REF!</v>
      </c>
      <c r="Y68" s="10" t="e">
        <f>#REF!</f>
        <v>#REF!</v>
      </c>
      <c r="Z68" s="10" t="e">
        <f>#REF!</f>
        <v>#REF!</v>
      </c>
      <c r="AA68" s="10" t="e">
        <f>#REF!</f>
        <v>#REF!</v>
      </c>
      <c r="AB68" s="10" t="e">
        <f>#REF!</f>
        <v>#REF!</v>
      </c>
      <c r="AC68" s="12" t="e">
        <f>+SUM(E68:AB68)*D68</f>
        <v>#REF!</v>
      </c>
    </row>
    <row r="69" spans="1:29" ht="15" x14ac:dyDescent="0.2">
      <c r="A69" s="197"/>
      <c r="B69" s="197"/>
      <c r="C69" s="17" t="s">
        <v>36</v>
      </c>
      <c r="D69" s="18" t="e">
        <f>D16</f>
        <v>#REF!</v>
      </c>
      <c r="E69" s="10" t="e">
        <f>#REF!</f>
        <v>#REF!</v>
      </c>
      <c r="F69" s="10" t="e">
        <f>#REF!</f>
        <v>#REF!</v>
      </c>
      <c r="G69" s="10" t="e">
        <f>#REF!</f>
        <v>#REF!</v>
      </c>
      <c r="H69" s="10" t="e">
        <f>#REF!</f>
        <v>#REF!</v>
      </c>
      <c r="I69" s="10" t="e">
        <f>#REF!</f>
        <v>#REF!</v>
      </c>
      <c r="J69" s="10" t="e">
        <f>#REF!</f>
        <v>#REF!</v>
      </c>
      <c r="K69" s="10" t="e">
        <f>#REF!</f>
        <v>#REF!</v>
      </c>
      <c r="L69" s="10" t="e">
        <f>#REF!</f>
        <v>#REF!</v>
      </c>
      <c r="M69" s="10" t="e">
        <f>#REF!</f>
        <v>#REF!</v>
      </c>
      <c r="N69" s="10" t="e">
        <f>#REF!</f>
        <v>#REF!</v>
      </c>
      <c r="O69" s="10" t="e">
        <f>#REF!</f>
        <v>#REF!</v>
      </c>
      <c r="P69" s="10" t="e">
        <f>#REF!</f>
        <v>#REF!</v>
      </c>
      <c r="Q69" s="10" t="e">
        <f>#REF!</f>
        <v>#REF!</v>
      </c>
      <c r="R69" s="10" t="e">
        <f>#REF!</f>
        <v>#REF!</v>
      </c>
      <c r="S69" s="10" t="e">
        <f>#REF!</f>
        <v>#REF!</v>
      </c>
      <c r="T69" s="10" t="e">
        <f>#REF!</f>
        <v>#REF!</v>
      </c>
      <c r="U69" s="10" t="e">
        <f>#REF!</f>
        <v>#REF!</v>
      </c>
      <c r="V69" s="10" t="e">
        <f>#REF!</f>
        <v>#REF!</v>
      </c>
      <c r="W69" s="10" t="e">
        <f>#REF!</f>
        <v>#REF!</v>
      </c>
      <c r="X69" s="10" t="e">
        <f>#REF!</f>
        <v>#REF!</v>
      </c>
      <c r="Y69" s="10" t="e">
        <f>#REF!</f>
        <v>#REF!</v>
      </c>
      <c r="Z69" s="10" t="e">
        <f>#REF!</f>
        <v>#REF!</v>
      </c>
      <c r="AA69" s="10" t="e">
        <f>#REF!</f>
        <v>#REF!</v>
      </c>
      <c r="AB69" s="10" t="e">
        <f>#REF!</f>
        <v>#REF!</v>
      </c>
      <c r="AC69" s="12" t="e">
        <f>+SUM(E69:AB69)*D69</f>
        <v>#REF!</v>
      </c>
    </row>
    <row r="70" spans="1:29" ht="15" x14ac:dyDescent="0.2">
      <c r="A70" s="197"/>
      <c r="B70" s="197"/>
      <c r="C70" s="22" t="s">
        <v>37</v>
      </c>
      <c r="D70" s="23" t="e">
        <f>D17</f>
        <v>#REF!</v>
      </c>
      <c r="E70" s="10" t="e">
        <f>#REF!</f>
        <v>#REF!</v>
      </c>
      <c r="F70" s="10" t="e">
        <f>#REF!</f>
        <v>#REF!</v>
      </c>
      <c r="G70" s="10" t="e">
        <f>#REF!</f>
        <v>#REF!</v>
      </c>
      <c r="H70" s="10" t="e">
        <f>#REF!</f>
        <v>#REF!</v>
      </c>
      <c r="I70" s="10" t="e">
        <f>#REF!</f>
        <v>#REF!</v>
      </c>
      <c r="J70" s="10" t="e">
        <f>#REF!</f>
        <v>#REF!</v>
      </c>
      <c r="K70" s="10" t="e">
        <f>#REF!</f>
        <v>#REF!</v>
      </c>
      <c r="L70" s="10" t="e">
        <f>#REF!</f>
        <v>#REF!</v>
      </c>
      <c r="M70" s="10" t="e">
        <f>#REF!</f>
        <v>#REF!</v>
      </c>
      <c r="N70" s="10" t="e">
        <f>#REF!</f>
        <v>#REF!</v>
      </c>
      <c r="O70" s="10" t="e">
        <f>#REF!</f>
        <v>#REF!</v>
      </c>
      <c r="P70" s="10" t="e">
        <f>#REF!</f>
        <v>#REF!</v>
      </c>
      <c r="Q70" s="10" t="e">
        <f>#REF!</f>
        <v>#REF!</v>
      </c>
      <c r="R70" s="10" t="e">
        <f>#REF!</f>
        <v>#REF!</v>
      </c>
      <c r="S70" s="10" t="e">
        <f>#REF!</f>
        <v>#REF!</v>
      </c>
      <c r="T70" s="10" t="e">
        <f>#REF!</f>
        <v>#REF!</v>
      </c>
      <c r="U70" s="10" t="e">
        <f>#REF!</f>
        <v>#REF!</v>
      </c>
      <c r="V70" s="10" t="e">
        <f>#REF!</f>
        <v>#REF!</v>
      </c>
      <c r="W70" s="10" t="e">
        <f>#REF!</f>
        <v>#REF!</v>
      </c>
      <c r="X70" s="10" t="e">
        <f>#REF!</f>
        <v>#REF!</v>
      </c>
      <c r="Y70" s="10" t="e">
        <f>#REF!</f>
        <v>#REF!</v>
      </c>
      <c r="Z70" s="10" t="e">
        <f>#REF!</f>
        <v>#REF!</v>
      </c>
      <c r="AA70" s="10" t="e">
        <f>#REF!</f>
        <v>#REF!</v>
      </c>
      <c r="AB70" s="10" t="e">
        <f>#REF!</f>
        <v>#REF!</v>
      </c>
      <c r="AC70" s="12" t="e">
        <f>+SUM(E70:AB70)*D70</f>
        <v>#REF!</v>
      </c>
    </row>
    <row r="71" spans="1:29" ht="15" thickBot="1" x14ac:dyDescent="0.25">
      <c r="A71" s="198"/>
      <c r="B71" s="198"/>
      <c r="C71" s="27" t="s">
        <v>34</v>
      </c>
      <c r="D71" s="28" t="e">
        <f>+SUM(D68:D70)</f>
        <v>#REF!</v>
      </c>
      <c r="E71" s="29" t="e">
        <f>SUMPRODUCT($D68:$D70,E68:E70)</f>
        <v>#REF!</v>
      </c>
      <c r="F71" s="29" t="e">
        <f t="shared" ref="F71:AB71" si="51">SUMPRODUCT($D68:$D70,F68:F70)</f>
        <v>#REF!</v>
      </c>
      <c r="G71" s="29" t="e">
        <f t="shared" si="51"/>
        <v>#REF!</v>
      </c>
      <c r="H71" s="29" t="e">
        <f t="shared" si="51"/>
        <v>#REF!</v>
      </c>
      <c r="I71" s="29" t="e">
        <f t="shared" si="51"/>
        <v>#REF!</v>
      </c>
      <c r="J71" s="29" t="e">
        <f t="shared" si="51"/>
        <v>#REF!</v>
      </c>
      <c r="K71" s="29" t="e">
        <f t="shared" si="51"/>
        <v>#REF!</v>
      </c>
      <c r="L71" s="29" t="e">
        <f t="shared" si="51"/>
        <v>#REF!</v>
      </c>
      <c r="M71" s="29" t="e">
        <f t="shared" si="51"/>
        <v>#REF!</v>
      </c>
      <c r="N71" s="29" t="e">
        <f t="shared" si="51"/>
        <v>#REF!</v>
      </c>
      <c r="O71" s="29" t="e">
        <f t="shared" si="51"/>
        <v>#REF!</v>
      </c>
      <c r="P71" s="29" t="e">
        <f t="shared" si="51"/>
        <v>#REF!</v>
      </c>
      <c r="Q71" s="29" t="e">
        <f t="shared" si="51"/>
        <v>#REF!</v>
      </c>
      <c r="R71" s="29" t="e">
        <f t="shared" si="51"/>
        <v>#REF!</v>
      </c>
      <c r="S71" s="29" t="e">
        <f t="shared" si="51"/>
        <v>#REF!</v>
      </c>
      <c r="T71" s="29" t="e">
        <f t="shared" si="51"/>
        <v>#REF!</v>
      </c>
      <c r="U71" s="29" t="e">
        <f t="shared" si="51"/>
        <v>#REF!</v>
      </c>
      <c r="V71" s="29" t="e">
        <f t="shared" si="51"/>
        <v>#REF!</v>
      </c>
      <c r="W71" s="29" t="e">
        <f t="shared" si="51"/>
        <v>#REF!</v>
      </c>
      <c r="X71" s="29" t="e">
        <f t="shared" si="51"/>
        <v>#REF!</v>
      </c>
      <c r="Y71" s="29" t="e">
        <f t="shared" si="51"/>
        <v>#REF!</v>
      </c>
      <c r="Z71" s="29" t="e">
        <f t="shared" si="51"/>
        <v>#REF!</v>
      </c>
      <c r="AA71" s="29" t="e">
        <f t="shared" si="51"/>
        <v>#REF!</v>
      </c>
      <c r="AB71" s="29" t="e">
        <f t="shared" si="51"/>
        <v>#REF!</v>
      </c>
      <c r="AC71" s="30" t="e">
        <f>+SUM(E71:AB71)</f>
        <v>#REF!</v>
      </c>
    </row>
    <row r="72" spans="1:29" ht="15" x14ac:dyDescent="0.2">
      <c r="A72" s="196" t="e">
        <f t="shared" ref="A72" si="52">A19</f>
        <v>#REF!</v>
      </c>
      <c r="B72" s="196"/>
      <c r="C72" s="13" t="s">
        <v>35</v>
      </c>
      <c r="D72" s="14" t="e">
        <f>D19</f>
        <v>#REF!</v>
      </c>
      <c r="E72" s="10" t="e">
        <f>#REF!</f>
        <v>#REF!</v>
      </c>
      <c r="F72" s="10" t="e">
        <f>#REF!</f>
        <v>#REF!</v>
      </c>
      <c r="G72" s="10" t="e">
        <f>#REF!</f>
        <v>#REF!</v>
      </c>
      <c r="H72" s="10" t="e">
        <f>#REF!</f>
        <v>#REF!</v>
      </c>
      <c r="I72" s="10" t="e">
        <f>#REF!</f>
        <v>#REF!</v>
      </c>
      <c r="J72" s="10" t="e">
        <f>#REF!</f>
        <v>#REF!</v>
      </c>
      <c r="K72" s="10" t="e">
        <f>#REF!</f>
        <v>#REF!</v>
      </c>
      <c r="L72" s="10" t="e">
        <f>#REF!</f>
        <v>#REF!</v>
      </c>
      <c r="M72" s="10" t="e">
        <f>#REF!</f>
        <v>#REF!</v>
      </c>
      <c r="N72" s="10" t="e">
        <f>#REF!</f>
        <v>#REF!</v>
      </c>
      <c r="O72" s="10" t="e">
        <f>#REF!</f>
        <v>#REF!</v>
      </c>
      <c r="P72" s="10" t="e">
        <f>#REF!</f>
        <v>#REF!</v>
      </c>
      <c r="Q72" s="10" t="e">
        <f>#REF!</f>
        <v>#REF!</v>
      </c>
      <c r="R72" s="10" t="e">
        <f>#REF!</f>
        <v>#REF!</v>
      </c>
      <c r="S72" s="10" t="e">
        <f>#REF!</f>
        <v>#REF!</v>
      </c>
      <c r="T72" s="10" t="e">
        <f>#REF!</f>
        <v>#REF!</v>
      </c>
      <c r="U72" s="10" t="e">
        <f>#REF!</f>
        <v>#REF!</v>
      </c>
      <c r="V72" s="10" t="e">
        <f>#REF!</f>
        <v>#REF!</v>
      </c>
      <c r="W72" s="10" t="e">
        <f>#REF!</f>
        <v>#REF!</v>
      </c>
      <c r="X72" s="10" t="e">
        <f>#REF!</f>
        <v>#REF!</v>
      </c>
      <c r="Y72" s="10" t="e">
        <f>#REF!</f>
        <v>#REF!</v>
      </c>
      <c r="Z72" s="10" t="e">
        <f>#REF!</f>
        <v>#REF!</v>
      </c>
      <c r="AA72" s="10" t="e">
        <f>#REF!</f>
        <v>#REF!</v>
      </c>
      <c r="AB72" s="10" t="e">
        <f>#REF!</f>
        <v>#REF!</v>
      </c>
      <c r="AC72" s="12" t="e">
        <f>+SUM(E72:AB72)*D72</f>
        <v>#REF!</v>
      </c>
    </row>
    <row r="73" spans="1:29" ht="15" x14ac:dyDescent="0.2">
      <c r="A73" s="197"/>
      <c r="B73" s="197"/>
      <c r="C73" s="17" t="s">
        <v>36</v>
      </c>
      <c r="D73" s="18" t="e">
        <f>D20</f>
        <v>#REF!</v>
      </c>
      <c r="E73" s="10" t="e">
        <f>#REF!</f>
        <v>#REF!</v>
      </c>
      <c r="F73" s="10" t="e">
        <f>#REF!</f>
        <v>#REF!</v>
      </c>
      <c r="G73" s="10" t="e">
        <f>#REF!</f>
        <v>#REF!</v>
      </c>
      <c r="H73" s="10" t="e">
        <f>#REF!</f>
        <v>#REF!</v>
      </c>
      <c r="I73" s="10" t="e">
        <f>#REF!</f>
        <v>#REF!</v>
      </c>
      <c r="J73" s="10" t="e">
        <f>#REF!</f>
        <v>#REF!</v>
      </c>
      <c r="K73" s="10" t="e">
        <f>#REF!</f>
        <v>#REF!</v>
      </c>
      <c r="L73" s="10" t="e">
        <f>#REF!</f>
        <v>#REF!</v>
      </c>
      <c r="M73" s="10" t="e">
        <f>#REF!</f>
        <v>#REF!</v>
      </c>
      <c r="N73" s="10" t="e">
        <f>#REF!</f>
        <v>#REF!</v>
      </c>
      <c r="O73" s="10" t="e">
        <f>#REF!</f>
        <v>#REF!</v>
      </c>
      <c r="P73" s="10" t="e">
        <f>#REF!</f>
        <v>#REF!</v>
      </c>
      <c r="Q73" s="10" t="e">
        <f>#REF!</f>
        <v>#REF!</v>
      </c>
      <c r="R73" s="10" t="e">
        <f>#REF!</f>
        <v>#REF!</v>
      </c>
      <c r="S73" s="10" t="e">
        <f>#REF!</f>
        <v>#REF!</v>
      </c>
      <c r="T73" s="10" t="e">
        <f>#REF!</f>
        <v>#REF!</v>
      </c>
      <c r="U73" s="10" t="e">
        <f>#REF!</f>
        <v>#REF!</v>
      </c>
      <c r="V73" s="10" t="e">
        <f>#REF!</f>
        <v>#REF!</v>
      </c>
      <c r="W73" s="10" t="e">
        <f>#REF!</f>
        <v>#REF!</v>
      </c>
      <c r="X73" s="10" t="e">
        <f>#REF!</f>
        <v>#REF!</v>
      </c>
      <c r="Y73" s="10" t="e">
        <f>#REF!</f>
        <v>#REF!</v>
      </c>
      <c r="Z73" s="10" t="e">
        <f>#REF!</f>
        <v>#REF!</v>
      </c>
      <c r="AA73" s="10" t="e">
        <f>#REF!</f>
        <v>#REF!</v>
      </c>
      <c r="AB73" s="10" t="e">
        <f>#REF!</f>
        <v>#REF!</v>
      </c>
      <c r="AC73" s="12" t="e">
        <f>+SUM(E73:AB73)*D73</f>
        <v>#REF!</v>
      </c>
    </row>
    <row r="74" spans="1:29" ht="15" x14ac:dyDescent="0.2">
      <c r="A74" s="197"/>
      <c r="B74" s="197"/>
      <c r="C74" s="22" t="s">
        <v>37</v>
      </c>
      <c r="D74" s="23" t="e">
        <f>D21</f>
        <v>#REF!</v>
      </c>
      <c r="E74" s="10" t="e">
        <f>#REF!</f>
        <v>#REF!</v>
      </c>
      <c r="F74" s="10" t="e">
        <f>#REF!</f>
        <v>#REF!</v>
      </c>
      <c r="G74" s="10" t="e">
        <f>#REF!</f>
        <v>#REF!</v>
      </c>
      <c r="H74" s="10" t="e">
        <f>#REF!</f>
        <v>#REF!</v>
      </c>
      <c r="I74" s="10" t="e">
        <f>#REF!</f>
        <v>#REF!</v>
      </c>
      <c r="J74" s="10" t="e">
        <f>#REF!</f>
        <v>#REF!</v>
      </c>
      <c r="K74" s="10" t="e">
        <f>#REF!</f>
        <v>#REF!</v>
      </c>
      <c r="L74" s="10" t="e">
        <f>#REF!</f>
        <v>#REF!</v>
      </c>
      <c r="M74" s="10" t="e">
        <f>#REF!</f>
        <v>#REF!</v>
      </c>
      <c r="N74" s="10" t="e">
        <f>#REF!</f>
        <v>#REF!</v>
      </c>
      <c r="O74" s="10" t="e">
        <f>#REF!</f>
        <v>#REF!</v>
      </c>
      <c r="P74" s="10" t="e">
        <f>#REF!</f>
        <v>#REF!</v>
      </c>
      <c r="Q74" s="10" t="e">
        <f>#REF!</f>
        <v>#REF!</v>
      </c>
      <c r="R74" s="10" t="e">
        <f>#REF!</f>
        <v>#REF!</v>
      </c>
      <c r="S74" s="10" t="e">
        <f>#REF!</f>
        <v>#REF!</v>
      </c>
      <c r="T74" s="10" t="e">
        <f>#REF!</f>
        <v>#REF!</v>
      </c>
      <c r="U74" s="10" t="e">
        <f>#REF!</f>
        <v>#REF!</v>
      </c>
      <c r="V74" s="10" t="e">
        <f>#REF!</f>
        <v>#REF!</v>
      </c>
      <c r="W74" s="10" t="e">
        <f>#REF!</f>
        <v>#REF!</v>
      </c>
      <c r="X74" s="10" t="e">
        <f>#REF!</f>
        <v>#REF!</v>
      </c>
      <c r="Y74" s="10" t="e">
        <f>#REF!</f>
        <v>#REF!</v>
      </c>
      <c r="Z74" s="10" t="e">
        <f>#REF!</f>
        <v>#REF!</v>
      </c>
      <c r="AA74" s="10" t="e">
        <f>#REF!</f>
        <v>#REF!</v>
      </c>
      <c r="AB74" s="10" t="e">
        <f>#REF!</f>
        <v>#REF!</v>
      </c>
      <c r="AC74" s="12" t="e">
        <f>+SUM(E74:AB74)*D74</f>
        <v>#REF!</v>
      </c>
    </row>
    <row r="75" spans="1:29" ht="15" thickBot="1" x14ac:dyDescent="0.25">
      <c r="A75" s="198"/>
      <c r="B75" s="198"/>
      <c r="C75" s="27" t="s">
        <v>34</v>
      </c>
      <c r="D75" s="28" t="e">
        <f>+SUM(D72:D74)</f>
        <v>#REF!</v>
      </c>
      <c r="E75" s="29" t="e">
        <f>SUMPRODUCT($D72:$D74,E72:E74)</f>
        <v>#REF!</v>
      </c>
      <c r="F75" s="29" t="e">
        <f t="shared" ref="F75:AB75" si="53">SUMPRODUCT($D72:$D74,F72:F74)</f>
        <v>#REF!</v>
      </c>
      <c r="G75" s="29" t="e">
        <f t="shared" si="53"/>
        <v>#REF!</v>
      </c>
      <c r="H75" s="29" t="e">
        <f t="shared" si="53"/>
        <v>#REF!</v>
      </c>
      <c r="I75" s="29" t="e">
        <f t="shared" si="53"/>
        <v>#REF!</v>
      </c>
      <c r="J75" s="29" t="e">
        <f t="shared" si="53"/>
        <v>#REF!</v>
      </c>
      <c r="K75" s="29" t="e">
        <f t="shared" si="53"/>
        <v>#REF!</v>
      </c>
      <c r="L75" s="29" t="e">
        <f t="shared" si="53"/>
        <v>#REF!</v>
      </c>
      <c r="M75" s="29" t="e">
        <f t="shared" si="53"/>
        <v>#REF!</v>
      </c>
      <c r="N75" s="29" t="e">
        <f t="shared" si="53"/>
        <v>#REF!</v>
      </c>
      <c r="O75" s="29" t="e">
        <f t="shared" si="53"/>
        <v>#REF!</v>
      </c>
      <c r="P75" s="29" t="e">
        <f t="shared" si="53"/>
        <v>#REF!</v>
      </c>
      <c r="Q75" s="29" t="e">
        <f t="shared" si="53"/>
        <v>#REF!</v>
      </c>
      <c r="R75" s="29" t="e">
        <f t="shared" si="53"/>
        <v>#REF!</v>
      </c>
      <c r="S75" s="29" t="e">
        <f t="shared" si="53"/>
        <v>#REF!</v>
      </c>
      <c r="T75" s="29" t="e">
        <f t="shared" si="53"/>
        <v>#REF!</v>
      </c>
      <c r="U75" s="29" t="e">
        <f t="shared" si="53"/>
        <v>#REF!</v>
      </c>
      <c r="V75" s="29" t="e">
        <f t="shared" si="53"/>
        <v>#REF!</v>
      </c>
      <c r="W75" s="29" t="e">
        <f t="shared" si="53"/>
        <v>#REF!</v>
      </c>
      <c r="X75" s="29" t="e">
        <f t="shared" si="53"/>
        <v>#REF!</v>
      </c>
      <c r="Y75" s="29" t="e">
        <f t="shared" si="53"/>
        <v>#REF!</v>
      </c>
      <c r="Z75" s="29" t="e">
        <f t="shared" si="53"/>
        <v>#REF!</v>
      </c>
      <c r="AA75" s="29" t="e">
        <f t="shared" si="53"/>
        <v>#REF!</v>
      </c>
      <c r="AB75" s="29" t="e">
        <f t="shared" si="53"/>
        <v>#REF!</v>
      </c>
      <c r="AC75" s="30" t="e">
        <f>+SUM(E75:AB75)</f>
        <v>#REF!</v>
      </c>
    </row>
    <row r="76" spans="1:29" ht="15" x14ac:dyDescent="0.2">
      <c r="A76" s="196" t="e">
        <f t="shared" ref="A76" si="54">A23</f>
        <v>#REF!</v>
      </c>
      <c r="B76" s="197"/>
      <c r="C76" s="13" t="s">
        <v>35</v>
      </c>
      <c r="D76" s="14" t="e">
        <f>D23</f>
        <v>#REF!</v>
      </c>
      <c r="E76" s="10" t="e">
        <f>#REF!</f>
        <v>#REF!</v>
      </c>
      <c r="F76" s="10" t="e">
        <f>#REF!</f>
        <v>#REF!</v>
      </c>
      <c r="G76" s="10" t="e">
        <f>#REF!</f>
        <v>#REF!</v>
      </c>
      <c r="H76" s="10" t="e">
        <f>#REF!</f>
        <v>#REF!</v>
      </c>
      <c r="I76" s="10" t="e">
        <f>#REF!</f>
        <v>#REF!</v>
      </c>
      <c r="J76" s="10" t="e">
        <f>#REF!</f>
        <v>#REF!</v>
      </c>
      <c r="K76" s="10" t="e">
        <f>#REF!</f>
        <v>#REF!</v>
      </c>
      <c r="L76" s="10" t="e">
        <f>#REF!</f>
        <v>#REF!</v>
      </c>
      <c r="M76" s="10" t="e">
        <f>#REF!</f>
        <v>#REF!</v>
      </c>
      <c r="N76" s="10" t="e">
        <f>#REF!</f>
        <v>#REF!</v>
      </c>
      <c r="O76" s="10" t="e">
        <f>#REF!</f>
        <v>#REF!</v>
      </c>
      <c r="P76" s="10" t="e">
        <f>#REF!</f>
        <v>#REF!</v>
      </c>
      <c r="Q76" s="10" t="e">
        <f>#REF!</f>
        <v>#REF!</v>
      </c>
      <c r="R76" s="10" t="e">
        <f>#REF!</f>
        <v>#REF!</v>
      </c>
      <c r="S76" s="10" t="e">
        <f>#REF!</f>
        <v>#REF!</v>
      </c>
      <c r="T76" s="10" t="e">
        <f>#REF!</f>
        <v>#REF!</v>
      </c>
      <c r="U76" s="10" t="e">
        <f>#REF!</f>
        <v>#REF!</v>
      </c>
      <c r="V76" s="10" t="e">
        <f>#REF!</f>
        <v>#REF!</v>
      </c>
      <c r="W76" s="10" t="e">
        <f>#REF!</f>
        <v>#REF!</v>
      </c>
      <c r="X76" s="10" t="e">
        <f>#REF!</f>
        <v>#REF!</v>
      </c>
      <c r="Y76" s="10" t="e">
        <f>#REF!</f>
        <v>#REF!</v>
      </c>
      <c r="Z76" s="10" t="e">
        <f>#REF!</f>
        <v>#REF!</v>
      </c>
      <c r="AA76" s="10" t="e">
        <f>#REF!</f>
        <v>#REF!</v>
      </c>
      <c r="AB76" s="10" t="e">
        <f>#REF!</f>
        <v>#REF!</v>
      </c>
      <c r="AC76" s="12" t="e">
        <f>+SUM(E76:AB76)*D76</f>
        <v>#REF!</v>
      </c>
    </row>
    <row r="77" spans="1:29" ht="15" x14ac:dyDescent="0.2">
      <c r="A77" s="197"/>
      <c r="B77" s="197"/>
      <c r="C77" s="17" t="s">
        <v>36</v>
      </c>
      <c r="D77" s="18" t="e">
        <f>D24</f>
        <v>#REF!</v>
      </c>
      <c r="E77" s="10" t="e">
        <f>#REF!</f>
        <v>#REF!</v>
      </c>
      <c r="F77" s="10" t="e">
        <f>#REF!</f>
        <v>#REF!</v>
      </c>
      <c r="G77" s="10" t="e">
        <f>#REF!</f>
        <v>#REF!</v>
      </c>
      <c r="H77" s="10" t="e">
        <f>#REF!</f>
        <v>#REF!</v>
      </c>
      <c r="I77" s="10" t="e">
        <f>#REF!</f>
        <v>#REF!</v>
      </c>
      <c r="J77" s="10" t="e">
        <f>#REF!</f>
        <v>#REF!</v>
      </c>
      <c r="K77" s="10" t="e">
        <f>#REF!</f>
        <v>#REF!</v>
      </c>
      <c r="L77" s="10" t="e">
        <f>#REF!</f>
        <v>#REF!</v>
      </c>
      <c r="M77" s="10" t="e">
        <f>#REF!</f>
        <v>#REF!</v>
      </c>
      <c r="N77" s="10" t="e">
        <f>#REF!</f>
        <v>#REF!</v>
      </c>
      <c r="O77" s="10" t="e">
        <f>#REF!</f>
        <v>#REF!</v>
      </c>
      <c r="P77" s="10" t="e">
        <f>#REF!</f>
        <v>#REF!</v>
      </c>
      <c r="Q77" s="10" t="e">
        <f>#REF!</f>
        <v>#REF!</v>
      </c>
      <c r="R77" s="10" t="e">
        <f>#REF!</f>
        <v>#REF!</v>
      </c>
      <c r="S77" s="10" t="e">
        <f>#REF!</f>
        <v>#REF!</v>
      </c>
      <c r="T77" s="10" t="e">
        <f>#REF!</f>
        <v>#REF!</v>
      </c>
      <c r="U77" s="10" t="e">
        <f>#REF!</f>
        <v>#REF!</v>
      </c>
      <c r="V77" s="10" t="e">
        <f>#REF!</f>
        <v>#REF!</v>
      </c>
      <c r="W77" s="10" t="e">
        <f>#REF!</f>
        <v>#REF!</v>
      </c>
      <c r="X77" s="10" t="e">
        <f>#REF!</f>
        <v>#REF!</v>
      </c>
      <c r="Y77" s="10" t="e">
        <f>#REF!</f>
        <v>#REF!</v>
      </c>
      <c r="Z77" s="10" t="e">
        <f>#REF!</f>
        <v>#REF!</v>
      </c>
      <c r="AA77" s="10" t="e">
        <f>#REF!</f>
        <v>#REF!</v>
      </c>
      <c r="AB77" s="10" t="e">
        <f>#REF!</f>
        <v>#REF!</v>
      </c>
      <c r="AC77" s="12" t="e">
        <f>+SUM(E77:AB77)*D77</f>
        <v>#REF!</v>
      </c>
    </row>
    <row r="78" spans="1:29" ht="15" x14ac:dyDescent="0.2">
      <c r="A78" s="197"/>
      <c r="B78" s="197"/>
      <c r="C78" s="22" t="s">
        <v>37</v>
      </c>
      <c r="D78" s="23" t="e">
        <f>D25</f>
        <v>#REF!</v>
      </c>
      <c r="E78" s="10" t="e">
        <f>#REF!</f>
        <v>#REF!</v>
      </c>
      <c r="F78" s="10" t="e">
        <f>#REF!</f>
        <v>#REF!</v>
      </c>
      <c r="G78" s="10" t="e">
        <f>#REF!</f>
        <v>#REF!</v>
      </c>
      <c r="H78" s="10" t="e">
        <f>#REF!</f>
        <v>#REF!</v>
      </c>
      <c r="I78" s="10" t="e">
        <f>#REF!</f>
        <v>#REF!</v>
      </c>
      <c r="J78" s="10" t="e">
        <f>#REF!</f>
        <v>#REF!</v>
      </c>
      <c r="K78" s="10" t="e">
        <f>#REF!</f>
        <v>#REF!</v>
      </c>
      <c r="L78" s="10" t="e">
        <f>#REF!</f>
        <v>#REF!</v>
      </c>
      <c r="M78" s="10" t="e">
        <f>#REF!</f>
        <v>#REF!</v>
      </c>
      <c r="N78" s="10" t="e">
        <f>#REF!</f>
        <v>#REF!</v>
      </c>
      <c r="O78" s="10" t="e">
        <f>#REF!</f>
        <v>#REF!</v>
      </c>
      <c r="P78" s="10" t="e">
        <f>#REF!</f>
        <v>#REF!</v>
      </c>
      <c r="Q78" s="10" t="e">
        <f>#REF!</f>
        <v>#REF!</v>
      </c>
      <c r="R78" s="10" t="e">
        <f>#REF!</f>
        <v>#REF!</v>
      </c>
      <c r="S78" s="10" t="e">
        <f>#REF!</f>
        <v>#REF!</v>
      </c>
      <c r="T78" s="10" t="e">
        <f>#REF!</f>
        <v>#REF!</v>
      </c>
      <c r="U78" s="10" t="e">
        <f>#REF!</f>
        <v>#REF!</v>
      </c>
      <c r="V78" s="10" t="e">
        <f>#REF!</f>
        <v>#REF!</v>
      </c>
      <c r="W78" s="10" t="e">
        <f>#REF!</f>
        <v>#REF!</v>
      </c>
      <c r="X78" s="10" t="e">
        <f>#REF!</f>
        <v>#REF!</v>
      </c>
      <c r="Y78" s="10" t="e">
        <f>#REF!</f>
        <v>#REF!</v>
      </c>
      <c r="Z78" s="10" t="e">
        <f>#REF!</f>
        <v>#REF!</v>
      </c>
      <c r="AA78" s="10" t="e">
        <f>#REF!</f>
        <v>#REF!</v>
      </c>
      <c r="AB78" s="10" t="e">
        <f>#REF!</f>
        <v>#REF!</v>
      </c>
      <c r="AC78" s="12" t="e">
        <f>+SUM(E78:AB78)*D78</f>
        <v>#REF!</v>
      </c>
    </row>
    <row r="79" spans="1:29" ht="15" thickBot="1" x14ac:dyDescent="0.25">
      <c r="A79" s="198"/>
      <c r="B79" s="198"/>
      <c r="C79" s="27" t="s">
        <v>34</v>
      </c>
      <c r="D79" s="28" t="e">
        <f>+SUM(D76:D78)</f>
        <v>#REF!</v>
      </c>
      <c r="E79" s="29" t="e">
        <f>SUMPRODUCT($D76:$D78,E76:E78)</f>
        <v>#REF!</v>
      </c>
      <c r="F79" s="29" t="e">
        <f t="shared" ref="F79:AB79" si="55">SUMPRODUCT($D76:$D78,F76:F78)</f>
        <v>#REF!</v>
      </c>
      <c r="G79" s="29" t="e">
        <f t="shared" si="55"/>
        <v>#REF!</v>
      </c>
      <c r="H79" s="29" t="e">
        <f t="shared" si="55"/>
        <v>#REF!</v>
      </c>
      <c r="I79" s="29" t="e">
        <f t="shared" si="55"/>
        <v>#REF!</v>
      </c>
      <c r="J79" s="29" t="e">
        <f t="shared" si="55"/>
        <v>#REF!</v>
      </c>
      <c r="K79" s="29" t="e">
        <f t="shared" si="55"/>
        <v>#REF!</v>
      </c>
      <c r="L79" s="29" t="e">
        <f t="shared" si="55"/>
        <v>#REF!</v>
      </c>
      <c r="M79" s="29" t="e">
        <f t="shared" si="55"/>
        <v>#REF!</v>
      </c>
      <c r="N79" s="29" t="e">
        <f t="shared" si="55"/>
        <v>#REF!</v>
      </c>
      <c r="O79" s="29" t="e">
        <f t="shared" si="55"/>
        <v>#REF!</v>
      </c>
      <c r="P79" s="29" t="e">
        <f t="shared" si="55"/>
        <v>#REF!</v>
      </c>
      <c r="Q79" s="29" t="e">
        <f t="shared" si="55"/>
        <v>#REF!</v>
      </c>
      <c r="R79" s="29" t="e">
        <f t="shared" si="55"/>
        <v>#REF!</v>
      </c>
      <c r="S79" s="29" t="e">
        <f t="shared" si="55"/>
        <v>#REF!</v>
      </c>
      <c r="T79" s="29" t="e">
        <f t="shared" si="55"/>
        <v>#REF!</v>
      </c>
      <c r="U79" s="29" t="e">
        <f t="shared" si="55"/>
        <v>#REF!</v>
      </c>
      <c r="V79" s="29" t="e">
        <f t="shared" si="55"/>
        <v>#REF!</v>
      </c>
      <c r="W79" s="29" t="e">
        <f t="shared" si="55"/>
        <v>#REF!</v>
      </c>
      <c r="X79" s="29" t="e">
        <f t="shared" si="55"/>
        <v>#REF!</v>
      </c>
      <c r="Y79" s="29" t="e">
        <f t="shared" si="55"/>
        <v>#REF!</v>
      </c>
      <c r="Z79" s="29" t="e">
        <f t="shared" si="55"/>
        <v>#REF!</v>
      </c>
      <c r="AA79" s="29" t="e">
        <f t="shared" si="55"/>
        <v>#REF!</v>
      </c>
      <c r="AB79" s="29" t="e">
        <f t="shared" si="55"/>
        <v>#REF!</v>
      </c>
      <c r="AC79" s="30" t="e">
        <f>+SUM(E79:AB79)</f>
        <v>#REF!</v>
      </c>
    </row>
    <row r="80" spans="1:29" ht="15" x14ac:dyDescent="0.2">
      <c r="A80" s="196" t="e">
        <f t="shared" ref="A80" si="56">A27</f>
        <v>#REF!</v>
      </c>
      <c r="B80" s="196"/>
      <c r="C80" s="13" t="s">
        <v>35</v>
      </c>
      <c r="D80" s="14" t="e">
        <f>+D27</f>
        <v>#REF!</v>
      </c>
      <c r="E80" s="10" t="e">
        <f>#REF!</f>
        <v>#REF!</v>
      </c>
      <c r="F80" s="10" t="e">
        <f>#REF!</f>
        <v>#REF!</v>
      </c>
      <c r="G80" s="10" t="e">
        <f>#REF!</f>
        <v>#REF!</v>
      </c>
      <c r="H80" s="10" t="e">
        <f>#REF!</f>
        <v>#REF!</v>
      </c>
      <c r="I80" s="10" t="e">
        <f>#REF!</f>
        <v>#REF!</v>
      </c>
      <c r="J80" s="10" t="e">
        <f>#REF!</f>
        <v>#REF!</v>
      </c>
      <c r="K80" s="10" t="e">
        <f>#REF!</f>
        <v>#REF!</v>
      </c>
      <c r="L80" s="10" t="e">
        <f>#REF!</f>
        <v>#REF!</v>
      </c>
      <c r="M80" s="10" t="e">
        <f>#REF!</f>
        <v>#REF!</v>
      </c>
      <c r="N80" s="10" t="e">
        <f>#REF!</f>
        <v>#REF!</v>
      </c>
      <c r="O80" s="10" t="e">
        <f>#REF!</f>
        <v>#REF!</v>
      </c>
      <c r="P80" s="10" t="e">
        <f>#REF!</f>
        <v>#REF!</v>
      </c>
      <c r="Q80" s="10" t="e">
        <f>#REF!</f>
        <v>#REF!</v>
      </c>
      <c r="R80" s="10" t="e">
        <f>#REF!</f>
        <v>#REF!</v>
      </c>
      <c r="S80" s="10" t="e">
        <f>#REF!</f>
        <v>#REF!</v>
      </c>
      <c r="T80" s="10" t="e">
        <f>#REF!</f>
        <v>#REF!</v>
      </c>
      <c r="U80" s="10" t="e">
        <f>#REF!</f>
        <v>#REF!</v>
      </c>
      <c r="V80" s="10" t="e">
        <f>#REF!</f>
        <v>#REF!</v>
      </c>
      <c r="W80" s="10" t="e">
        <f>#REF!</f>
        <v>#REF!</v>
      </c>
      <c r="X80" s="10" t="e">
        <f>#REF!</f>
        <v>#REF!</v>
      </c>
      <c r="Y80" s="10" t="e">
        <f>#REF!</f>
        <v>#REF!</v>
      </c>
      <c r="Z80" s="10" t="e">
        <f>#REF!</f>
        <v>#REF!</v>
      </c>
      <c r="AA80" s="10" t="e">
        <f>#REF!</f>
        <v>#REF!</v>
      </c>
      <c r="AB80" s="10" t="e">
        <f>#REF!</f>
        <v>#REF!</v>
      </c>
      <c r="AC80" s="12" t="e">
        <f>+SUM(E80:AB80)*D80</f>
        <v>#REF!</v>
      </c>
    </row>
    <row r="81" spans="1:29" ht="15" x14ac:dyDescent="0.2">
      <c r="A81" s="197"/>
      <c r="B81" s="197"/>
      <c r="C81" s="17" t="s">
        <v>36</v>
      </c>
      <c r="D81" s="18" t="e">
        <f>+D28</f>
        <v>#REF!</v>
      </c>
      <c r="E81" s="10" t="e">
        <f>#REF!</f>
        <v>#REF!</v>
      </c>
      <c r="F81" s="10" t="e">
        <f>#REF!</f>
        <v>#REF!</v>
      </c>
      <c r="G81" s="10" t="e">
        <f>#REF!</f>
        <v>#REF!</v>
      </c>
      <c r="H81" s="10" t="e">
        <f>#REF!</f>
        <v>#REF!</v>
      </c>
      <c r="I81" s="10" t="e">
        <f>#REF!</f>
        <v>#REF!</v>
      </c>
      <c r="J81" s="10" t="e">
        <f>#REF!</f>
        <v>#REF!</v>
      </c>
      <c r="K81" s="10" t="e">
        <f>#REF!</f>
        <v>#REF!</v>
      </c>
      <c r="L81" s="10" t="e">
        <f>#REF!</f>
        <v>#REF!</v>
      </c>
      <c r="M81" s="10" t="e">
        <f>#REF!</f>
        <v>#REF!</v>
      </c>
      <c r="N81" s="10" t="e">
        <f>#REF!</f>
        <v>#REF!</v>
      </c>
      <c r="O81" s="10" t="e">
        <f>#REF!</f>
        <v>#REF!</v>
      </c>
      <c r="P81" s="10" t="e">
        <f>#REF!</f>
        <v>#REF!</v>
      </c>
      <c r="Q81" s="10" t="e">
        <f>#REF!</f>
        <v>#REF!</v>
      </c>
      <c r="R81" s="10" t="e">
        <f>#REF!</f>
        <v>#REF!</v>
      </c>
      <c r="S81" s="10" t="e">
        <f>#REF!</f>
        <v>#REF!</v>
      </c>
      <c r="T81" s="10" t="e">
        <f>#REF!</f>
        <v>#REF!</v>
      </c>
      <c r="U81" s="10" t="e">
        <f>#REF!</f>
        <v>#REF!</v>
      </c>
      <c r="V81" s="10" t="e">
        <f>#REF!</f>
        <v>#REF!</v>
      </c>
      <c r="W81" s="10" t="e">
        <f>#REF!</f>
        <v>#REF!</v>
      </c>
      <c r="X81" s="10" t="e">
        <f>#REF!</f>
        <v>#REF!</v>
      </c>
      <c r="Y81" s="10" t="e">
        <f>#REF!</f>
        <v>#REF!</v>
      </c>
      <c r="Z81" s="10" t="e">
        <f>#REF!</f>
        <v>#REF!</v>
      </c>
      <c r="AA81" s="10" t="e">
        <f>#REF!</f>
        <v>#REF!</v>
      </c>
      <c r="AB81" s="10" t="e">
        <f>#REF!</f>
        <v>#REF!</v>
      </c>
      <c r="AC81" s="12" t="e">
        <f>+SUM(E81:AB81)*D81</f>
        <v>#REF!</v>
      </c>
    </row>
    <row r="82" spans="1:29" ht="15" x14ac:dyDescent="0.2">
      <c r="A82" s="197"/>
      <c r="B82" s="197"/>
      <c r="C82" s="22" t="s">
        <v>37</v>
      </c>
      <c r="D82" s="23" t="e">
        <f>+D29</f>
        <v>#REF!</v>
      </c>
      <c r="E82" s="10" t="e">
        <f>#REF!</f>
        <v>#REF!</v>
      </c>
      <c r="F82" s="10" t="e">
        <f>#REF!</f>
        <v>#REF!</v>
      </c>
      <c r="G82" s="10" t="e">
        <f>#REF!</f>
        <v>#REF!</v>
      </c>
      <c r="H82" s="10" t="e">
        <f>#REF!</f>
        <v>#REF!</v>
      </c>
      <c r="I82" s="10" t="e">
        <f>#REF!</f>
        <v>#REF!</v>
      </c>
      <c r="J82" s="10" t="e">
        <f>#REF!</f>
        <v>#REF!</v>
      </c>
      <c r="K82" s="10" t="e">
        <f>#REF!</f>
        <v>#REF!</v>
      </c>
      <c r="L82" s="10" t="e">
        <f>#REF!</f>
        <v>#REF!</v>
      </c>
      <c r="M82" s="10" t="e">
        <f>#REF!</f>
        <v>#REF!</v>
      </c>
      <c r="N82" s="10" t="e">
        <f>#REF!</f>
        <v>#REF!</v>
      </c>
      <c r="O82" s="10" t="e">
        <f>#REF!</f>
        <v>#REF!</v>
      </c>
      <c r="P82" s="10" t="e">
        <f>#REF!</f>
        <v>#REF!</v>
      </c>
      <c r="Q82" s="10" t="e">
        <f>#REF!</f>
        <v>#REF!</v>
      </c>
      <c r="R82" s="10" t="e">
        <f>#REF!</f>
        <v>#REF!</v>
      </c>
      <c r="S82" s="10" t="e">
        <f>#REF!</f>
        <v>#REF!</v>
      </c>
      <c r="T82" s="10" t="e">
        <f>#REF!</f>
        <v>#REF!</v>
      </c>
      <c r="U82" s="10" t="e">
        <f>#REF!</f>
        <v>#REF!</v>
      </c>
      <c r="V82" s="10" t="e">
        <f>#REF!</f>
        <v>#REF!</v>
      </c>
      <c r="W82" s="10" t="e">
        <f>#REF!</f>
        <v>#REF!</v>
      </c>
      <c r="X82" s="10" t="e">
        <f>#REF!</f>
        <v>#REF!</v>
      </c>
      <c r="Y82" s="10" t="e">
        <f>#REF!</f>
        <v>#REF!</v>
      </c>
      <c r="Z82" s="10" t="e">
        <f>#REF!</f>
        <v>#REF!</v>
      </c>
      <c r="AA82" s="10" t="e">
        <f>#REF!</f>
        <v>#REF!</v>
      </c>
      <c r="AB82" s="10" t="e">
        <f>#REF!</f>
        <v>#REF!</v>
      </c>
      <c r="AC82" s="12" t="e">
        <f>+SUM(E82:AB82)*D82</f>
        <v>#REF!</v>
      </c>
    </row>
    <row r="83" spans="1:29" ht="15" thickBot="1" x14ac:dyDescent="0.25">
      <c r="A83" s="198"/>
      <c r="B83" s="198"/>
      <c r="C83" s="27" t="s">
        <v>34</v>
      </c>
      <c r="D83" s="28" t="e">
        <f>+SUM(D80:D82)</f>
        <v>#REF!</v>
      </c>
      <c r="E83" s="29" t="e">
        <f>SUMPRODUCT($D80:$D82,E80:E82)</f>
        <v>#REF!</v>
      </c>
      <c r="F83" s="29" t="e">
        <f t="shared" ref="F83:AB83" si="57">SUMPRODUCT($D80:$D82,F80:F82)</f>
        <v>#REF!</v>
      </c>
      <c r="G83" s="29" t="e">
        <f t="shared" si="57"/>
        <v>#REF!</v>
      </c>
      <c r="H83" s="29" t="e">
        <f t="shared" si="57"/>
        <v>#REF!</v>
      </c>
      <c r="I83" s="29" t="e">
        <f t="shared" si="57"/>
        <v>#REF!</v>
      </c>
      <c r="J83" s="29" t="e">
        <f t="shared" si="57"/>
        <v>#REF!</v>
      </c>
      <c r="K83" s="29" t="e">
        <f t="shared" si="57"/>
        <v>#REF!</v>
      </c>
      <c r="L83" s="29" t="e">
        <f t="shared" si="57"/>
        <v>#REF!</v>
      </c>
      <c r="M83" s="29" t="e">
        <f t="shared" si="57"/>
        <v>#REF!</v>
      </c>
      <c r="N83" s="29" t="e">
        <f t="shared" si="57"/>
        <v>#REF!</v>
      </c>
      <c r="O83" s="29" t="e">
        <f t="shared" si="57"/>
        <v>#REF!</v>
      </c>
      <c r="P83" s="29" t="e">
        <f t="shared" si="57"/>
        <v>#REF!</v>
      </c>
      <c r="Q83" s="29" t="e">
        <f t="shared" si="57"/>
        <v>#REF!</v>
      </c>
      <c r="R83" s="29" t="e">
        <f t="shared" si="57"/>
        <v>#REF!</v>
      </c>
      <c r="S83" s="29" t="e">
        <f t="shared" si="57"/>
        <v>#REF!</v>
      </c>
      <c r="T83" s="29" t="e">
        <f t="shared" si="57"/>
        <v>#REF!</v>
      </c>
      <c r="U83" s="29" t="e">
        <f t="shared" si="57"/>
        <v>#REF!</v>
      </c>
      <c r="V83" s="29" t="e">
        <f t="shared" si="57"/>
        <v>#REF!</v>
      </c>
      <c r="W83" s="29" t="e">
        <f t="shared" si="57"/>
        <v>#REF!</v>
      </c>
      <c r="X83" s="29" t="e">
        <f t="shared" si="57"/>
        <v>#REF!</v>
      </c>
      <c r="Y83" s="29" t="e">
        <f t="shared" si="57"/>
        <v>#REF!</v>
      </c>
      <c r="Z83" s="29" t="e">
        <f t="shared" si="57"/>
        <v>#REF!</v>
      </c>
      <c r="AA83" s="29" t="e">
        <f t="shared" si="57"/>
        <v>#REF!</v>
      </c>
      <c r="AB83" s="29" t="e">
        <f t="shared" si="57"/>
        <v>#REF!</v>
      </c>
      <c r="AC83" s="30" t="e">
        <f>+SUM(E83:AB83)</f>
        <v>#REF!</v>
      </c>
    </row>
    <row r="84" spans="1:29" ht="15" x14ac:dyDescent="0.2">
      <c r="A84" s="196" t="e">
        <f t="shared" ref="A84" si="58">A31</f>
        <v>#REF!</v>
      </c>
      <c r="B84" s="197"/>
      <c r="C84" s="13" t="s">
        <v>35</v>
      </c>
      <c r="D84" s="14" t="e">
        <f>+D31</f>
        <v>#REF!</v>
      </c>
      <c r="E84" s="10" t="e">
        <f>#REF!</f>
        <v>#REF!</v>
      </c>
      <c r="F84" s="10" t="e">
        <f>#REF!</f>
        <v>#REF!</v>
      </c>
      <c r="G84" s="10" t="e">
        <f>#REF!</f>
        <v>#REF!</v>
      </c>
      <c r="H84" s="10" t="e">
        <f>#REF!</f>
        <v>#REF!</v>
      </c>
      <c r="I84" s="10" t="e">
        <f>#REF!</f>
        <v>#REF!</v>
      </c>
      <c r="J84" s="10" t="e">
        <f>#REF!</f>
        <v>#REF!</v>
      </c>
      <c r="K84" s="10" t="e">
        <f>#REF!</f>
        <v>#REF!</v>
      </c>
      <c r="L84" s="10" t="e">
        <f>#REF!</f>
        <v>#REF!</v>
      </c>
      <c r="M84" s="10" t="e">
        <f>#REF!</f>
        <v>#REF!</v>
      </c>
      <c r="N84" s="10" t="e">
        <f>#REF!</f>
        <v>#REF!</v>
      </c>
      <c r="O84" s="10" t="e">
        <f>#REF!</f>
        <v>#REF!</v>
      </c>
      <c r="P84" s="10" t="e">
        <f>#REF!</f>
        <v>#REF!</v>
      </c>
      <c r="Q84" s="10" t="e">
        <f>#REF!</f>
        <v>#REF!</v>
      </c>
      <c r="R84" s="10" t="e">
        <f>#REF!</f>
        <v>#REF!</v>
      </c>
      <c r="S84" s="10" t="e">
        <f>#REF!</f>
        <v>#REF!</v>
      </c>
      <c r="T84" s="10" t="e">
        <f>#REF!</f>
        <v>#REF!</v>
      </c>
      <c r="U84" s="10" t="e">
        <f>#REF!</f>
        <v>#REF!</v>
      </c>
      <c r="V84" s="10" t="e">
        <f>#REF!</f>
        <v>#REF!</v>
      </c>
      <c r="W84" s="10" t="e">
        <f>#REF!</f>
        <v>#REF!</v>
      </c>
      <c r="X84" s="10" t="e">
        <f>#REF!</f>
        <v>#REF!</v>
      </c>
      <c r="Y84" s="10" t="e">
        <f>#REF!</f>
        <v>#REF!</v>
      </c>
      <c r="Z84" s="10" t="e">
        <f>#REF!</f>
        <v>#REF!</v>
      </c>
      <c r="AA84" s="10" t="e">
        <f>#REF!</f>
        <v>#REF!</v>
      </c>
      <c r="AB84" s="10" t="e">
        <f>#REF!</f>
        <v>#REF!</v>
      </c>
      <c r="AC84" s="12" t="e">
        <f>+SUM(E84:AB84)*D84</f>
        <v>#REF!</v>
      </c>
    </row>
    <row r="85" spans="1:29" ht="15" x14ac:dyDescent="0.2">
      <c r="A85" s="197"/>
      <c r="B85" s="197"/>
      <c r="C85" s="17" t="s">
        <v>36</v>
      </c>
      <c r="D85" s="18" t="e">
        <f>+D32</f>
        <v>#REF!</v>
      </c>
      <c r="E85" s="10" t="e">
        <f>#REF!</f>
        <v>#REF!</v>
      </c>
      <c r="F85" s="10" t="e">
        <f>#REF!</f>
        <v>#REF!</v>
      </c>
      <c r="G85" s="10" t="e">
        <f>#REF!</f>
        <v>#REF!</v>
      </c>
      <c r="H85" s="10" t="e">
        <f>#REF!</f>
        <v>#REF!</v>
      </c>
      <c r="I85" s="10" t="e">
        <f>#REF!</f>
        <v>#REF!</v>
      </c>
      <c r="J85" s="10" t="e">
        <f>#REF!</f>
        <v>#REF!</v>
      </c>
      <c r="K85" s="10" t="e">
        <f>#REF!</f>
        <v>#REF!</v>
      </c>
      <c r="L85" s="10" t="e">
        <f>#REF!</f>
        <v>#REF!</v>
      </c>
      <c r="M85" s="10" t="e">
        <f>#REF!</f>
        <v>#REF!</v>
      </c>
      <c r="N85" s="10" t="e">
        <f>#REF!</f>
        <v>#REF!</v>
      </c>
      <c r="O85" s="10" t="e">
        <f>#REF!</f>
        <v>#REF!</v>
      </c>
      <c r="P85" s="10" t="e">
        <f>#REF!</f>
        <v>#REF!</v>
      </c>
      <c r="Q85" s="10" t="e">
        <f>#REF!</f>
        <v>#REF!</v>
      </c>
      <c r="R85" s="10" t="e">
        <f>#REF!</f>
        <v>#REF!</v>
      </c>
      <c r="S85" s="10" t="e">
        <f>#REF!</f>
        <v>#REF!</v>
      </c>
      <c r="T85" s="10" t="e">
        <f>#REF!</f>
        <v>#REF!</v>
      </c>
      <c r="U85" s="10" t="e">
        <f>#REF!</f>
        <v>#REF!</v>
      </c>
      <c r="V85" s="10" t="e">
        <f>#REF!</f>
        <v>#REF!</v>
      </c>
      <c r="W85" s="10" t="e">
        <f>#REF!</f>
        <v>#REF!</v>
      </c>
      <c r="X85" s="10" t="e">
        <f>#REF!</f>
        <v>#REF!</v>
      </c>
      <c r="Y85" s="10" t="e">
        <f>#REF!</f>
        <v>#REF!</v>
      </c>
      <c r="Z85" s="10" t="e">
        <f>#REF!</f>
        <v>#REF!</v>
      </c>
      <c r="AA85" s="10" t="e">
        <f>#REF!</f>
        <v>#REF!</v>
      </c>
      <c r="AB85" s="10" t="e">
        <f>#REF!</f>
        <v>#REF!</v>
      </c>
      <c r="AC85" s="12" t="e">
        <f>+SUM(E85:AB85)*D85</f>
        <v>#REF!</v>
      </c>
    </row>
    <row r="86" spans="1:29" ht="15" x14ac:dyDescent="0.2">
      <c r="A86" s="197"/>
      <c r="B86" s="197"/>
      <c r="C86" s="22" t="s">
        <v>37</v>
      </c>
      <c r="D86" s="23" t="e">
        <f>+D33</f>
        <v>#REF!</v>
      </c>
      <c r="E86" s="10" t="e">
        <f>#REF!</f>
        <v>#REF!</v>
      </c>
      <c r="F86" s="10" t="e">
        <f>#REF!</f>
        <v>#REF!</v>
      </c>
      <c r="G86" s="10" t="e">
        <f>#REF!</f>
        <v>#REF!</v>
      </c>
      <c r="H86" s="10" t="e">
        <f>#REF!</f>
        <v>#REF!</v>
      </c>
      <c r="I86" s="10" t="e">
        <f>#REF!</f>
        <v>#REF!</v>
      </c>
      <c r="J86" s="10" t="e">
        <f>#REF!</f>
        <v>#REF!</v>
      </c>
      <c r="K86" s="10" t="e">
        <f>#REF!</f>
        <v>#REF!</v>
      </c>
      <c r="L86" s="10" t="e">
        <f>#REF!</f>
        <v>#REF!</v>
      </c>
      <c r="M86" s="10" t="e">
        <f>#REF!</f>
        <v>#REF!</v>
      </c>
      <c r="N86" s="10" t="e">
        <f>#REF!</f>
        <v>#REF!</v>
      </c>
      <c r="O86" s="10" t="e">
        <f>#REF!</f>
        <v>#REF!</v>
      </c>
      <c r="P86" s="10" t="e">
        <f>#REF!</f>
        <v>#REF!</v>
      </c>
      <c r="Q86" s="10" t="e">
        <f>#REF!</f>
        <v>#REF!</v>
      </c>
      <c r="R86" s="10" t="e">
        <f>#REF!</f>
        <v>#REF!</v>
      </c>
      <c r="S86" s="10" t="e">
        <f>#REF!</f>
        <v>#REF!</v>
      </c>
      <c r="T86" s="10" t="e">
        <f>#REF!</f>
        <v>#REF!</v>
      </c>
      <c r="U86" s="10" t="e">
        <f>#REF!</f>
        <v>#REF!</v>
      </c>
      <c r="V86" s="10" t="e">
        <f>#REF!</f>
        <v>#REF!</v>
      </c>
      <c r="W86" s="10" t="e">
        <f>#REF!</f>
        <v>#REF!</v>
      </c>
      <c r="X86" s="10" t="e">
        <f>#REF!</f>
        <v>#REF!</v>
      </c>
      <c r="Y86" s="10" t="e">
        <f>#REF!</f>
        <v>#REF!</v>
      </c>
      <c r="Z86" s="10" t="e">
        <f>#REF!</f>
        <v>#REF!</v>
      </c>
      <c r="AA86" s="10" t="e">
        <f>#REF!</f>
        <v>#REF!</v>
      </c>
      <c r="AB86" s="10" t="e">
        <f>#REF!</f>
        <v>#REF!</v>
      </c>
      <c r="AC86" s="12" t="e">
        <f>+SUM(E86:AB86)*D86</f>
        <v>#REF!</v>
      </c>
    </row>
    <row r="87" spans="1:29" ht="15" thickBot="1" x14ac:dyDescent="0.25">
      <c r="A87" s="198"/>
      <c r="B87" s="198"/>
      <c r="C87" s="27" t="s">
        <v>34</v>
      </c>
      <c r="D87" s="28" t="e">
        <f>+SUM(D84:D86)</f>
        <v>#REF!</v>
      </c>
      <c r="E87" s="29" t="e">
        <f>SUMPRODUCT($D84:$D86,E84:E86)</f>
        <v>#REF!</v>
      </c>
      <c r="F87" s="29" t="e">
        <f t="shared" ref="F87:AB87" si="59">SUMPRODUCT($D84:$D86,F84:F86)</f>
        <v>#REF!</v>
      </c>
      <c r="G87" s="29" t="e">
        <f t="shared" si="59"/>
        <v>#REF!</v>
      </c>
      <c r="H87" s="29" t="e">
        <f t="shared" si="59"/>
        <v>#REF!</v>
      </c>
      <c r="I87" s="29" t="e">
        <f t="shared" si="59"/>
        <v>#REF!</v>
      </c>
      <c r="J87" s="29" t="e">
        <f t="shared" si="59"/>
        <v>#REF!</v>
      </c>
      <c r="K87" s="29" t="e">
        <f t="shared" si="59"/>
        <v>#REF!</v>
      </c>
      <c r="L87" s="29" t="e">
        <f t="shared" si="59"/>
        <v>#REF!</v>
      </c>
      <c r="M87" s="29" t="e">
        <f t="shared" si="59"/>
        <v>#REF!</v>
      </c>
      <c r="N87" s="29" t="e">
        <f t="shared" si="59"/>
        <v>#REF!</v>
      </c>
      <c r="O87" s="29" t="e">
        <f t="shared" si="59"/>
        <v>#REF!</v>
      </c>
      <c r="P87" s="29" t="e">
        <f t="shared" si="59"/>
        <v>#REF!</v>
      </c>
      <c r="Q87" s="29" t="e">
        <f t="shared" si="59"/>
        <v>#REF!</v>
      </c>
      <c r="R87" s="29" t="e">
        <f t="shared" si="59"/>
        <v>#REF!</v>
      </c>
      <c r="S87" s="29" t="e">
        <f t="shared" si="59"/>
        <v>#REF!</v>
      </c>
      <c r="T87" s="29" t="e">
        <f t="shared" si="59"/>
        <v>#REF!</v>
      </c>
      <c r="U87" s="29" t="e">
        <f t="shared" si="59"/>
        <v>#REF!</v>
      </c>
      <c r="V87" s="29" t="e">
        <f t="shared" si="59"/>
        <v>#REF!</v>
      </c>
      <c r="W87" s="29" t="e">
        <f t="shared" si="59"/>
        <v>#REF!</v>
      </c>
      <c r="X87" s="29" t="e">
        <f t="shared" si="59"/>
        <v>#REF!</v>
      </c>
      <c r="Y87" s="29" t="e">
        <f t="shared" si="59"/>
        <v>#REF!</v>
      </c>
      <c r="Z87" s="29" t="e">
        <f t="shared" si="59"/>
        <v>#REF!</v>
      </c>
      <c r="AA87" s="29" t="e">
        <f t="shared" si="59"/>
        <v>#REF!</v>
      </c>
      <c r="AB87" s="29" t="e">
        <f t="shared" si="59"/>
        <v>#REF!</v>
      </c>
      <c r="AC87" s="30" t="e">
        <f>+SUM(E87:AB87)</f>
        <v>#REF!</v>
      </c>
    </row>
    <row r="88" spans="1:29" ht="15" x14ac:dyDescent="0.2">
      <c r="A88" s="196" t="e">
        <f t="shared" ref="A88" si="60">A35</f>
        <v>#REF!</v>
      </c>
      <c r="B88" s="196"/>
      <c r="C88" s="13" t="s">
        <v>35</v>
      </c>
      <c r="D88" s="14" t="e">
        <f>+D35</f>
        <v>#REF!</v>
      </c>
      <c r="E88" s="10" t="e">
        <f>#REF!</f>
        <v>#REF!</v>
      </c>
      <c r="F88" s="10" t="e">
        <f>#REF!</f>
        <v>#REF!</v>
      </c>
      <c r="G88" s="10" t="e">
        <f>#REF!</f>
        <v>#REF!</v>
      </c>
      <c r="H88" s="10" t="e">
        <f>#REF!</f>
        <v>#REF!</v>
      </c>
      <c r="I88" s="10" t="e">
        <f>#REF!</f>
        <v>#REF!</v>
      </c>
      <c r="J88" s="10" t="e">
        <f>#REF!</f>
        <v>#REF!</v>
      </c>
      <c r="K88" s="10" t="e">
        <f>#REF!</f>
        <v>#REF!</v>
      </c>
      <c r="L88" s="10" t="e">
        <f>#REF!</f>
        <v>#REF!</v>
      </c>
      <c r="M88" s="10" t="e">
        <f>#REF!</f>
        <v>#REF!</v>
      </c>
      <c r="N88" s="10" t="e">
        <f>#REF!</f>
        <v>#REF!</v>
      </c>
      <c r="O88" s="10" t="e">
        <f>#REF!</f>
        <v>#REF!</v>
      </c>
      <c r="P88" s="10" t="e">
        <f>#REF!</f>
        <v>#REF!</v>
      </c>
      <c r="Q88" s="10" t="e">
        <f>#REF!</f>
        <v>#REF!</v>
      </c>
      <c r="R88" s="10" t="e">
        <f>#REF!</f>
        <v>#REF!</v>
      </c>
      <c r="S88" s="10" t="e">
        <f>#REF!</f>
        <v>#REF!</v>
      </c>
      <c r="T88" s="10" t="e">
        <f>#REF!</f>
        <v>#REF!</v>
      </c>
      <c r="U88" s="10" t="e">
        <f>#REF!</f>
        <v>#REF!</v>
      </c>
      <c r="V88" s="10" t="e">
        <f>#REF!</f>
        <v>#REF!</v>
      </c>
      <c r="W88" s="10" t="e">
        <f>#REF!</f>
        <v>#REF!</v>
      </c>
      <c r="X88" s="10" t="e">
        <f>#REF!</f>
        <v>#REF!</v>
      </c>
      <c r="Y88" s="10" t="e">
        <f>#REF!</f>
        <v>#REF!</v>
      </c>
      <c r="Z88" s="10" t="e">
        <f>#REF!</f>
        <v>#REF!</v>
      </c>
      <c r="AA88" s="10" t="e">
        <f>#REF!</f>
        <v>#REF!</v>
      </c>
      <c r="AB88" s="10" t="e">
        <f>#REF!</f>
        <v>#REF!</v>
      </c>
      <c r="AC88" s="12" t="e">
        <f>+SUM(E88:AB88)*D88</f>
        <v>#REF!</v>
      </c>
    </row>
    <row r="89" spans="1:29" ht="15" x14ac:dyDescent="0.2">
      <c r="A89" s="197"/>
      <c r="B89" s="197"/>
      <c r="C89" s="17" t="s">
        <v>36</v>
      </c>
      <c r="D89" s="18" t="e">
        <f>+D36</f>
        <v>#REF!</v>
      </c>
      <c r="E89" s="10" t="e">
        <f>#REF!</f>
        <v>#REF!</v>
      </c>
      <c r="F89" s="10" t="e">
        <f>#REF!</f>
        <v>#REF!</v>
      </c>
      <c r="G89" s="10" t="e">
        <f>#REF!</f>
        <v>#REF!</v>
      </c>
      <c r="H89" s="10" t="e">
        <f>#REF!</f>
        <v>#REF!</v>
      </c>
      <c r="I89" s="10" t="e">
        <f>#REF!</f>
        <v>#REF!</v>
      </c>
      <c r="J89" s="10" t="e">
        <f>#REF!</f>
        <v>#REF!</v>
      </c>
      <c r="K89" s="10" t="e">
        <f>#REF!</f>
        <v>#REF!</v>
      </c>
      <c r="L89" s="10" t="e">
        <f>#REF!</f>
        <v>#REF!</v>
      </c>
      <c r="M89" s="10" t="e">
        <f>#REF!</f>
        <v>#REF!</v>
      </c>
      <c r="N89" s="10" t="e">
        <f>#REF!</f>
        <v>#REF!</v>
      </c>
      <c r="O89" s="10" t="e">
        <f>#REF!</f>
        <v>#REF!</v>
      </c>
      <c r="P89" s="10" t="e">
        <f>#REF!</f>
        <v>#REF!</v>
      </c>
      <c r="Q89" s="10" t="e">
        <f>#REF!</f>
        <v>#REF!</v>
      </c>
      <c r="R89" s="10" t="e">
        <f>#REF!</f>
        <v>#REF!</v>
      </c>
      <c r="S89" s="10" t="e">
        <f>#REF!</f>
        <v>#REF!</v>
      </c>
      <c r="T89" s="10" t="e">
        <f>#REF!</f>
        <v>#REF!</v>
      </c>
      <c r="U89" s="10" t="e">
        <f>#REF!</f>
        <v>#REF!</v>
      </c>
      <c r="V89" s="10" t="e">
        <f>#REF!</f>
        <v>#REF!</v>
      </c>
      <c r="W89" s="10" t="e">
        <f>#REF!</f>
        <v>#REF!</v>
      </c>
      <c r="X89" s="10" t="e">
        <f>#REF!</f>
        <v>#REF!</v>
      </c>
      <c r="Y89" s="10" t="e">
        <f>#REF!</f>
        <v>#REF!</v>
      </c>
      <c r="Z89" s="10" t="e">
        <f>#REF!</f>
        <v>#REF!</v>
      </c>
      <c r="AA89" s="10" t="e">
        <f>#REF!</f>
        <v>#REF!</v>
      </c>
      <c r="AB89" s="10" t="e">
        <f>#REF!</f>
        <v>#REF!</v>
      </c>
      <c r="AC89" s="12" t="e">
        <f>+SUM(E89:AB89)*D89</f>
        <v>#REF!</v>
      </c>
    </row>
    <row r="90" spans="1:29" ht="15" x14ac:dyDescent="0.2">
      <c r="A90" s="197"/>
      <c r="B90" s="197"/>
      <c r="C90" s="22" t="s">
        <v>37</v>
      </c>
      <c r="D90" s="23" t="e">
        <f>+D37</f>
        <v>#REF!</v>
      </c>
      <c r="E90" s="10" t="e">
        <f>#REF!</f>
        <v>#REF!</v>
      </c>
      <c r="F90" s="10" t="e">
        <f>#REF!</f>
        <v>#REF!</v>
      </c>
      <c r="G90" s="10" t="e">
        <f>#REF!</f>
        <v>#REF!</v>
      </c>
      <c r="H90" s="10" t="e">
        <f>#REF!</f>
        <v>#REF!</v>
      </c>
      <c r="I90" s="10" t="e">
        <f>#REF!</f>
        <v>#REF!</v>
      </c>
      <c r="J90" s="10" t="e">
        <f>#REF!</f>
        <v>#REF!</v>
      </c>
      <c r="K90" s="10" t="e">
        <f>#REF!</f>
        <v>#REF!</v>
      </c>
      <c r="L90" s="10" t="e">
        <f>#REF!</f>
        <v>#REF!</v>
      </c>
      <c r="M90" s="10" t="e">
        <f>#REF!</f>
        <v>#REF!</v>
      </c>
      <c r="N90" s="10" t="e">
        <f>#REF!</f>
        <v>#REF!</v>
      </c>
      <c r="O90" s="10" t="e">
        <f>#REF!</f>
        <v>#REF!</v>
      </c>
      <c r="P90" s="10" t="e">
        <f>#REF!</f>
        <v>#REF!</v>
      </c>
      <c r="Q90" s="10" t="e">
        <f>#REF!</f>
        <v>#REF!</v>
      </c>
      <c r="R90" s="10" t="e">
        <f>#REF!</f>
        <v>#REF!</v>
      </c>
      <c r="S90" s="10" t="e">
        <f>#REF!</f>
        <v>#REF!</v>
      </c>
      <c r="T90" s="10" t="e">
        <f>#REF!</f>
        <v>#REF!</v>
      </c>
      <c r="U90" s="10" t="e">
        <f>#REF!</f>
        <v>#REF!</v>
      </c>
      <c r="V90" s="10" t="e">
        <f>#REF!</f>
        <v>#REF!</v>
      </c>
      <c r="W90" s="10" t="e">
        <f>#REF!</f>
        <v>#REF!</v>
      </c>
      <c r="X90" s="10" t="e">
        <f>#REF!</f>
        <v>#REF!</v>
      </c>
      <c r="Y90" s="10" t="e">
        <f>#REF!</f>
        <v>#REF!</v>
      </c>
      <c r="Z90" s="10" t="e">
        <f>#REF!</f>
        <v>#REF!</v>
      </c>
      <c r="AA90" s="10" t="e">
        <f>#REF!</f>
        <v>#REF!</v>
      </c>
      <c r="AB90" s="10" t="e">
        <f>#REF!</f>
        <v>#REF!</v>
      </c>
      <c r="AC90" s="12" t="e">
        <f>+SUM(E90:AB90)*D90</f>
        <v>#REF!</v>
      </c>
    </row>
    <row r="91" spans="1:29" ht="15" thickBot="1" x14ac:dyDescent="0.25">
      <c r="A91" s="198"/>
      <c r="B91" s="198"/>
      <c r="C91" s="27" t="s">
        <v>34</v>
      </c>
      <c r="D91" s="28" t="e">
        <f>+SUM(D88:D90)</f>
        <v>#REF!</v>
      </c>
      <c r="E91" s="29" t="e">
        <f>SUMPRODUCT($D88:$D90,E88:E90)</f>
        <v>#REF!</v>
      </c>
      <c r="F91" s="29" t="e">
        <f t="shared" ref="F91:AB91" si="61">SUMPRODUCT($D88:$D90,F88:F90)</f>
        <v>#REF!</v>
      </c>
      <c r="G91" s="29" t="e">
        <f t="shared" si="61"/>
        <v>#REF!</v>
      </c>
      <c r="H91" s="29" t="e">
        <f t="shared" si="61"/>
        <v>#REF!</v>
      </c>
      <c r="I91" s="29" t="e">
        <f t="shared" si="61"/>
        <v>#REF!</v>
      </c>
      <c r="J91" s="29" t="e">
        <f t="shared" si="61"/>
        <v>#REF!</v>
      </c>
      <c r="K91" s="29" t="e">
        <f t="shared" si="61"/>
        <v>#REF!</v>
      </c>
      <c r="L91" s="29" t="e">
        <f t="shared" si="61"/>
        <v>#REF!</v>
      </c>
      <c r="M91" s="29" t="e">
        <f t="shared" si="61"/>
        <v>#REF!</v>
      </c>
      <c r="N91" s="29" t="e">
        <f t="shared" si="61"/>
        <v>#REF!</v>
      </c>
      <c r="O91" s="29" t="e">
        <f t="shared" si="61"/>
        <v>#REF!</v>
      </c>
      <c r="P91" s="29" t="e">
        <f t="shared" si="61"/>
        <v>#REF!</v>
      </c>
      <c r="Q91" s="29" t="e">
        <f t="shared" si="61"/>
        <v>#REF!</v>
      </c>
      <c r="R91" s="29" t="e">
        <f t="shared" si="61"/>
        <v>#REF!</v>
      </c>
      <c r="S91" s="29" t="e">
        <f t="shared" si="61"/>
        <v>#REF!</v>
      </c>
      <c r="T91" s="29" t="e">
        <f t="shared" si="61"/>
        <v>#REF!</v>
      </c>
      <c r="U91" s="29" t="e">
        <f t="shared" si="61"/>
        <v>#REF!</v>
      </c>
      <c r="V91" s="29" t="e">
        <f t="shared" si="61"/>
        <v>#REF!</v>
      </c>
      <c r="W91" s="29" t="e">
        <f t="shared" si="61"/>
        <v>#REF!</v>
      </c>
      <c r="X91" s="29" t="e">
        <f t="shared" si="61"/>
        <v>#REF!</v>
      </c>
      <c r="Y91" s="29" t="e">
        <f t="shared" si="61"/>
        <v>#REF!</v>
      </c>
      <c r="Z91" s="29" t="e">
        <f t="shared" si="61"/>
        <v>#REF!</v>
      </c>
      <c r="AA91" s="29" t="e">
        <f t="shared" si="61"/>
        <v>#REF!</v>
      </c>
      <c r="AB91" s="29" t="e">
        <f t="shared" si="61"/>
        <v>#REF!</v>
      </c>
      <c r="AC91" s="30" t="e">
        <f>+SUM(E91:AB91)</f>
        <v>#REF!</v>
      </c>
    </row>
    <row r="92" spans="1:29" ht="15" x14ac:dyDescent="0.2">
      <c r="A92" s="196" t="e">
        <f t="shared" ref="A92" si="62">A39</f>
        <v>#REF!</v>
      </c>
      <c r="B92" s="196"/>
      <c r="C92" s="13" t="s">
        <v>35</v>
      </c>
      <c r="D92" s="14" t="e">
        <f>+D39</f>
        <v>#REF!</v>
      </c>
      <c r="E92" s="10" t="e">
        <f>#REF!</f>
        <v>#REF!</v>
      </c>
      <c r="F92" s="10" t="e">
        <f>#REF!</f>
        <v>#REF!</v>
      </c>
      <c r="G92" s="10" t="e">
        <f>#REF!</f>
        <v>#REF!</v>
      </c>
      <c r="H92" s="10" t="e">
        <f>#REF!</f>
        <v>#REF!</v>
      </c>
      <c r="I92" s="10" t="e">
        <f>#REF!</f>
        <v>#REF!</v>
      </c>
      <c r="J92" s="10" t="e">
        <f>#REF!</f>
        <v>#REF!</v>
      </c>
      <c r="K92" s="10" t="e">
        <f>#REF!</f>
        <v>#REF!</v>
      </c>
      <c r="L92" s="10" t="e">
        <f>#REF!</f>
        <v>#REF!</v>
      </c>
      <c r="M92" s="10" t="e">
        <f>#REF!</f>
        <v>#REF!</v>
      </c>
      <c r="N92" s="10" t="e">
        <f>#REF!</f>
        <v>#REF!</v>
      </c>
      <c r="O92" s="10" t="e">
        <f>#REF!</f>
        <v>#REF!</v>
      </c>
      <c r="P92" s="10" t="e">
        <f>#REF!</f>
        <v>#REF!</v>
      </c>
      <c r="Q92" s="10" t="e">
        <f>#REF!</f>
        <v>#REF!</v>
      </c>
      <c r="R92" s="10" t="e">
        <f>#REF!</f>
        <v>#REF!</v>
      </c>
      <c r="S92" s="10" t="e">
        <f>#REF!</f>
        <v>#REF!</v>
      </c>
      <c r="T92" s="10" t="e">
        <f>#REF!</f>
        <v>#REF!</v>
      </c>
      <c r="U92" s="10" t="e">
        <f>#REF!</f>
        <v>#REF!</v>
      </c>
      <c r="V92" s="10" t="e">
        <f>#REF!</f>
        <v>#REF!</v>
      </c>
      <c r="W92" s="10" t="e">
        <f>#REF!</f>
        <v>#REF!</v>
      </c>
      <c r="X92" s="10" t="e">
        <f>#REF!</f>
        <v>#REF!</v>
      </c>
      <c r="Y92" s="10" t="e">
        <f>#REF!</f>
        <v>#REF!</v>
      </c>
      <c r="Z92" s="10" t="e">
        <f>#REF!</f>
        <v>#REF!</v>
      </c>
      <c r="AA92" s="10" t="e">
        <f>#REF!</f>
        <v>#REF!</v>
      </c>
      <c r="AB92" s="10" t="e">
        <f>#REF!</f>
        <v>#REF!</v>
      </c>
      <c r="AC92" s="12" t="e">
        <f>+SUM(E92:AB92)*D92</f>
        <v>#REF!</v>
      </c>
    </row>
    <row r="93" spans="1:29" ht="15" x14ac:dyDescent="0.2">
      <c r="A93" s="197"/>
      <c r="B93" s="197"/>
      <c r="C93" s="17" t="s">
        <v>36</v>
      </c>
      <c r="D93" s="18" t="e">
        <f>+D40</f>
        <v>#REF!</v>
      </c>
      <c r="E93" s="10" t="e">
        <f>#REF!</f>
        <v>#REF!</v>
      </c>
      <c r="F93" s="10" t="e">
        <f>#REF!</f>
        <v>#REF!</v>
      </c>
      <c r="G93" s="10" t="e">
        <f>#REF!</f>
        <v>#REF!</v>
      </c>
      <c r="H93" s="10" t="e">
        <f>#REF!</f>
        <v>#REF!</v>
      </c>
      <c r="I93" s="10" t="e">
        <f>#REF!</f>
        <v>#REF!</v>
      </c>
      <c r="J93" s="10" t="e">
        <f>#REF!</f>
        <v>#REF!</v>
      </c>
      <c r="K93" s="10" t="e">
        <f>#REF!</f>
        <v>#REF!</v>
      </c>
      <c r="L93" s="10" t="e">
        <f>#REF!</f>
        <v>#REF!</v>
      </c>
      <c r="M93" s="10" t="e">
        <f>#REF!</f>
        <v>#REF!</v>
      </c>
      <c r="N93" s="10" t="e">
        <f>#REF!</f>
        <v>#REF!</v>
      </c>
      <c r="O93" s="10" t="e">
        <f>#REF!</f>
        <v>#REF!</v>
      </c>
      <c r="P93" s="10" t="e">
        <f>#REF!</f>
        <v>#REF!</v>
      </c>
      <c r="Q93" s="10" t="e">
        <f>#REF!</f>
        <v>#REF!</v>
      </c>
      <c r="R93" s="10" t="e">
        <f>#REF!</f>
        <v>#REF!</v>
      </c>
      <c r="S93" s="10" t="e">
        <f>#REF!</f>
        <v>#REF!</v>
      </c>
      <c r="T93" s="10" t="e">
        <f>#REF!</f>
        <v>#REF!</v>
      </c>
      <c r="U93" s="10" t="e">
        <f>#REF!</f>
        <v>#REF!</v>
      </c>
      <c r="V93" s="10" t="e">
        <f>#REF!</f>
        <v>#REF!</v>
      </c>
      <c r="W93" s="10" t="e">
        <f>#REF!</f>
        <v>#REF!</v>
      </c>
      <c r="X93" s="10" t="e">
        <f>#REF!</f>
        <v>#REF!</v>
      </c>
      <c r="Y93" s="10" t="e">
        <f>#REF!</f>
        <v>#REF!</v>
      </c>
      <c r="Z93" s="10" t="e">
        <f>#REF!</f>
        <v>#REF!</v>
      </c>
      <c r="AA93" s="10" t="e">
        <f>#REF!</f>
        <v>#REF!</v>
      </c>
      <c r="AB93" s="10" t="e">
        <f>#REF!</f>
        <v>#REF!</v>
      </c>
      <c r="AC93" s="12" t="e">
        <f>+SUM(E93:AB93)*D93</f>
        <v>#REF!</v>
      </c>
    </row>
    <row r="94" spans="1:29" ht="15" x14ac:dyDescent="0.2">
      <c r="A94" s="197"/>
      <c r="B94" s="197"/>
      <c r="C94" s="22" t="s">
        <v>37</v>
      </c>
      <c r="D94" s="23" t="e">
        <f>+D41</f>
        <v>#REF!</v>
      </c>
      <c r="E94" s="10" t="e">
        <f>#REF!</f>
        <v>#REF!</v>
      </c>
      <c r="F94" s="10" t="e">
        <f>#REF!</f>
        <v>#REF!</v>
      </c>
      <c r="G94" s="10" t="e">
        <f>#REF!</f>
        <v>#REF!</v>
      </c>
      <c r="H94" s="10" t="e">
        <f>#REF!</f>
        <v>#REF!</v>
      </c>
      <c r="I94" s="10" t="e">
        <f>#REF!</f>
        <v>#REF!</v>
      </c>
      <c r="J94" s="10" t="e">
        <f>#REF!</f>
        <v>#REF!</v>
      </c>
      <c r="K94" s="10" t="e">
        <f>#REF!</f>
        <v>#REF!</v>
      </c>
      <c r="L94" s="10" t="e">
        <f>#REF!</f>
        <v>#REF!</v>
      </c>
      <c r="M94" s="10" t="e">
        <f>#REF!</f>
        <v>#REF!</v>
      </c>
      <c r="N94" s="10" t="e">
        <f>#REF!</f>
        <v>#REF!</v>
      </c>
      <c r="O94" s="10" t="e">
        <f>#REF!</f>
        <v>#REF!</v>
      </c>
      <c r="P94" s="10" t="e">
        <f>#REF!</f>
        <v>#REF!</v>
      </c>
      <c r="Q94" s="10" t="e">
        <f>#REF!</f>
        <v>#REF!</v>
      </c>
      <c r="R94" s="10" t="e">
        <f>#REF!</f>
        <v>#REF!</v>
      </c>
      <c r="S94" s="10" t="e">
        <f>#REF!</f>
        <v>#REF!</v>
      </c>
      <c r="T94" s="10" t="e">
        <f>#REF!</f>
        <v>#REF!</v>
      </c>
      <c r="U94" s="10" t="e">
        <f>#REF!</f>
        <v>#REF!</v>
      </c>
      <c r="V94" s="10" t="e">
        <f>#REF!</f>
        <v>#REF!</v>
      </c>
      <c r="W94" s="10" t="e">
        <f>#REF!</f>
        <v>#REF!</v>
      </c>
      <c r="X94" s="10" t="e">
        <f>#REF!</f>
        <v>#REF!</v>
      </c>
      <c r="Y94" s="10" t="e">
        <f>#REF!</f>
        <v>#REF!</v>
      </c>
      <c r="Z94" s="10" t="e">
        <f>#REF!</f>
        <v>#REF!</v>
      </c>
      <c r="AA94" s="10" t="e">
        <f>#REF!</f>
        <v>#REF!</v>
      </c>
      <c r="AB94" s="10" t="e">
        <f>#REF!</f>
        <v>#REF!</v>
      </c>
      <c r="AC94" s="12" t="e">
        <f>+SUM(E94:AB94)*D94</f>
        <v>#REF!</v>
      </c>
    </row>
    <row r="95" spans="1:29" ht="15" thickBot="1" x14ac:dyDescent="0.25">
      <c r="A95" s="198"/>
      <c r="B95" s="198"/>
      <c r="C95" s="27" t="s">
        <v>34</v>
      </c>
      <c r="D95" s="28" t="e">
        <f>+SUM(D92:D94)</f>
        <v>#REF!</v>
      </c>
      <c r="E95" s="29" t="e">
        <f>SUMPRODUCT($D92:$D94,E92:E94)</f>
        <v>#REF!</v>
      </c>
      <c r="F95" s="29" t="e">
        <f t="shared" ref="F95:AB95" si="63">SUMPRODUCT($D92:$D94,F92:F94)</f>
        <v>#REF!</v>
      </c>
      <c r="G95" s="29" t="e">
        <f t="shared" si="63"/>
        <v>#REF!</v>
      </c>
      <c r="H95" s="29" t="e">
        <f t="shared" si="63"/>
        <v>#REF!</v>
      </c>
      <c r="I95" s="29" t="e">
        <f t="shared" si="63"/>
        <v>#REF!</v>
      </c>
      <c r="J95" s="29" t="e">
        <f t="shared" si="63"/>
        <v>#REF!</v>
      </c>
      <c r="K95" s="29" t="e">
        <f t="shared" si="63"/>
        <v>#REF!</v>
      </c>
      <c r="L95" s="29" t="e">
        <f t="shared" si="63"/>
        <v>#REF!</v>
      </c>
      <c r="M95" s="29" t="e">
        <f t="shared" si="63"/>
        <v>#REF!</v>
      </c>
      <c r="N95" s="29" t="e">
        <f t="shared" si="63"/>
        <v>#REF!</v>
      </c>
      <c r="O95" s="29" t="e">
        <f t="shared" si="63"/>
        <v>#REF!</v>
      </c>
      <c r="P95" s="29" t="e">
        <f t="shared" si="63"/>
        <v>#REF!</v>
      </c>
      <c r="Q95" s="29" t="e">
        <f t="shared" si="63"/>
        <v>#REF!</v>
      </c>
      <c r="R95" s="29" t="e">
        <f t="shared" si="63"/>
        <v>#REF!</v>
      </c>
      <c r="S95" s="29" t="e">
        <f t="shared" si="63"/>
        <v>#REF!</v>
      </c>
      <c r="T95" s="29" t="e">
        <f t="shared" si="63"/>
        <v>#REF!</v>
      </c>
      <c r="U95" s="29" t="e">
        <f t="shared" si="63"/>
        <v>#REF!</v>
      </c>
      <c r="V95" s="29" t="e">
        <f t="shared" si="63"/>
        <v>#REF!</v>
      </c>
      <c r="W95" s="29" t="e">
        <f t="shared" si="63"/>
        <v>#REF!</v>
      </c>
      <c r="X95" s="29" t="e">
        <f t="shared" si="63"/>
        <v>#REF!</v>
      </c>
      <c r="Y95" s="29" t="e">
        <f t="shared" si="63"/>
        <v>#REF!</v>
      </c>
      <c r="Z95" s="29" t="e">
        <f t="shared" si="63"/>
        <v>#REF!</v>
      </c>
      <c r="AA95" s="29" t="e">
        <f t="shared" si="63"/>
        <v>#REF!</v>
      </c>
      <c r="AB95" s="29" t="e">
        <f t="shared" si="63"/>
        <v>#REF!</v>
      </c>
      <c r="AC95" s="30" t="e">
        <f>+SUM(E95:AB95)</f>
        <v>#REF!</v>
      </c>
    </row>
    <row r="96" spans="1:29" ht="15" x14ac:dyDescent="0.2">
      <c r="A96" s="196" t="e">
        <f t="shared" ref="A96" si="64">A43</f>
        <v>#REF!</v>
      </c>
      <c r="B96" s="196"/>
      <c r="C96" s="13" t="s">
        <v>35</v>
      </c>
      <c r="D96" s="14" t="e">
        <f>+D43</f>
        <v>#REF!</v>
      </c>
      <c r="E96" s="10" t="e">
        <f>#REF!</f>
        <v>#REF!</v>
      </c>
      <c r="F96" s="10" t="e">
        <f>#REF!</f>
        <v>#REF!</v>
      </c>
      <c r="G96" s="10" t="e">
        <f>#REF!</f>
        <v>#REF!</v>
      </c>
      <c r="H96" s="10" t="e">
        <f>#REF!</f>
        <v>#REF!</v>
      </c>
      <c r="I96" s="10" t="e">
        <f>#REF!</f>
        <v>#REF!</v>
      </c>
      <c r="J96" s="10" t="e">
        <f>#REF!</f>
        <v>#REF!</v>
      </c>
      <c r="K96" s="10" t="e">
        <f>#REF!</f>
        <v>#REF!</v>
      </c>
      <c r="L96" s="10" t="e">
        <f>#REF!</f>
        <v>#REF!</v>
      </c>
      <c r="M96" s="10" t="e">
        <f>#REF!</f>
        <v>#REF!</v>
      </c>
      <c r="N96" s="10" t="e">
        <f>#REF!</f>
        <v>#REF!</v>
      </c>
      <c r="O96" s="10" t="e">
        <f>#REF!</f>
        <v>#REF!</v>
      </c>
      <c r="P96" s="10" t="e">
        <f>#REF!</f>
        <v>#REF!</v>
      </c>
      <c r="Q96" s="10" t="e">
        <f>#REF!</f>
        <v>#REF!</v>
      </c>
      <c r="R96" s="10" t="e">
        <f>#REF!</f>
        <v>#REF!</v>
      </c>
      <c r="S96" s="10" t="e">
        <f>#REF!</f>
        <v>#REF!</v>
      </c>
      <c r="T96" s="10" t="e">
        <f>#REF!</f>
        <v>#REF!</v>
      </c>
      <c r="U96" s="10" t="e">
        <f>#REF!</f>
        <v>#REF!</v>
      </c>
      <c r="V96" s="10" t="e">
        <f>#REF!</f>
        <v>#REF!</v>
      </c>
      <c r="W96" s="10" t="e">
        <f>#REF!</f>
        <v>#REF!</v>
      </c>
      <c r="X96" s="10" t="e">
        <f>#REF!</f>
        <v>#REF!</v>
      </c>
      <c r="Y96" s="10" t="e">
        <f>#REF!</f>
        <v>#REF!</v>
      </c>
      <c r="Z96" s="10" t="e">
        <f>#REF!</f>
        <v>#REF!</v>
      </c>
      <c r="AA96" s="10" t="e">
        <f>#REF!</f>
        <v>#REF!</v>
      </c>
      <c r="AB96" s="10" t="e">
        <f>#REF!</f>
        <v>#REF!</v>
      </c>
      <c r="AC96" s="12" t="e">
        <f>+SUM(E96:AB96)*D96</f>
        <v>#REF!</v>
      </c>
    </row>
    <row r="97" spans="1:29" ht="15" x14ac:dyDescent="0.2">
      <c r="A97" s="197"/>
      <c r="B97" s="197"/>
      <c r="C97" s="17" t="s">
        <v>36</v>
      </c>
      <c r="D97" s="18" t="e">
        <f>+D44</f>
        <v>#REF!</v>
      </c>
      <c r="E97" s="10" t="e">
        <f>#REF!</f>
        <v>#REF!</v>
      </c>
      <c r="F97" s="10" t="e">
        <f>#REF!</f>
        <v>#REF!</v>
      </c>
      <c r="G97" s="10" t="e">
        <f>#REF!</f>
        <v>#REF!</v>
      </c>
      <c r="H97" s="10" t="e">
        <f>#REF!</f>
        <v>#REF!</v>
      </c>
      <c r="I97" s="10" t="e">
        <f>#REF!</f>
        <v>#REF!</v>
      </c>
      <c r="J97" s="10" t="e">
        <f>#REF!</f>
        <v>#REF!</v>
      </c>
      <c r="K97" s="10" t="e">
        <f>#REF!</f>
        <v>#REF!</v>
      </c>
      <c r="L97" s="10" t="e">
        <f>#REF!</f>
        <v>#REF!</v>
      </c>
      <c r="M97" s="10" t="e">
        <f>#REF!</f>
        <v>#REF!</v>
      </c>
      <c r="N97" s="10" t="e">
        <f>#REF!</f>
        <v>#REF!</v>
      </c>
      <c r="O97" s="10" t="e">
        <f>#REF!</f>
        <v>#REF!</v>
      </c>
      <c r="P97" s="10" t="e">
        <f>#REF!</f>
        <v>#REF!</v>
      </c>
      <c r="Q97" s="10" t="e">
        <f>#REF!</f>
        <v>#REF!</v>
      </c>
      <c r="R97" s="10" t="e">
        <f>#REF!</f>
        <v>#REF!</v>
      </c>
      <c r="S97" s="10" t="e">
        <f>#REF!</f>
        <v>#REF!</v>
      </c>
      <c r="T97" s="10" t="e">
        <f>#REF!</f>
        <v>#REF!</v>
      </c>
      <c r="U97" s="10" t="e">
        <f>#REF!</f>
        <v>#REF!</v>
      </c>
      <c r="V97" s="10" t="e">
        <f>#REF!</f>
        <v>#REF!</v>
      </c>
      <c r="W97" s="10" t="e">
        <f>#REF!</f>
        <v>#REF!</v>
      </c>
      <c r="X97" s="10" t="e">
        <f>#REF!</f>
        <v>#REF!</v>
      </c>
      <c r="Y97" s="10" t="e">
        <f>#REF!</f>
        <v>#REF!</v>
      </c>
      <c r="Z97" s="10" t="e">
        <f>#REF!</f>
        <v>#REF!</v>
      </c>
      <c r="AA97" s="10" t="e">
        <f>#REF!</f>
        <v>#REF!</v>
      </c>
      <c r="AB97" s="10" t="e">
        <f>#REF!</f>
        <v>#REF!</v>
      </c>
      <c r="AC97" s="12" t="e">
        <f>+SUM(E97:AB97)*D97</f>
        <v>#REF!</v>
      </c>
    </row>
    <row r="98" spans="1:29" ht="15" x14ac:dyDescent="0.2">
      <c r="A98" s="197"/>
      <c r="B98" s="197"/>
      <c r="C98" s="22" t="s">
        <v>37</v>
      </c>
      <c r="D98" s="23" t="e">
        <f>+D45</f>
        <v>#REF!</v>
      </c>
      <c r="E98" s="10" t="e">
        <f>#REF!</f>
        <v>#REF!</v>
      </c>
      <c r="F98" s="10" t="e">
        <f>#REF!</f>
        <v>#REF!</v>
      </c>
      <c r="G98" s="10" t="e">
        <f>#REF!</f>
        <v>#REF!</v>
      </c>
      <c r="H98" s="10" t="e">
        <f>#REF!</f>
        <v>#REF!</v>
      </c>
      <c r="I98" s="10" t="e">
        <f>#REF!</f>
        <v>#REF!</v>
      </c>
      <c r="J98" s="10" t="e">
        <f>#REF!</f>
        <v>#REF!</v>
      </c>
      <c r="K98" s="10" t="e">
        <f>#REF!</f>
        <v>#REF!</v>
      </c>
      <c r="L98" s="10" t="e">
        <f>#REF!</f>
        <v>#REF!</v>
      </c>
      <c r="M98" s="10" t="e">
        <f>#REF!</f>
        <v>#REF!</v>
      </c>
      <c r="N98" s="10" t="e">
        <f>#REF!</f>
        <v>#REF!</v>
      </c>
      <c r="O98" s="10" t="e">
        <f>#REF!</f>
        <v>#REF!</v>
      </c>
      <c r="P98" s="10" t="e">
        <f>#REF!</f>
        <v>#REF!</v>
      </c>
      <c r="Q98" s="10" t="e">
        <f>#REF!</f>
        <v>#REF!</v>
      </c>
      <c r="R98" s="10" t="e">
        <f>#REF!</f>
        <v>#REF!</v>
      </c>
      <c r="S98" s="10" t="e">
        <f>#REF!</f>
        <v>#REF!</v>
      </c>
      <c r="T98" s="10" t="e">
        <f>#REF!</f>
        <v>#REF!</v>
      </c>
      <c r="U98" s="10" t="e">
        <f>#REF!</f>
        <v>#REF!</v>
      </c>
      <c r="V98" s="10" t="e">
        <f>#REF!</f>
        <v>#REF!</v>
      </c>
      <c r="W98" s="10" t="e">
        <f>#REF!</f>
        <v>#REF!</v>
      </c>
      <c r="X98" s="10" t="e">
        <f>#REF!</f>
        <v>#REF!</v>
      </c>
      <c r="Y98" s="10" t="e">
        <f>#REF!</f>
        <v>#REF!</v>
      </c>
      <c r="Z98" s="10" t="e">
        <f>#REF!</f>
        <v>#REF!</v>
      </c>
      <c r="AA98" s="10" t="e">
        <f>#REF!</f>
        <v>#REF!</v>
      </c>
      <c r="AB98" s="10" t="e">
        <f>#REF!</f>
        <v>#REF!</v>
      </c>
      <c r="AC98" s="12" t="e">
        <f>+SUM(E98:AB98)*D98</f>
        <v>#REF!</v>
      </c>
    </row>
    <row r="99" spans="1:29" ht="15" thickBot="1" x14ac:dyDescent="0.25">
      <c r="A99" s="198"/>
      <c r="B99" s="198"/>
      <c r="C99" s="27" t="s">
        <v>34</v>
      </c>
      <c r="D99" s="28" t="e">
        <f>+SUM(D96:D98)</f>
        <v>#REF!</v>
      </c>
      <c r="E99" s="29" t="e">
        <f>SUMPRODUCT($D96:$D98,E96:E98)</f>
        <v>#REF!</v>
      </c>
      <c r="F99" s="29" t="e">
        <f t="shared" ref="F99:AB99" si="65">SUMPRODUCT($D96:$D98,F96:F98)</f>
        <v>#REF!</v>
      </c>
      <c r="G99" s="29" t="e">
        <f t="shared" si="65"/>
        <v>#REF!</v>
      </c>
      <c r="H99" s="29" t="e">
        <f t="shared" si="65"/>
        <v>#REF!</v>
      </c>
      <c r="I99" s="29" t="e">
        <f t="shared" si="65"/>
        <v>#REF!</v>
      </c>
      <c r="J99" s="29" t="e">
        <f t="shared" si="65"/>
        <v>#REF!</v>
      </c>
      <c r="K99" s="29" t="e">
        <f t="shared" si="65"/>
        <v>#REF!</v>
      </c>
      <c r="L99" s="29" t="e">
        <f t="shared" si="65"/>
        <v>#REF!</v>
      </c>
      <c r="M99" s="29" t="e">
        <f t="shared" si="65"/>
        <v>#REF!</v>
      </c>
      <c r="N99" s="29" t="e">
        <f t="shared" si="65"/>
        <v>#REF!</v>
      </c>
      <c r="O99" s="29" t="e">
        <f t="shared" si="65"/>
        <v>#REF!</v>
      </c>
      <c r="P99" s="29" t="e">
        <f t="shared" si="65"/>
        <v>#REF!</v>
      </c>
      <c r="Q99" s="29" t="e">
        <f t="shared" si="65"/>
        <v>#REF!</v>
      </c>
      <c r="R99" s="29" t="e">
        <f t="shared" si="65"/>
        <v>#REF!</v>
      </c>
      <c r="S99" s="29" t="e">
        <f t="shared" si="65"/>
        <v>#REF!</v>
      </c>
      <c r="T99" s="29" t="e">
        <f t="shared" si="65"/>
        <v>#REF!</v>
      </c>
      <c r="U99" s="29" t="e">
        <f t="shared" si="65"/>
        <v>#REF!</v>
      </c>
      <c r="V99" s="29" t="e">
        <f t="shared" si="65"/>
        <v>#REF!</v>
      </c>
      <c r="W99" s="29" t="e">
        <f t="shared" si="65"/>
        <v>#REF!</v>
      </c>
      <c r="X99" s="29" t="e">
        <f t="shared" si="65"/>
        <v>#REF!</v>
      </c>
      <c r="Y99" s="29" t="e">
        <f t="shared" si="65"/>
        <v>#REF!</v>
      </c>
      <c r="Z99" s="29" t="e">
        <f t="shared" si="65"/>
        <v>#REF!</v>
      </c>
      <c r="AA99" s="29" t="e">
        <f t="shared" si="65"/>
        <v>#REF!</v>
      </c>
      <c r="AB99" s="29" t="e">
        <f t="shared" si="65"/>
        <v>#REF!</v>
      </c>
      <c r="AC99" s="30" t="e">
        <f>+SUM(E99:AB99)</f>
        <v>#REF!</v>
      </c>
    </row>
    <row r="100" spans="1:29" ht="15" x14ac:dyDescent="0.2">
      <c r="A100" s="196" t="e">
        <f t="shared" ref="A100" si="66">A47</f>
        <v>#REF!</v>
      </c>
      <c r="B100" s="196"/>
      <c r="C100" s="13" t="s">
        <v>35</v>
      </c>
      <c r="D100" s="14" t="e">
        <f>+D47</f>
        <v>#REF!</v>
      </c>
      <c r="E100" s="10" t="e">
        <f>#REF!</f>
        <v>#REF!</v>
      </c>
      <c r="F100" s="10" t="e">
        <f>#REF!</f>
        <v>#REF!</v>
      </c>
      <c r="G100" s="10" t="e">
        <f>#REF!</f>
        <v>#REF!</v>
      </c>
      <c r="H100" s="10" t="e">
        <f>#REF!</f>
        <v>#REF!</v>
      </c>
      <c r="I100" s="10" t="e">
        <f>#REF!</f>
        <v>#REF!</v>
      </c>
      <c r="J100" s="10" t="e">
        <f>#REF!</f>
        <v>#REF!</v>
      </c>
      <c r="K100" s="10" t="e">
        <f>#REF!</f>
        <v>#REF!</v>
      </c>
      <c r="L100" s="10" t="e">
        <f>#REF!</f>
        <v>#REF!</v>
      </c>
      <c r="M100" s="10" t="e">
        <f>#REF!</f>
        <v>#REF!</v>
      </c>
      <c r="N100" s="10" t="e">
        <f>#REF!</f>
        <v>#REF!</v>
      </c>
      <c r="O100" s="10" t="e">
        <f>#REF!</f>
        <v>#REF!</v>
      </c>
      <c r="P100" s="10" t="e">
        <f>#REF!</f>
        <v>#REF!</v>
      </c>
      <c r="Q100" s="10" t="e">
        <f>#REF!</f>
        <v>#REF!</v>
      </c>
      <c r="R100" s="10" t="e">
        <f>#REF!</f>
        <v>#REF!</v>
      </c>
      <c r="S100" s="10" t="e">
        <f>#REF!</f>
        <v>#REF!</v>
      </c>
      <c r="T100" s="10" t="e">
        <f>#REF!</f>
        <v>#REF!</v>
      </c>
      <c r="U100" s="10" t="e">
        <f>#REF!</f>
        <v>#REF!</v>
      </c>
      <c r="V100" s="10" t="e">
        <f>#REF!</f>
        <v>#REF!</v>
      </c>
      <c r="W100" s="10" t="e">
        <f>#REF!</f>
        <v>#REF!</v>
      </c>
      <c r="X100" s="10" t="e">
        <f>#REF!</f>
        <v>#REF!</v>
      </c>
      <c r="Y100" s="10" t="e">
        <f>#REF!</f>
        <v>#REF!</v>
      </c>
      <c r="Z100" s="10" t="e">
        <f>#REF!</f>
        <v>#REF!</v>
      </c>
      <c r="AA100" s="10" t="e">
        <f>#REF!</f>
        <v>#REF!</v>
      </c>
      <c r="AB100" s="10" t="e">
        <f>#REF!</f>
        <v>#REF!</v>
      </c>
      <c r="AC100" s="12" t="e">
        <f>+SUM(E100:AB100)*D100</f>
        <v>#REF!</v>
      </c>
    </row>
    <row r="101" spans="1:29" ht="15" x14ac:dyDescent="0.2">
      <c r="A101" s="197"/>
      <c r="B101" s="197"/>
      <c r="C101" s="17" t="s">
        <v>36</v>
      </c>
      <c r="D101" s="18" t="e">
        <f>+D48</f>
        <v>#REF!</v>
      </c>
      <c r="E101" s="10" t="e">
        <f>#REF!</f>
        <v>#REF!</v>
      </c>
      <c r="F101" s="10" t="e">
        <f>#REF!</f>
        <v>#REF!</v>
      </c>
      <c r="G101" s="10" t="e">
        <f>#REF!</f>
        <v>#REF!</v>
      </c>
      <c r="H101" s="10" t="e">
        <f>#REF!</f>
        <v>#REF!</v>
      </c>
      <c r="I101" s="10" t="e">
        <f>#REF!</f>
        <v>#REF!</v>
      </c>
      <c r="J101" s="10" t="e">
        <f>#REF!</f>
        <v>#REF!</v>
      </c>
      <c r="K101" s="10" t="e">
        <f>#REF!</f>
        <v>#REF!</v>
      </c>
      <c r="L101" s="10" t="e">
        <f>#REF!</f>
        <v>#REF!</v>
      </c>
      <c r="M101" s="10" t="e">
        <f>#REF!</f>
        <v>#REF!</v>
      </c>
      <c r="N101" s="10" t="e">
        <f>#REF!</f>
        <v>#REF!</v>
      </c>
      <c r="O101" s="10" t="e">
        <f>#REF!</f>
        <v>#REF!</v>
      </c>
      <c r="P101" s="10" t="e">
        <f>#REF!</f>
        <v>#REF!</v>
      </c>
      <c r="Q101" s="10" t="e">
        <f>#REF!</f>
        <v>#REF!</v>
      </c>
      <c r="R101" s="10" t="e">
        <f>#REF!</f>
        <v>#REF!</v>
      </c>
      <c r="S101" s="10" t="e">
        <f>#REF!</f>
        <v>#REF!</v>
      </c>
      <c r="T101" s="10" t="e">
        <f>#REF!</f>
        <v>#REF!</v>
      </c>
      <c r="U101" s="10" t="e">
        <f>#REF!</f>
        <v>#REF!</v>
      </c>
      <c r="V101" s="10" t="e">
        <f>#REF!</f>
        <v>#REF!</v>
      </c>
      <c r="W101" s="10" t="e">
        <f>#REF!</f>
        <v>#REF!</v>
      </c>
      <c r="X101" s="10" t="e">
        <f>#REF!</f>
        <v>#REF!</v>
      </c>
      <c r="Y101" s="10" t="e">
        <f>#REF!</f>
        <v>#REF!</v>
      </c>
      <c r="Z101" s="10" t="e">
        <f>#REF!</f>
        <v>#REF!</v>
      </c>
      <c r="AA101" s="10" t="e">
        <f>#REF!</f>
        <v>#REF!</v>
      </c>
      <c r="AB101" s="10" t="e">
        <f>#REF!</f>
        <v>#REF!</v>
      </c>
      <c r="AC101" s="12" t="e">
        <f>+SUM(E101:AB101)*D101</f>
        <v>#REF!</v>
      </c>
    </row>
    <row r="102" spans="1:29" ht="15" x14ac:dyDescent="0.2">
      <c r="A102" s="197"/>
      <c r="B102" s="197"/>
      <c r="C102" s="22" t="s">
        <v>37</v>
      </c>
      <c r="D102" s="23" t="e">
        <f>+D49</f>
        <v>#REF!</v>
      </c>
      <c r="E102" s="10" t="e">
        <f>#REF!</f>
        <v>#REF!</v>
      </c>
      <c r="F102" s="10" t="e">
        <f>#REF!</f>
        <v>#REF!</v>
      </c>
      <c r="G102" s="10" t="e">
        <f>#REF!</f>
        <v>#REF!</v>
      </c>
      <c r="H102" s="10" t="e">
        <f>#REF!</f>
        <v>#REF!</v>
      </c>
      <c r="I102" s="10" t="e">
        <f>#REF!</f>
        <v>#REF!</v>
      </c>
      <c r="J102" s="10" t="e">
        <f>#REF!</f>
        <v>#REF!</v>
      </c>
      <c r="K102" s="10" t="e">
        <f>#REF!</f>
        <v>#REF!</v>
      </c>
      <c r="L102" s="10" t="e">
        <f>#REF!</f>
        <v>#REF!</v>
      </c>
      <c r="M102" s="10" t="e">
        <f>#REF!</f>
        <v>#REF!</v>
      </c>
      <c r="N102" s="10" t="e">
        <f>#REF!</f>
        <v>#REF!</v>
      </c>
      <c r="O102" s="10" t="e">
        <f>#REF!</f>
        <v>#REF!</v>
      </c>
      <c r="P102" s="10" t="e">
        <f>#REF!</f>
        <v>#REF!</v>
      </c>
      <c r="Q102" s="10" t="e">
        <f>#REF!</f>
        <v>#REF!</v>
      </c>
      <c r="R102" s="10" t="e">
        <f>#REF!</f>
        <v>#REF!</v>
      </c>
      <c r="S102" s="10" t="e">
        <f>#REF!</f>
        <v>#REF!</v>
      </c>
      <c r="T102" s="10" t="e">
        <f>#REF!</f>
        <v>#REF!</v>
      </c>
      <c r="U102" s="10" t="e">
        <f>#REF!</f>
        <v>#REF!</v>
      </c>
      <c r="V102" s="10" t="e">
        <f>#REF!</f>
        <v>#REF!</v>
      </c>
      <c r="W102" s="10" t="e">
        <f>#REF!</f>
        <v>#REF!</v>
      </c>
      <c r="X102" s="10" t="e">
        <f>#REF!</f>
        <v>#REF!</v>
      </c>
      <c r="Y102" s="10" t="e">
        <f>#REF!</f>
        <v>#REF!</v>
      </c>
      <c r="Z102" s="10" t="e">
        <f>#REF!</f>
        <v>#REF!</v>
      </c>
      <c r="AA102" s="10" t="e">
        <f>#REF!</f>
        <v>#REF!</v>
      </c>
      <c r="AB102" s="10" t="e">
        <f>#REF!</f>
        <v>#REF!</v>
      </c>
      <c r="AC102" s="12" t="e">
        <f>+SUM(E102:AB102)*D102</f>
        <v>#REF!</v>
      </c>
    </row>
    <row r="103" spans="1:29" ht="15" thickBot="1" x14ac:dyDescent="0.25">
      <c r="A103" s="198"/>
      <c r="B103" s="198"/>
      <c r="C103" s="27" t="s">
        <v>34</v>
      </c>
      <c r="D103" s="28" t="e">
        <f>+SUM(D100:D102)</f>
        <v>#REF!</v>
      </c>
      <c r="E103" s="29" t="e">
        <f>SUMPRODUCT($D100:$D102,E100:E102)</f>
        <v>#REF!</v>
      </c>
      <c r="F103" s="29" t="e">
        <f t="shared" ref="F103:AB103" si="67">SUMPRODUCT($D100:$D102,F100:F102)</f>
        <v>#REF!</v>
      </c>
      <c r="G103" s="29" t="e">
        <f t="shared" si="67"/>
        <v>#REF!</v>
      </c>
      <c r="H103" s="29" t="e">
        <f t="shared" si="67"/>
        <v>#REF!</v>
      </c>
      <c r="I103" s="29" t="e">
        <f t="shared" si="67"/>
        <v>#REF!</v>
      </c>
      <c r="J103" s="29" t="e">
        <f t="shared" si="67"/>
        <v>#REF!</v>
      </c>
      <c r="K103" s="29" t="e">
        <f t="shared" si="67"/>
        <v>#REF!</v>
      </c>
      <c r="L103" s="29" t="e">
        <f t="shared" si="67"/>
        <v>#REF!</v>
      </c>
      <c r="M103" s="29" t="e">
        <f t="shared" si="67"/>
        <v>#REF!</v>
      </c>
      <c r="N103" s="29" t="e">
        <f t="shared" si="67"/>
        <v>#REF!</v>
      </c>
      <c r="O103" s="29" t="e">
        <f t="shared" si="67"/>
        <v>#REF!</v>
      </c>
      <c r="P103" s="29" t="e">
        <f t="shared" si="67"/>
        <v>#REF!</v>
      </c>
      <c r="Q103" s="29" t="e">
        <f t="shared" si="67"/>
        <v>#REF!</v>
      </c>
      <c r="R103" s="29" t="e">
        <f t="shared" si="67"/>
        <v>#REF!</v>
      </c>
      <c r="S103" s="29" t="e">
        <f t="shared" si="67"/>
        <v>#REF!</v>
      </c>
      <c r="T103" s="29" t="e">
        <f t="shared" si="67"/>
        <v>#REF!</v>
      </c>
      <c r="U103" s="29" t="e">
        <f t="shared" si="67"/>
        <v>#REF!</v>
      </c>
      <c r="V103" s="29" t="e">
        <f t="shared" si="67"/>
        <v>#REF!</v>
      </c>
      <c r="W103" s="29" t="e">
        <f t="shared" si="67"/>
        <v>#REF!</v>
      </c>
      <c r="X103" s="29" t="e">
        <f t="shared" si="67"/>
        <v>#REF!</v>
      </c>
      <c r="Y103" s="29" t="e">
        <f t="shared" si="67"/>
        <v>#REF!</v>
      </c>
      <c r="Z103" s="29" t="e">
        <f t="shared" si="67"/>
        <v>#REF!</v>
      </c>
      <c r="AA103" s="29" t="e">
        <f t="shared" si="67"/>
        <v>#REF!</v>
      </c>
      <c r="AB103" s="29" t="e">
        <f t="shared" si="67"/>
        <v>#REF!</v>
      </c>
      <c r="AC103" s="30" t="e">
        <f>+SUM(E103:AB103)</f>
        <v>#REF!</v>
      </c>
    </row>
    <row r="104" spans="1:29" ht="15" x14ac:dyDescent="0.2">
      <c r="A104" s="196" t="e">
        <f t="shared" ref="A104" si="68">A51</f>
        <v>#REF!</v>
      </c>
      <c r="B104" s="196"/>
      <c r="C104" s="13" t="s">
        <v>35</v>
      </c>
      <c r="D104" s="14" t="e">
        <f>+D51</f>
        <v>#REF!</v>
      </c>
      <c r="E104" s="10" t="e">
        <f>#REF!</f>
        <v>#REF!</v>
      </c>
      <c r="F104" s="10" t="e">
        <f>#REF!</f>
        <v>#REF!</v>
      </c>
      <c r="G104" s="10" t="e">
        <f>#REF!</f>
        <v>#REF!</v>
      </c>
      <c r="H104" s="10" t="e">
        <f>#REF!</f>
        <v>#REF!</v>
      </c>
      <c r="I104" s="10" t="e">
        <f>#REF!</f>
        <v>#REF!</v>
      </c>
      <c r="J104" s="10" t="e">
        <f>#REF!</f>
        <v>#REF!</v>
      </c>
      <c r="K104" s="10" t="e">
        <f>#REF!</f>
        <v>#REF!</v>
      </c>
      <c r="L104" s="10" t="e">
        <f>#REF!</f>
        <v>#REF!</v>
      </c>
      <c r="M104" s="10" t="e">
        <f>#REF!</f>
        <v>#REF!</v>
      </c>
      <c r="N104" s="10" t="e">
        <f>#REF!</f>
        <v>#REF!</v>
      </c>
      <c r="O104" s="10" t="e">
        <f>#REF!</f>
        <v>#REF!</v>
      </c>
      <c r="P104" s="10" t="e">
        <f>#REF!</f>
        <v>#REF!</v>
      </c>
      <c r="Q104" s="10" t="e">
        <f>#REF!</f>
        <v>#REF!</v>
      </c>
      <c r="R104" s="10" t="e">
        <f>#REF!</f>
        <v>#REF!</v>
      </c>
      <c r="S104" s="10" t="e">
        <f>#REF!</f>
        <v>#REF!</v>
      </c>
      <c r="T104" s="10" t="e">
        <f>#REF!</f>
        <v>#REF!</v>
      </c>
      <c r="U104" s="10" t="e">
        <f>#REF!</f>
        <v>#REF!</v>
      </c>
      <c r="V104" s="10" t="e">
        <f>#REF!</f>
        <v>#REF!</v>
      </c>
      <c r="W104" s="10" t="e">
        <f>#REF!</f>
        <v>#REF!</v>
      </c>
      <c r="X104" s="10" t="e">
        <f>#REF!</f>
        <v>#REF!</v>
      </c>
      <c r="Y104" s="10" t="e">
        <f>#REF!</f>
        <v>#REF!</v>
      </c>
      <c r="Z104" s="10" t="e">
        <f>#REF!</f>
        <v>#REF!</v>
      </c>
      <c r="AA104" s="10" t="e">
        <f>#REF!</f>
        <v>#REF!</v>
      </c>
      <c r="AB104" s="10" t="e">
        <f>#REF!</f>
        <v>#REF!</v>
      </c>
      <c r="AC104" s="12" t="e">
        <f>+SUM(E104:AB104)*D104</f>
        <v>#REF!</v>
      </c>
    </row>
    <row r="105" spans="1:29" ht="15" x14ac:dyDescent="0.2">
      <c r="A105" s="197"/>
      <c r="B105" s="197"/>
      <c r="C105" s="17" t="s">
        <v>36</v>
      </c>
      <c r="D105" s="18" t="e">
        <f>+D52</f>
        <v>#REF!</v>
      </c>
      <c r="E105" s="10" t="e">
        <f>#REF!</f>
        <v>#REF!</v>
      </c>
      <c r="F105" s="10" t="e">
        <f>#REF!</f>
        <v>#REF!</v>
      </c>
      <c r="G105" s="10" t="e">
        <f>#REF!</f>
        <v>#REF!</v>
      </c>
      <c r="H105" s="10" t="e">
        <f>#REF!</f>
        <v>#REF!</v>
      </c>
      <c r="I105" s="10" t="e">
        <f>#REF!</f>
        <v>#REF!</v>
      </c>
      <c r="J105" s="10" t="e">
        <f>#REF!</f>
        <v>#REF!</v>
      </c>
      <c r="K105" s="10" t="e">
        <f>#REF!</f>
        <v>#REF!</v>
      </c>
      <c r="L105" s="10" t="e">
        <f>#REF!</f>
        <v>#REF!</v>
      </c>
      <c r="M105" s="10" t="e">
        <f>#REF!</f>
        <v>#REF!</v>
      </c>
      <c r="N105" s="10" t="e">
        <f>#REF!</f>
        <v>#REF!</v>
      </c>
      <c r="O105" s="10" t="e">
        <f>#REF!</f>
        <v>#REF!</v>
      </c>
      <c r="P105" s="10" t="e">
        <f>#REF!</f>
        <v>#REF!</v>
      </c>
      <c r="Q105" s="10" t="e">
        <f>#REF!</f>
        <v>#REF!</v>
      </c>
      <c r="R105" s="10" t="e">
        <f>#REF!</f>
        <v>#REF!</v>
      </c>
      <c r="S105" s="10" t="e">
        <f>#REF!</f>
        <v>#REF!</v>
      </c>
      <c r="T105" s="10" t="e">
        <f>#REF!</f>
        <v>#REF!</v>
      </c>
      <c r="U105" s="10" t="e">
        <f>#REF!</f>
        <v>#REF!</v>
      </c>
      <c r="V105" s="10" t="e">
        <f>#REF!</f>
        <v>#REF!</v>
      </c>
      <c r="W105" s="10" t="e">
        <f>#REF!</f>
        <v>#REF!</v>
      </c>
      <c r="X105" s="10" t="e">
        <f>#REF!</f>
        <v>#REF!</v>
      </c>
      <c r="Y105" s="10" t="e">
        <f>#REF!</f>
        <v>#REF!</v>
      </c>
      <c r="Z105" s="10" t="e">
        <f>#REF!</f>
        <v>#REF!</v>
      </c>
      <c r="AA105" s="10" t="e">
        <f>#REF!</f>
        <v>#REF!</v>
      </c>
      <c r="AB105" s="10" t="e">
        <f>#REF!</f>
        <v>#REF!</v>
      </c>
      <c r="AC105" s="12" t="e">
        <f>+SUM(E105:AB105)*D105</f>
        <v>#REF!</v>
      </c>
    </row>
    <row r="106" spans="1:29" ht="15" x14ac:dyDescent="0.2">
      <c r="A106" s="197"/>
      <c r="B106" s="197"/>
      <c r="C106" s="22" t="s">
        <v>37</v>
      </c>
      <c r="D106" s="23" t="e">
        <f>+D53</f>
        <v>#REF!</v>
      </c>
      <c r="E106" s="10" t="e">
        <f>#REF!</f>
        <v>#REF!</v>
      </c>
      <c r="F106" s="10" t="e">
        <f>#REF!</f>
        <v>#REF!</v>
      </c>
      <c r="G106" s="10" t="e">
        <f>#REF!</f>
        <v>#REF!</v>
      </c>
      <c r="H106" s="10" t="e">
        <f>#REF!</f>
        <v>#REF!</v>
      </c>
      <c r="I106" s="10" t="e">
        <f>#REF!</f>
        <v>#REF!</v>
      </c>
      <c r="J106" s="10" t="e">
        <f>#REF!</f>
        <v>#REF!</v>
      </c>
      <c r="K106" s="10" t="e">
        <f>#REF!</f>
        <v>#REF!</v>
      </c>
      <c r="L106" s="10" t="e">
        <f>#REF!</f>
        <v>#REF!</v>
      </c>
      <c r="M106" s="10" t="e">
        <f>#REF!</f>
        <v>#REF!</v>
      </c>
      <c r="N106" s="10" t="e">
        <f>#REF!</f>
        <v>#REF!</v>
      </c>
      <c r="O106" s="10" t="e">
        <f>#REF!</f>
        <v>#REF!</v>
      </c>
      <c r="P106" s="10" t="e">
        <f>#REF!</f>
        <v>#REF!</v>
      </c>
      <c r="Q106" s="10" t="e">
        <f>#REF!</f>
        <v>#REF!</v>
      </c>
      <c r="R106" s="10" t="e">
        <f>#REF!</f>
        <v>#REF!</v>
      </c>
      <c r="S106" s="10" t="e">
        <f>#REF!</f>
        <v>#REF!</v>
      </c>
      <c r="T106" s="10" t="e">
        <f>#REF!</f>
        <v>#REF!</v>
      </c>
      <c r="U106" s="10" t="e">
        <f>#REF!</f>
        <v>#REF!</v>
      </c>
      <c r="V106" s="10" t="e">
        <f>#REF!</f>
        <v>#REF!</v>
      </c>
      <c r="W106" s="10" t="e">
        <f>#REF!</f>
        <v>#REF!</v>
      </c>
      <c r="X106" s="10" t="e">
        <f>#REF!</f>
        <v>#REF!</v>
      </c>
      <c r="Y106" s="10" t="e">
        <f>#REF!</f>
        <v>#REF!</v>
      </c>
      <c r="Z106" s="10" t="e">
        <f>#REF!</f>
        <v>#REF!</v>
      </c>
      <c r="AA106" s="10" t="e">
        <f>#REF!</f>
        <v>#REF!</v>
      </c>
      <c r="AB106" s="10" t="e">
        <f>#REF!</f>
        <v>#REF!</v>
      </c>
      <c r="AC106" s="12" t="e">
        <f>+SUM(E106:AB106)*D106</f>
        <v>#REF!</v>
      </c>
    </row>
    <row r="107" spans="1:29" ht="15" thickBot="1" x14ac:dyDescent="0.25">
      <c r="A107" s="198"/>
      <c r="B107" s="198"/>
      <c r="C107" s="27" t="s">
        <v>34</v>
      </c>
      <c r="D107" s="28" t="e">
        <f>+SUM(D104:D106)</f>
        <v>#REF!</v>
      </c>
      <c r="E107" s="29" t="e">
        <f>SUMPRODUCT($D104:$D106,E104:E106)</f>
        <v>#REF!</v>
      </c>
      <c r="F107" s="29" t="e">
        <f t="shared" ref="F107:AB107" si="69">SUMPRODUCT($D104:$D106,F104:F106)</f>
        <v>#REF!</v>
      </c>
      <c r="G107" s="29" t="e">
        <f t="shared" si="69"/>
        <v>#REF!</v>
      </c>
      <c r="H107" s="29" t="e">
        <f t="shared" si="69"/>
        <v>#REF!</v>
      </c>
      <c r="I107" s="29" t="e">
        <f t="shared" si="69"/>
        <v>#REF!</v>
      </c>
      <c r="J107" s="29" t="e">
        <f t="shared" si="69"/>
        <v>#REF!</v>
      </c>
      <c r="K107" s="29" t="e">
        <f t="shared" si="69"/>
        <v>#REF!</v>
      </c>
      <c r="L107" s="29" t="e">
        <f t="shared" si="69"/>
        <v>#REF!</v>
      </c>
      <c r="M107" s="29" t="e">
        <f t="shared" si="69"/>
        <v>#REF!</v>
      </c>
      <c r="N107" s="29" t="e">
        <f t="shared" si="69"/>
        <v>#REF!</v>
      </c>
      <c r="O107" s="29" t="e">
        <f t="shared" si="69"/>
        <v>#REF!</v>
      </c>
      <c r="P107" s="29" t="e">
        <f t="shared" si="69"/>
        <v>#REF!</v>
      </c>
      <c r="Q107" s="29" t="e">
        <f t="shared" si="69"/>
        <v>#REF!</v>
      </c>
      <c r="R107" s="29" t="e">
        <f t="shared" si="69"/>
        <v>#REF!</v>
      </c>
      <c r="S107" s="29" t="e">
        <f t="shared" si="69"/>
        <v>#REF!</v>
      </c>
      <c r="T107" s="29" t="e">
        <f t="shared" si="69"/>
        <v>#REF!</v>
      </c>
      <c r="U107" s="29" t="e">
        <f t="shared" si="69"/>
        <v>#REF!</v>
      </c>
      <c r="V107" s="29" t="e">
        <f t="shared" si="69"/>
        <v>#REF!</v>
      </c>
      <c r="W107" s="29" t="e">
        <f t="shared" si="69"/>
        <v>#REF!</v>
      </c>
      <c r="X107" s="29" t="e">
        <f t="shared" si="69"/>
        <v>#REF!</v>
      </c>
      <c r="Y107" s="29" t="e">
        <f t="shared" si="69"/>
        <v>#REF!</v>
      </c>
      <c r="Z107" s="29" t="e">
        <f t="shared" si="69"/>
        <v>#REF!</v>
      </c>
      <c r="AA107" s="29" t="e">
        <f t="shared" si="69"/>
        <v>#REF!</v>
      </c>
      <c r="AB107" s="29" t="e">
        <f t="shared" si="69"/>
        <v>#REF!</v>
      </c>
      <c r="AC107" s="30" t="e">
        <f>+SUM(E107:AB107)</f>
        <v>#REF!</v>
      </c>
    </row>
    <row r="108" spans="1:29" ht="15" x14ac:dyDescent="0.2">
      <c r="A108" s="196" t="e">
        <f t="shared" ref="A108" si="70">A55</f>
        <v>#REF!</v>
      </c>
      <c r="B108" s="196"/>
      <c r="C108" s="13" t="s">
        <v>35</v>
      </c>
      <c r="D108" s="14" t="e">
        <f>+D55</f>
        <v>#REF!</v>
      </c>
      <c r="E108" s="10" t="e">
        <f>#REF!</f>
        <v>#REF!</v>
      </c>
      <c r="F108" s="10" t="e">
        <f>#REF!</f>
        <v>#REF!</v>
      </c>
      <c r="G108" s="10" t="e">
        <f>#REF!</f>
        <v>#REF!</v>
      </c>
      <c r="H108" s="10" t="e">
        <f>#REF!</f>
        <v>#REF!</v>
      </c>
      <c r="I108" s="10" t="e">
        <f>#REF!</f>
        <v>#REF!</v>
      </c>
      <c r="J108" s="10" t="e">
        <f>#REF!</f>
        <v>#REF!</v>
      </c>
      <c r="K108" s="10" t="e">
        <f>#REF!</f>
        <v>#REF!</v>
      </c>
      <c r="L108" s="10" t="e">
        <f>#REF!</f>
        <v>#REF!</v>
      </c>
      <c r="M108" s="10" t="e">
        <f>#REF!</f>
        <v>#REF!</v>
      </c>
      <c r="N108" s="10" t="e">
        <f>#REF!</f>
        <v>#REF!</v>
      </c>
      <c r="O108" s="10" t="e">
        <f>#REF!</f>
        <v>#REF!</v>
      </c>
      <c r="P108" s="10" t="e">
        <f>#REF!</f>
        <v>#REF!</v>
      </c>
      <c r="Q108" s="10" t="e">
        <f>#REF!</f>
        <v>#REF!</v>
      </c>
      <c r="R108" s="10" t="e">
        <f>#REF!</f>
        <v>#REF!</v>
      </c>
      <c r="S108" s="10" t="e">
        <f>#REF!</f>
        <v>#REF!</v>
      </c>
      <c r="T108" s="10" t="e">
        <f>#REF!</f>
        <v>#REF!</v>
      </c>
      <c r="U108" s="10" t="e">
        <f>#REF!</f>
        <v>#REF!</v>
      </c>
      <c r="V108" s="10" t="e">
        <f>#REF!</f>
        <v>#REF!</v>
      </c>
      <c r="W108" s="10" t="e">
        <f>#REF!</f>
        <v>#REF!</v>
      </c>
      <c r="X108" s="10" t="e">
        <f>#REF!</f>
        <v>#REF!</v>
      </c>
      <c r="Y108" s="10" t="e">
        <f>#REF!</f>
        <v>#REF!</v>
      </c>
      <c r="Z108" s="10" t="e">
        <f>#REF!</f>
        <v>#REF!</v>
      </c>
      <c r="AA108" s="10" t="e">
        <f>#REF!</f>
        <v>#REF!</v>
      </c>
      <c r="AB108" s="10" t="e">
        <f>#REF!</f>
        <v>#REF!</v>
      </c>
      <c r="AC108" s="12" t="e">
        <f>+SUM(E108:AB108)*D108</f>
        <v>#REF!</v>
      </c>
    </row>
    <row r="109" spans="1:29" ht="15" x14ac:dyDescent="0.2">
      <c r="A109" s="197"/>
      <c r="B109" s="197"/>
      <c r="C109" s="17" t="s">
        <v>36</v>
      </c>
      <c r="D109" s="18" t="e">
        <f>+D56</f>
        <v>#REF!</v>
      </c>
      <c r="E109" s="10" t="e">
        <f>#REF!</f>
        <v>#REF!</v>
      </c>
      <c r="F109" s="10" t="e">
        <f>#REF!</f>
        <v>#REF!</v>
      </c>
      <c r="G109" s="10" t="e">
        <f>#REF!</f>
        <v>#REF!</v>
      </c>
      <c r="H109" s="10" t="e">
        <f>#REF!</f>
        <v>#REF!</v>
      </c>
      <c r="I109" s="10" t="e">
        <f>#REF!</f>
        <v>#REF!</v>
      </c>
      <c r="J109" s="10" t="e">
        <f>#REF!</f>
        <v>#REF!</v>
      </c>
      <c r="K109" s="10" t="e">
        <f>#REF!</f>
        <v>#REF!</v>
      </c>
      <c r="L109" s="10" t="e">
        <f>#REF!</f>
        <v>#REF!</v>
      </c>
      <c r="M109" s="10" t="e">
        <f>#REF!</f>
        <v>#REF!</v>
      </c>
      <c r="N109" s="10" t="e">
        <f>#REF!</f>
        <v>#REF!</v>
      </c>
      <c r="O109" s="10" t="e">
        <f>#REF!</f>
        <v>#REF!</v>
      </c>
      <c r="P109" s="10" t="e">
        <f>#REF!</f>
        <v>#REF!</v>
      </c>
      <c r="Q109" s="10" t="e">
        <f>#REF!</f>
        <v>#REF!</v>
      </c>
      <c r="R109" s="10" t="e">
        <f>#REF!</f>
        <v>#REF!</v>
      </c>
      <c r="S109" s="10" t="e">
        <f>#REF!</f>
        <v>#REF!</v>
      </c>
      <c r="T109" s="10" t="e">
        <f>#REF!</f>
        <v>#REF!</v>
      </c>
      <c r="U109" s="10" t="e">
        <f>#REF!</f>
        <v>#REF!</v>
      </c>
      <c r="V109" s="10" t="e">
        <f>#REF!</f>
        <v>#REF!</v>
      </c>
      <c r="W109" s="10" t="e">
        <f>#REF!</f>
        <v>#REF!</v>
      </c>
      <c r="X109" s="10" t="e">
        <f>#REF!</f>
        <v>#REF!</v>
      </c>
      <c r="Y109" s="10" t="e">
        <f>#REF!</f>
        <v>#REF!</v>
      </c>
      <c r="Z109" s="10" t="e">
        <f>#REF!</f>
        <v>#REF!</v>
      </c>
      <c r="AA109" s="10" t="e">
        <f>#REF!</f>
        <v>#REF!</v>
      </c>
      <c r="AB109" s="10" t="e">
        <f>#REF!</f>
        <v>#REF!</v>
      </c>
      <c r="AC109" s="12" t="e">
        <f>+SUM(E109:AB109)*D109</f>
        <v>#REF!</v>
      </c>
    </row>
    <row r="110" spans="1:29" ht="15" x14ac:dyDescent="0.2">
      <c r="A110" s="197"/>
      <c r="B110" s="197"/>
      <c r="C110" s="22" t="s">
        <v>37</v>
      </c>
      <c r="D110" s="23" t="e">
        <f>+D57</f>
        <v>#REF!</v>
      </c>
      <c r="E110" s="10" t="e">
        <f>#REF!</f>
        <v>#REF!</v>
      </c>
      <c r="F110" s="10" t="e">
        <f>#REF!</f>
        <v>#REF!</v>
      </c>
      <c r="G110" s="10" t="e">
        <f>#REF!</f>
        <v>#REF!</v>
      </c>
      <c r="H110" s="10" t="e">
        <f>#REF!</f>
        <v>#REF!</v>
      </c>
      <c r="I110" s="10" t="e">
        <f>#REF!</f>
        <v>#REF!</v>
      </c>
      <c r="J110" s="10" t="e">
        <f>#REF!</f>
        <v>#REF!</v>
      </c>
      <c r="K110" s="10" t="e">
        <f>#REF!</f>
        <v>#REF!</v>
      </c>
      <c r="L110" s="10" t="e">
        <f>#REF!</f>
        <v>#REF!</v>
      </c>
      <c r="M110" s="10" t="e">
        <f>#REF!</f>
        <v>#REF!</v>
      </c>
      <c r="N110" s="10" t="e">
        <f>#REF!</f>
        <v>#REF!</v>
      </c>
      <c r="O110" s="10" t="e">
        <f>#REF!</f>
        <v>#REF!</v>
      </c>
      <c r="P110" s="10" t="e">
        <f>#REF!</f>
        <v>#REF!</v>
      </c>
      <c r="Q110" s="10" t="e">
        <f>#REF!</f>
        <v>#REF!</v>
      </c>
      <c r="R110" s="10" t="e">
        <f>#REF!</f>
        <v>#REF!</v>
      </c>
      <c r="S110" s="10" t="e">
        <f>#REF!</f>
        <v>#REF!</v>
      </c>
      <c r="T110" s="10" t="e">
        <f>#REF!</f>
        <v>#REF!</v>
      </c>
      <c r="U110" s="10" t="e">
        <f>#REF!</f>
        <v>#REF!</v>
      </c>
      <c r="V110" s="10" t="e">
        <f>#REF!</f>
        <v>#REF!</v>
      </c>
      <c r="W110" s="10" t="e">
        <f>#REF!</f>
        <v>#REF!</v>
      </c>
      <c r="X110" s="10" t="e">
        <f>#REF!</f>
        <v>#REF!</v>
      </c>
      <c r="Y110" s="10" t="e">
        <f>#REF!</f>
        <v>#REF!</v>
      </c>
      <c r="Z110" s="10" t="e">
        <f>#REF!</f>
        <v>#REF!</v>
      </c>
      <c r="AA110" s="10" t="e">
        <f>#REF!</f>
        <v>#REF!</v>
      </c>
      <c r="AB110" s="10" t="e">
        <f>#REF!</f>
        <v>#REF!</v>
      </c>
      <c r="AC110" s="12" t="e">
        <f>+SUM(E110:AB110)*D110</f>
        <v>#REF!</v>
      </c>
    </row>
    <row r="111" spans="1:29" ht="15" thickBot="1" x14ac:dyDescent="0.25">
      <c r="A111" s="198"/>
      <c r="B111" s="198"/>
      <c r="C111" s="27" t="s">
        <v>34</v>
      </c>
      <c r="D111" s="28" t="e">
        <f>+SUM(D108:D110)</f>
        <v>#REF!</v>
      </c>
      <c r="E111" s="29" t="e">
        <f>SUMPRODUCT($D108:$D110,E108:E110)</f>
        <v>#REF!</v>
      </c>
      <c r="F111" s="29" t="e">
        <f t="shared" ref="F111:AB111" si="71">SUMPRODUCT($D108:$D110,F108:F110)</f>
        <v>#REF!</v>
      </c>
      <c r="G111" s="29" t="e">
        <f t="shared" si="71"/>
        <v>#REF!</v>
      </c>
      <c r="H111" s="29" t="e">
        <f t="shared" si="71"/>
        <v>#REF!</v>
      </c>
      <c r="I111" s="29" t="e">
        <f t="shared" si="71"/>
        <v>#REF!</v>
      </c>
      <c r="J111" s="29" t="e">
        <f t="shared" si="71"/>
        <v>#REF!</v>
      </c>
      <c r="K111" s="29" t="e">
        <f t="shared" si="71"/>
        <v>#REF!</v>
      </c>
      <c r="L111" s="29" t="e">
        <f t="shared" si="71"/>
        <v>#REF!</v>
      </c>
      <c r="M111" s="29" t="e">
        <f t="shared" si="71"/>
        <v>#REF!</v>
      </c>
      <c r="N111" s="29" t="e">
        <f t="shared" si="71"/>
        <v>#REF!</v>
      </c>
      <c r="O111" s="29" t="e">
        <f t="shared" si="71"/>
        <v>#REF!</v>
      </c>
      <c r="P111" s="29" t="e">
        <f t="shared" si="71"/>
        <v>#REF!</v>
      </c>
      <c r="Q111" s="29" t="e">
        <f t="shared" si="71"/>
        <v>#REF!</v>
      </c>
      <c r="R111" s="29" t="e">
        <f t="shared" si="71"/>
        <v>#REF!</v>
      </c>
      <c r="S111" s="29" t="e">
        <f t="shared" si="71"/>
        <v>#REF!</v>
      </c>
      <c r="T111" s="29" t="e">
        <f t="shared" si="71"/>
        <v>#REF!</v>
      </c>
      <c r="U111" s="29" t="e">
        <f t="shared" si="71"/>
        <v>#REF!</v>
      </c>
      <c r="V111" s="29" t="e">
        <f t="shared" si="71"/>
        <v>#REF!</v>
      </c>
      <c r="W111" s="29" t="e">
        <f t="shared" si="71"/>
        <v>#REF!</v>
      </c>
      <c r="X111" s="29" t="e">
        <f t="shared" si="71"/>
        <v>#REF!</v>
      </c>
      <c r="Y111" s="29" t="e">
        <f t="shared" si="71"/>
        <v>#REF!</v>
      </c>
      <c r="Z111" s="29" t="e">
        <f t="shared" si="71"/>
        <v>#REF!</v>
      </c>
      <c r="AA111" s="29" t="e">
        <f t="shared" si="71"/>
        <v>#REF!</v>
      </c>
      <c r="AB111" s="29" t="e">
        <f t="shared" si="71"/>
        <v>#REF!</v>
      </c>
      <c r="AC111" s="30" t="e">
        <f>+SUM(E111:AB111)</f>
        <v>#REF!</v>
      </c>
    </row>
  </sheetData>
  <autoFilter ref="A63:AC111" xr:uid="{00000000-0009-0000-0000-000002000000}"/>
  <mergeCells count="50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  <mergeCell ref="A64:A67"/>
    <mergeCell ref="B64:B67"/>
    <mergeCell ref="A68:A71"/>
    <mergeCell ref="B68:B71"/>
    <mergeCell ref="A72:A75"/>
    <mergeCell ref="B72:B75"/>
    <mergeCell ref="A76:A79"/>
    <mergeCell ref="B76:B79"/>
    <mergeCell ref="A80:A83"/>
    <mergeCell ref="B80:B83"/>
    <mergeCell ref="A84:A87"/>
    <mergeCell ref="B84:B87"/>
    <mergeCell ref="A88:A91"/>
    <mergeCell ref="B88:B91"/>
    <mergeCell ref="A92:A95"/>
    <mergeCell ref="B92:B95"/>
    <mergeCell ref="A108:A111"/>
    <mergeCell ref="B108:B111"/>
    <mergeCell ref="A96:A99"/>
    <mergeCell ref="B96:B99"/>
    <mergeCell ref="A100:A103"/>
    <mergeCell ref="B100:B103"/>
    <mergeCell ref="A104:A107"/>
    <mergeCell ref="B104:B107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81A42-E6EC-4835-A31A-6F791446497F}">
  <sheetPr>
    <tabColor theme="3" tint="0.39997558519241921"/>
    <pageSetUpPr fitToPage="1"/>
  </sheetPr>
  <dimension ref="A1:AG111"/>
  <sheetViews>
    <sheetView showGridLines="0" zoomScale="90" workbookViewId="0">
      <pane xSplit="4" ySplit="10" topLeftCell="E11" activePane="bottomRight" state="frozen"/>
      <selection sqref="A1:AC59"/>
      <selection pane="topRight" sqref="A1:AC59"/>
      <selection pane="bottomLeft" sqref="A1:AC59"/>
      <selection pane="bottomRight" sqref="A1:AC59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5" width="12.7109375" style="1" bestFit="1" customWidth="1"/>
    <col min="6" max="6" width="11.5703125" style="1" bestFit="1" customWidth="1"/>
    <col min="7" max="8" width="7.42578125" style="1" bestFit="1" customWidth="1"/>
    <col min="9" max="9" width="12.7109375" style="1" bestFit="1" customWidth="1"/>
    <col min="10" max="11" width="14.42578125" style="1" bestFit="1" customWidth="1"/>
    <col min="12" max="21" width="11.5703125" style="1" bestFit="1" customWidth="1"/>
    <col min="22" max="25" width="14.42578125" style="1" bestFit="1" customWidth="1"/>
    <col min="26" max="26" width="15.8554687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156" t="s">
        <v>79</v>
      </c>
      <c r="B1" s="157"/>
      <c r="C1" s="157"/>
      <c r="D1" s="157"/>
    </row>
    <row r="2" spans="1:33" ht="15.75" x14ac:dyDescent="0.2">
      <c r="A2" s="156" t="s">
        <v>55</v>
      </c>
      <c r="B2" s="157"/>
      <c r="C2" s="157"/>
      <c r="D2" s="200"/>
      <c r="E2" s="200"/>
      <c r="F2" s="81"/>
    </row>
    <row r="3" spans="1:33" ht="15.75" x14ac:dyDescent="0.2">
      <c r="A3" s="156" t="s">
        <v>56</v>
      </c>
      <c r="B3" s="157"/>
      <c r="C3" s="157"/>
      <c r="D3" s="158" t="str">
        <f>+'Formato Propuesta año 2024'!D3</f>
        <v>GM-24-002 (CP-ENDC2024-001)</v>
      </c>
      <c r="E3" s="81"/>
      <c r="F3" s="81"/>
    </row>
    <row r="4" spans="1:33" ht="15.75" x14ac:dyDescent="0.2">
      <c r="A4" s="156" t="s">
        <v>57</v>
      </c>
      <c r="B4" s="157"/>
      <c r="C4" s="157"/>
      <c r="D4" s="159"/>
      <c r="E4" s="81"/>
      <c r="F4" s="81"/>
      <c r="H4" s="83"/>
    </row>
    <row r="5" spans="1:33" ht="15.75" x14ac:dyDescent="0.2">
      <c r="A5" s="156" t="s">
        <v>59</v>
      </c>
      <c r="B5" s="157"/>
      <c r="C5" s="157"/>
      <c r="D5" s="159"/>
      <c r="E5" s="81"/>
      <c r="F5" s="81"/>
    </row>
    <row r="6" spans="1:33" ht="15.75" x14ac:dyDescent="0.2">
      <c r="A6" s="156" t="s">
        <v>28</v>
      </c>
      <c r="B6" s="157"/>
      <c r="C6" s="157"/>
      <c r="D6" s="160" t="e">
        <f>#REF!</f>
        <v>#REF!</v>
      </c>
      <c r="E6" s="84"/>
      <c r="F6" s="84"/>
    </row>
    <row r="7" spans="1:33" ht="15.75" x14ac:dyDescent="0.2">
      <c r="A7" s="156" t="s">
        <v>29</v>
      </c>
      <c r="B7" s="157"/>
      <c r="C7" s="157"/>
      <c r="D7" s="161" t="s">
        <v>94</v>
      </c>
      <c r="E7" s="81"/>
      <c r="F7" s="81"/>
    </row>
    <row r="8" spans="1:33" ht="13.5" customHeight="1" x14ac:dyDescent="0.25">
      <c r="A8" s="162" t="s">
        <v>60</v>
      </c>
      <c r="B8" s="157"/>
      <c r="C8" s="157"/>
      <c r="D8" s="161" t="s">
        <v>38</v>
      </c>
    </row>
    <row r="9" spans="1:33" ht="16.5" thickBot="1" x14ac:dyDescent="0.25">
      <c r="C9" s="199"/>
      <c r="D9" s="199"/>
    </row>
    <row r="10" spans="1:33" s="93" customFormat="1" ht="26.25" thickBot="1" x14ac:dyDescent="0.25">
      <c r="A10" s="3" t="e">
        <f>+"AÑO: "&amp;$D$6</f>
        <v>#REF!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141" t="s">
        <v>27</v>
      </c>
      <c r="AC10" s="140" t="s">
        <v>34</v>
      </c>
    </row>
    <row r="11" spans="1:33" ht="15" x14ac:dyDescent="0.2">
      <c r="A11" s="191" t="e">
        <f>+DATE(#REF!,1,1)</f>
        <v>#REF!</v>
      </c>
      <c r="B11" s="194">
        <f>+'Formato Resumen 35'!E15</f>
        <v>38117040.36394535</v>
      </c>
      <c r="C11" s="94" t="s">
        <v>35</v>
      </c>
      <c r="D11" s="95" t="e">
        <f>#REF!</f>
        <v>#REF!</v>
      </c>
      <c r="E11" s="148" t="str">
        <f>IF(ISERROR(E64/$AC67*$B11),"",(E64/$AC67*$B11))</f>
        <v/>
      </c>
      <c r="F11" s="149" t="str">
        <f t="shared" ref="F11:AB11" si="0">IF(ISERROR(F64/$AC67*$B11),"",(F64/$AC67*$B11))</f>
        <v/>
      </c>
      <c r="G11" s="149" t="str">
        <f t="shared" si="0"/>
        <v/>
      </c>
      <c r="H11" s="149" t="str">
        <f t="shared" si="0"/>
        <v/>
      </c>
      <c r="I11" s="149" t="str">
        <f t="shared" si="0"/>
        <v/>
      </c>
      <c r="J11" s="149" t="str">
        <f t="shared" si="0"/>
        <v/>
      </c>
      <c r="K11" s="149" t="str">
        <f t="shared" si="0"/>
        <v/>
      </c>
      <c r="L11" s="149" t="str">
        <f t="shared" si="0"/>
        <v/>
      </c>
      <c r="M11" s="149" t="str">
        <f t="shared" si="0"/>
        <v/>
      </c>
      <c r="N11" s="149" t="str">
        <f t="shared" si="0"/>
        <v/>
      </c>
      <c r="O11" s="149" t="str">
        <f t="shared" si="0"/>
        <v/>
      </c>
      <c r="P11" s="149" t="str">
        <f t="shared" si="0"/>
        <v/>
      </c>
      <c r="Q11" s="149" t="str">
        <f t="shared" si="0"/>
        <v/>
      </c>
      <c r="R11" s="149" t="str">
        <f t="shared" si="0"/>
        <v/>
      </c>
      <c r="S11" s="149" t="str">
        <f t="shared" si="0"/>
        <v/>
      </c>
      <c r="T11" s="149" t="str">
        <f t="shared" si="0"/>
        <v/>
      </c>
      <c r="U11" s="149" t="str">
        <f t="shared" si="0"/>
        <v/>
      </c>
      <c r="V11" s="149" t="str">
        <f t="shared" si="0"/>
        <v/>
      </c>
      <c r="W11" s="149" t="str">
        <f t="shared" si="0"/>
        <v/>
      </c>
      <c r="X11" s="149" t="str">
        <f t="shared" si="0"/>
        <v/>
      </c>
      <c r="Y11" s="149" t="str">
        <f t="shared" si="0"/>
        <v/>
      </c>
      <c r="Z11" s="149" t="str">
        <f t="shared" si="0"/>
        <v/>
      </c>
      <c r="AA11" s="149" t="str">
        <f t="shared" si="0"/>
        <v/>
      </c>
      <c r="AB11" s="150" t="str">
        <f t="shared" si="0"/>
        <v/>
      </c>
      <c r="AC11" s="151" t="e">
        <f>+SUM(E11:AB11)*D11</f>
        <v>#REF!</v>
      </c>
      <c r="AD11" s="1" t="e">
        <f>+SUM(L11:U11)*D11</f>
        <v>#REF!</v>
      </c>
      <c r="AF11" s="1" t="s">
        <v>1</v>
      </c>
      <c r="AG11" s="1">
        <v>1</v>
      </c>
    </row>
    <row r="12" spans="1:33" ht="15" x14ac:dyDescent="0.2">
      <c r="A12" s="191"/>
      <c r="B12" s="194"/>
      <c r="C12" s="100" t="s">
        <v>36</v>
      </c>
      <c r="D12" s="101" t="e">
        <f>#REF!</f>
        <v>#REF!</v>
      </c>
      <c r="E12" s="145" t="str">
        <f t="shared" ref="E12:AB12" si="1">IF(ISERROR(E65/$AC67*$B11),"",(E65/$AC67*$B11))</f>
        <v/>
      </c>
      <c r="F12" s="146" t="str">
        <f t="shared" si="1"/>
        <v/>
      </c>
      <c r="G12" s="146" t="str">
        <f t="shared" si="1"/>
        <v/>
      </c>
      <c r="H12" s="146" t="str">
        <f t="shared" si="1"/>
        <v/>
      </c>
      <c r="I12" s="146" t="str">
        <f t="shared" si="1"/>
        <v/>
      </c>
      <c r="J12" s="146" t="str">
        <f t="shared" si="1"/>
        <v/>
      </c>
      <c r="K12" s="146" t="str">
        <f t="shared" si="1"/>
        <v/>
      </c>
      <c r="L12" s="146" t="str">
        <f t="shared" si="1"/>
        <v/>
      </c>
      <c r="M12" s="146" t="str">
        <f t="shared" si="1"/>
        <v/>
      </c>
      <c r="N12" s="146" t="str">
        <f t="shared" si="1"/>
        <v/>
      </c>
      <c r="O12" s="146" t="str">
        <f t="shared" si="1"/>
        <v/>
      </c>
      <c r="P12" s="146" t="str">
        <f t="shared" si="1"/>
        <v/>
      </c>
      <c r="Q12" s="146" t="str">
        <f t="shared" si="1"/>
        <v/>
      </c>
      <c r="R12" s="146" t="str">
        <f t="shared" si="1"/>
        <v/>
      </c>
      <c r="S12" s="146" t="str">
        <f t="shared" si="1"/>
        <v/>
      </c>
      <c r="T12" s="146" t="str">
        <f t="shared" si="1"/>
        <v/>
      </c>
      <c r="U12" s="146" t="str">
        <f t="shared" si="1"/>
        <v/>
      </c>
      <c r="V12" s="146" t="str">
        <f t="shared" si="1"/>
        <v/>
      </c>
      <c r="W12" s="146" t="str">
        <f t="shared" si="1"/>
        <v/>
      </c>
      <c r="X12" s="146" t="str">
        <f t="shared" si="1"/>
        <v/>
      </c>
      <c r="Y12" s="146" t="str">
        <f t="shared" si="1"/>
        <v/>
      </c>
      <c r="Z12" s="146" t="str">
        <f t="shared" si="1"/>
        <v/>
      </c>
      <c r="AA12" s="146" t="str">
        <f t="shared" si="1"/>
        <v/>
      </c>
      <c r="AB12" s="147" t="str">
        <f t="shared" si="1"/>
        <v/>
      </c>
      <c r="AC12" s="152" t="e">
        <f>+SUM(E12:AB12)*D12</f>
        <v>#REF!</v>
      </c>
      <c r="AD12" s="1" t="e">
        <f>+SUM(L12:U12)*D12</f>
        <v>#REF!</v>
      </c>
      <c r="AF12" s="1" t="s">
        <v>3</v>
      </c>
      <c r="AG12" s="1">
        <f>AG11</f>
        <v>1</v>
      </c>
    </row>
    <row r="13" spans="1:33" ht="15" x14ac:dyDescent="0.2">
      <c r="A13" s="191"/>
      <c r="B13" s="194"/>
      <c r="C13" s="106" t="s">
        <v>37</v>
      </c>
      <c r="D13" s="107" t="e">
        <f>#REF!</f>
        <v>#REF!</v>
      </c>
      <c r="E13" s="143" t="str">
        <f t="shared" ref="E13:AB13" si="2">IF(ISERROR(E66/$AC67*$B11),"",(E66/$AC67*$B11))</f>
        <v/>
      </c>
      <c r="F13" s="143" t="str">
        <f t="shared" si="2"/>
        <v/>
      </c>
      <c r="G13" s="143" t="str">
        <f t="shared" si="2"/>
        <v/>
      </c>
      <c r="H13" s="143" t="str">
        <f t="shared" si="2"/>
        <v/>
      </c>
      <c r="I13" s="143" t="str">
        <f t="shared" si="2"/>
        <v/>
      </c>
      <c r="J13" s="143" t="str">
        <f t="shared" si="2"/>
        <v/>
      </c>
      <c r="K13" s="143" t="str">
        <f t="shared" si="2"/>
        <v/>
      </c>
      <c r="L13" s="143" t="str">
        <f t="shared" si="2"/>
        <v/>
      </c>
      <c r="M13" s="143" t="str">
        <f t="shared" si="2"/>
        <v/>
      </c>
      <c r="N13" s="143" t="str">
        <f t="shared" si="2"/>
        <v/>
      </c>
      <c r="O13" s="143" t="str">
        <f t="shared" si="2"/>
        <v/>
      </c>
      <c r="P13" s="143" t="str">
        <f t="shared" si="2"/>
        <v/>
      </c>
      <c r="Q13" s="143" t="str">
        <f t="shared" si="2"/>
        <v/>
      </c>
      <c r="R13" s="143" t="str">
        <f t="shared" si="2"/>
        <v/>
      </c>
      <c r="S13" s="143" t="str">
        <f t="shared" si="2"/>
        <v/>
      </c>
      <c r="T13" s="143" t="str">
        <f t="shared" si="2"/>
        <v/>
      </c>
      <c r="U13" s="143" t="str">
        <f t="shared" si="2"/>
        <v/>
      </c>
      <c r="V13" s="143" t="str">
        <f t="shared" si="2"/>
        <v/>
      </c>
      <c r="W13" s="143" t="str">
        <f t="shared" si="2"/>
        <v/>
      </c>
      <c r="X13" s="143" t="str">
        <f t="shared" si="2"/>
        <v/>
      </c>
      <c r="Y13" s="143" t="str">
        <f t="shared" si="2"/>
        <v/>
      </c>
      <c r="Z13" s="143" t="str">
        <f t="shared" si="2"/>
        <v/>
      </c>
      <c r="AA13" s="143" t="str">
        <f t="shared" si="2"/>
        <v/>
      </c>
      <c r="AB13" s="144" t="str">
        <f t="shared" si="2"/>
        <v/>
      </c>
      <c r="AC13" s="153" t="e">
        <f>+SUM(E13:AB13)*D13</f>
        <v>#REF!</v>
      </c>
      <c r="AD13" s="1" t="e">
        <f>+SUM(L13:U13)*D13</f>
        <v>#REF!</v>
      </c>
      <c r="AF13" s="1" t="s">
        <v>2</v>
      </c>
      <c r="AG13" s="1">
        <f>AG12</f>
        <v>1</v>
      </c>
    </row>
    <row r="14" spans="1:33" ht="15.75" thickBot="1" x14ac:dyDescent="0.25">
      <c r="A14" s="192"/>
      <c r="B14" s="195"/>
      <c r="C14" s="122" t="s">
        <v>34</v>
      </c>
      <c r="D14" s="123" t="e">
        <f>+SUM(D11:D13)</f>
        <v>#REF!</v>
      </c>
      <c r="E14" s="109" t="str">
        <f t="shared" ref="E14:AB14" si="3">IF(ISERROR(E11*$D11+E12*$D12+E13*$D13),"",(E11*$D11+E12*$D12+E13*$D13))</f>
        <v/>
      </c>
      <c r="F14" s="109" t="str">
        <f t="shared" si="3"/>
        <v/>
      </c>
      <c r="G14" s="109" t="str">
        <f t="shared" si="3"/>
        <v/>
      </c>
      <c r="H14" s="109" t="str">
        <f t="shared" si="3"/>
        <v/>
      </c>
      <c r="I14" s="109" t="str">
        <f t="shared" si="3"/>
        <v/>
      </c>
      <c r="J14" s="109" t="str">
        <f t="shared" si="3"/>
        <v/>
      </c>
      <c r="K14" s="109" t="str">
        <f t="shared" si="3"/>
        <v/>
      </c>
      <c r="L14" s="109" t="str">
        <f t="shared" si="3"/>
        <v/>
      </c>
      <c r="M14" s="109" t="str">
        <f t="shared" si="3"/>
        <v/>
      </c>
      <c r="N14" s="109" t="str">
        <f t="shared" si="3"/>
        <v/>
      </c>
      <c r="O14" s="109" t="str">
        <f t="shared" si="3"/>
        <v/>
      </c>
      <c r="P14" s="109" t="str">
        <f t="shared" si="3"/>
        <v/>
      </c>
      <c r="Q14" s="109" t="str">
        <f t="shared" si="3"/>
        <v/>
      </c>
      <c r="R14" s="109" t="str">
        <f t="shared" si="3"/>
        <v/>
      </c>
      <c r="S14" s="109" t="str">
        <f t="shared" si="3"/>
        <v/>
      </c>
      <c r="T14" s="109" t="str">
        <f t="shared" si="3"/>
        <v/>
      </c>
      <c r="U14" s="109" t="str">
        <f t="shared" si="3"/>
        <v/>
      </c>
      <c r="V14" s="109" t="str">
        <f t="shared" si="3"/>
        <v/>
      </c>
      <c r="W14" s="109" t="str">
        <f t="shared" si="3"/>
        <v/>
      </c>
      <c r="X14" s="109" t="str">
        <f t="shared" si="3"/>
        <v/>
      </c>
      <c r="Y14" s="109" t="str">
        <f t="shared" si="3"/>
        <v/>
      </c>
      <c r="Z14" s="109" t="str">
        <f t="shared" si="3"/>
        <v/>
      </c>
      <c r="AA14" s="109" t="str">
        <f t="shared" si="3"/>
        <v/>
      </c>
      <c r="AB14" s="142" t="str">
        <f t="shared" si="3"/>
        <v/>
      </c>
      <c r="AC14" s="152" t="e">
        <f>+SUM(AC11:AC13)</f>
        <v>#REF!</v>
      </c>
      <c r="AD14" s="152" t="e">
        <f>+SUM(AD11:AD13)</f>
        <v>#REF!</v>
      </c>
    </row>
    <row r="15" spans="1:33" ht="15" x14ac:dyDescent="0.2">
      <c r="A15" s="191" t="e">
        <f>+DATE(#REF!,1+1,1)</f>
        <v>#REF!</v>
      </c>
      <c r="B15" s="194">
        <f>+'Formato Resumen 35'!E16</f>
        <v>39924671.822823614</v>
      </c>
      <c r="C15" s="94" t="s">
        <v>35</v>
      </c>
      <c r="D15" s="95" t="e">
        <f>#REF!</f>
        <v>#REF!</v>
      </c>
      <c r="E15" s="148" t="str">
        <f t="shared" ref="E15:AB15" si="4">IF(ISERROR(E68/$AC71*$B15),"",(E68/$AC71*$B15))</f>
        <v/>
      </c>
      <c r="F15" s="149" t="str">
        <f t="shared" si="4"/>
        <v/>
      </c>
      <c r="G15" s="149" t="str">
        <f t="shared" si="4"/>
        <v/>
      </c>
      <c r="H15" s="149" t="str">
        <f t="shared" si="4"/>
        <v/>
      </c>
      <c r="I15" s="149" t="str">
        <f t="shared" si="4"/>
        <v/>
      </c>
      <c r="J15" s="149" t="str">
        <f t="shared" si="4"/>
        <v/>
      </c>
      <c r="K15" s="149" t="str">
        <f t="shared" si="4"/>
        <v/>
      </c>
      <c r="L15" s="149" t="str">
        <f t="shared" si="4"/>
        <v/>
      </c>
      <c r="M15" s="149" t="str">
        <f t="shared" si="4"/>
        <v/>
      </c>
      <c r="N15" s="149" t="str">
        <f t="shared" si="4"/>
        <v/>
      </c>
      <c r="O15" s="149" t="str">
        <f t="shared" si="4"/>
        <v/>
      </c>
      <c r="P15" s="149" t="str">
        <f t="shared" si="4"/>
        <v/>
      </c>
      <c r="Q15" s="149" t="str">
        <f t="shared" si="4"/>
        <v/>
      </c>
      <c r="R15" s="149" t="str">
        <f t="shared" si="4"/>
        <v/>
      </c>
      <c r="S15" s="149" t="str">
        <f t="shared" si="4"/>
        <v/>
      </c>
      <c r="T15" s="149" t="str">
        <f t="shared" si="4"/>
        <v/>
      </c>
      <c r="U15" s="149" t="str">
        <f t="shared" si="4"/>
        <v/>
      </c>
      <c r="V15" s="149" t="str">
        <f t="shared" si="4"/>
        <v/>
      </c>
      <c r="W15" s="149" t="str">
        <f t="shared" si="4"/>
        <v/>
      </c>
      <c r="X15" s="149" t="str">
        <f t="shared" si="4"/>
        <v/>
      </c>
      <c r="Y15" s="149" t="str">
        <f t="shared" si="4"/>
        <v/>
      </c>
      <c r="Z15" s="149" t="str">
        <f t="shared" si="4"/>
        <v/>
      </c>
      <c r="AA15" s="149" t="str">
        <f t="shared" si="4"/>
        <v/>
      </c>
      <c r="AB15" s="150" t="str">
        <f t="shared" si="4"/>
        <v/>
      </c>
      <c r="AC15" s="151" t="e">
        <f>+SUM(E15:AB15)*D15</f>
        <v>#REF!</v>
      </c>
      <c r="AD15" s="1" t="e">
        <f>+SUM(L15:U15)*D15</f>
        <v>#REF!</v>
      </c>
      <c r="AF15" s="1" t="str">
        <f>AF11</f>
        <v>ORD</v>
      </c>
      <c r="AG15" s="1">
        <f>AG11+1</f>
        <v>2</v>
      </c>
    </row>
    <row r="16" spans="1:33" ht="15" x14ac:dyDescent="0.2">
      <c r="A16" s="191"/>
      <c r="B16" s="194"/>
      <c r="C16" s="100" t="s">
        <v>36</v>
      </c>
      <c r="D16" s="101" t="e">
        <f>#REF!</f>
        <v>#REF!</v>
      </c>
      <c r="E16" s="145" t="str">
        <f t="shared" ref="E16:AB16" si="5">IF(ISERROR(E69/$AC71*$B15),"",(E69/$AC71*$B15))</f>
        <v/>
      </c>
      <c r="F16" s="146" t="str">
        <f t="shared" si="5"/>
        <v/>
      </c>
      <c r="G16" s="146" t="str">
        <f t="shared" si="5"/>
        <v/>
      </c>
      <c r="H16" s="146" t="str">
        <f t="shared" si="5"/>
        <v/>
      </c>
      <c r="I16" s="146" t="str">
        <f t="shared" si="5"/>
        <v/>
      </c>
      <c r="J16" s="146" t="str">
        <f t="shared" si="5"/>
        <v/>
      </c>
      <c r="K16" s="146" t="str">
        <f t="shared" si="5"/>
        <v/>
      </c>
      <c r="L16" s="146" t="str">
        <f t="shared" si="5"/>
        <v/>
      </c>
      <c r="M16" s="146" t="str">
        <f t="shared" si="5"/>
        <v/>
      </c>
      <c r="N16" s="146" t="str">
        <f t="shared" si="5"/>
        <v/>
      </c>
      <c r="O16" s="146" t="str">
        <f t="shared" si="5"/>
        <v/>
      </c>
      <c r="P16" s="146" t="str">
        <f t="shared" si="5"/>
        <v/>
      </c>
      <c r="Q16" s="146" t="str">
        <f t="shared" si="5"/>
        <v/>
      </c>
      <c r="R16" s="146" t="str">
        <f t="shared" si="5"/>
        <v/>
      </c>
      <c r="S16" s="146" t="str">
        <f t="shared" si="5"/>
        <v/>
      </c>
      <c r="T16" s="146" t="str">
        <f t="shared" si="5"/>
        <v/>
      </c>
      <c r="U16" s="146" t="str">
        <f t="shared" si="5"/>
        <v/>
      </c>
      <c r="V16" s="146" t="str">
        <f t="shared" si="5"/>
        <v/>
      </c>
      <c r="W16" s="146" t="str">
        <f t="shared" si="5"/>
        <v/>
      </c>
      <c r="X16" s="146" t="str">
        <f t="shared" si="5"/>
        <v/>
      </c>
      <c r="Y16" s="146" t="str">
        <f t="shared" si="5"/>
        <v/>
      </c>
      <c r="Z16" s="146" t="str">
        <f t="shared" si="5"/>
        <v/>
      </c>
      <c r="AA16" s="146" t="str">
        <f t="shared" si="5"/>
        <v/>
      </c>
      <c r="AB16" s="147" t="str">
        <f t="shared" si="5"/>
        <v/>
      </c>
      <c r="AC16" s="152" t="e">
        <f>+SUM(E16:AB16)*D16</f>
        <v>#REF!</v>
      </c>
      <c r="AD16" s="1" t="e">
        <f>+SUM(L16:U16)*D16</f>
        <v>#REF!</v>
      </c>
      <c r="AF16" s="1" t="str">
        <f>AF12</f>
        <v>SÁB</v>
      </c>
      <c r="AG16" s="1">
        <f>AG15</f>
        <v>2</v>
      </c>
    </row>
    <row r="17" spans="1:33" ht="15" x14ac:dyDescent="0.2">
      <c r="A17" s="191"/>
      <c r="B17" s="194"/>
      <c r="C17" s="106" t="s">
        <v>37</v>
      </c>
      <c r="D17" s="107" t="e">
        <f>#REF!</f>
        <v>#REF!</v>
      </c>
      <c r="E17" s="143" t="str">
        <f t="shared" ref="E17:AB17" si="6">IF(ISERROR(E70/$AC71*$B15),"",(E70/$AC71*$B15))</f>
        <v/>
      </c>
      <c r="F17" s="143" t="str">
        <f t="shared" si="6"/>
        <v/>
      </c>
      <c r="G17" s="143" t="str">
        <f t="shared" si="6"/>
        <v/>
      </c>
      <c r="H17" s="143" t="str">
        <f t="shared" si="6"/>
        <v/>
      </c>
      <c r="I17" s="143" t="str">
        <f t="shared" si="6"/>
        <v/>
      </c>
      <c r="J17" s="143" t="str">
        <f t="shared" si="6"/>
        <v/>
      </c>
      <c r="K17" s="143" t="str">
        <f t="shared" si="6"/>
        <v/>
      </c>
      <c r="L17" s="143" t="str">
        <f t="shared" si="6"/>
        <v/>
      </c>
      <c r="M17" s="143" t="str">
        <f t="shared" si="6"/>
        <v/>
      </c>
      <c r="N17" s="143" t="str">
        <f t="shared" si="6"/>
        <v/>
      </c>
      <c r="O17" s="143" t="str">
        <f t="shared" si="6"/>
        <v/>
      </c>
      <c r="P17" s="143" t="str">
        <f t="shared" si="6"/>
        <v/>
      </c>
      <c r="Q17" s="143" t="str">
        <f t="shared" si="6"/>
        <v/>
      </c>
      <c r="R17" s="143" t="str">
        <f t="shared" si="6"/>
        <v/>
      </c>
      <c r="S17" s="143" t="str">
        <f t="shared" si="6"/>
        <v/>
      </c>
      <c r="T17" s="143" t="str">
        <f t="shared" si="6"/>
        <v/>
      </c>
      <c r="U17" s="143" t="str">
        <f t="shared" si="6"/>
        <v/>
      </c>
      <c r="V17" s="143" t="str">
        <f t="shared" si="6"/>
        <v/>
      </c>
      <c r="W17" s="143" t="str">
        <f t="shared" si="6"/>
        <v/>
      </c>
      <c r="X17" s="143" t="str">
        <f t="shared" si="6"/>
        <v/>
      </c>
      <c r="Y17" s="143" t="str">
        <f t="shared" si="6"/>
        <v/>
      </c>
      <c r="Z17" s="143" t="str">
        <f t="shared" si="6"/>
        <v/>
      </c>
      <c r="AA17" s="143" t="str">
        <f t="shared" si="6"/>
        <v/>
      </c>
      <c r="AB17" s="144" t="str">
        <f t="shared" si="6"/>
        <v/>
      </c>
      <c r="AC17" s="153" t="e">
        <f>+SUM(E17:AB17)*D17</f>
        <v>#REF!</v>
      </c>
      <c r="AD17" s="1" t="e">
        <f>+SUM(L17:U17)*D17</f>
        <v>#REF!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92"/>
      <c r="B18" s="195"/>
      <c r="C18" s="112" t="s">
        <v>34</v>
      </c>
      <c r="D18" s="113" t="e">
        <f>+SUM(D15:D17)</f>
        <v>#REF!</v>
      </c>
      <c r="E18" s="109" t="str">
        <f t="shared" ref="E18:AB18" si="7">IF(ISERROR(E15*$D15+E16*$D16+E17*$D17),"",(E15*$D15+E16*$D16+E17*$D17))</f>
        <v/>
      </c>
      <c r="F18" s="109" t="str">
        <f t="shared" si="7"/>
        <v/>
      </c>
      <c r="G18" s="109" t="str">
        <f t="shared" si="7"/>
        <v/>
      </c>
      <c r="H18" s="109" t="str">
        <f t="shared" si="7"/>
        <v/>
      </c>
      <c r="I18" s="109" t="str">
        <f t="shared" si="7"/>
        <v/>
      </c>
      <c r="J18" s="109" t="str">
        <f t="shared" si="7"/>
        <v/>
      </c>
      <c r="K18" s="109" t="str">
        <f t="shared" si="7"/>
        <v/>
      </c>
      <c r="L18" s="109" t="str">
        <f t="shared" si="7"/>
        <v/>
      </c>
      <c r="M18" s="109" t="str">
        <f t="shared" si="7"/>
        <v/>
      </c>
      <c r="N18" s="109" t="str">
        <f t="shared" si="7"/>
        <v/>
      </c>
      <c r="O18" s="109" t="str">
        <f t="shared" si="7"/>
        <v/>
      </c>
      <c r="P18" s="109" t="str">
        <f t="shared" si="7"/>
        <v/>
      </c>
      <c r="Q18" s="109" t="str">
        <f t="shared" si="7"/>
        <v/>
      </c>
      <c r="R18" s="109" t="str">
        <f t="shared" si="7"/>
        <v/>
      </c>
      <c r="S18" s="109" t="str">
        <f t="shared" si="7"/>
        <v/>
      </c>
      <c r="T18" s="109" t="str">
        <f t="shared" si="7"/>
        <v/>
      </c>
      <c r="U18" s="109" t="str">
        <f t="shared" si="7"/>
        <v/>
      </c>
      <c r="V18" s="109" t="str">
        <f t="shared" si="7"/>
        <v/>
      </c>
      <c r="W18" s="109" t="str">
        <f t="shared" si="7"/>
        <v/>
      </c>
      <c r="X18" s="109" t="str">
        <f t="shared" si="7"/>
        <v/>
      </c>
      <c r="Y18" s="109" t="str">
        <f t="shared" si="7"/>
        <v/>
      </c>
      <c r="Z18" s="109" t="str">
        <f t="shared" si="7"/>
        <v/>
      </c>
      <c r="AA18" s="109" t="str">
        <f t="shared" si="7"/>
        <v/>
      </c>
      <c r="AB18" s="142" t="str">
        <f t="shared" si="7"/>
        <v/>
      </c>
      <c r="AC18" s="152" t="e">
        <f>+SUM(AC15:AC17)</f>
        <v>#REF!</v>
      </c>
      <c r="AD18" s="152" t="e">
        <f>+SUM(AD15:AD17)</f>
        <v>#REF!</v>
      </c>
    </row>
    <row r="19" spans="1:33" ht="15" x14ac:dyDescent="0.2">
      <c r="A19" s="193" t="e">
        <f>+DATE(#REF!,3,1)</f>
        <v>#REF!</v>
      </c>
      <c r="B19" s="194">
        <f>+'Formato Resumen 35'!E17</f>
        <v>42873637.258891597</v>
      </c>
      <c r="C19" s="94" t="s">
        <v>35</v>
      </c>
      <c r="D19" s="95" t="e">
        <f>#REF!</f>
        <v>#REF!</v>
      </c>
      <c r="E19" s="148" t="str">
        <f t="shared" ref="E19:AB19" si="8">IF(ISERROR(E72/$AC75*$B19),"",(E72/$AC75*$B19))</f>
        <v/>
      </c>
      <c r="F19" s="149" t="str">
        <f t="shared" si="8"/>
        <v/>
      </c>
      <c r="G19" s="149" t="str">
        <f t="shared" si="8"/>
        <v/>
      </c>
      <c r="H19" s="149" t="str">
        <f t="shared" si="8"/>
        <v/>
      </c>
      <c r="I19" s="149" t="str">
        <f t="shared" si="8"/>
        <v/>
      </c>
      <c r="J19" s="149" t="str">
        <f t="shared" si="8"/>
        <v/>
      </c>
      <c r="K19" s="149" t="str">
        <f t="shared" si="8"/>
        <v/>
      </c>
      <c r="L19" s="149" t="str">
        <f t="shared" si="8"/>
        <v/>
      </c>
      <c r="M19" s="149" t="str">
        <f t="shared" si="8"/>
        <v/>
      </c>
      <c r="N19" s="149" t="str">
        <f t="shared" si="8"/>
        <v/>
      </c>
      <c r="O19" s="149" t="str">
        <f t="shared" si="8"/>
        <v/>
      </c>
      <c r="P19" s="149" t="str">
        <f t="shared" si="8"/>
        <v/>
      </c>
      <c r="Q19" s="149" t="str">
        <f t="shared" si="8"/>
        <v/>
      </c>
      <c r="R19" s="149" t="str">
        <f t="shared" si="8"/>
        <v/>
      </c>
      <c r="S19" s="149" t="str">
        <f t="shared" si="8"/>
        <v/>
      </c>
      <c r="T19" s="149" t="str">
        <f t="shared" si="8"/>
        <v/>
      </c>
      <c r="U19" s="149" t="str">
        <f t="shared" si="8"/>
        <v/>
      </c>
      <c r="V19" s="149" t="str">
        <f t="shared" si="8"/>
        <v/>
      </c>
      <c r="W19" s="149" t="str">
        <f t="shared" si="8"/>
        <v/>
      </c>
      <c r="X19" s="149" t="str">
        <f t="shared" si="8"/>
        <v/>
      </c>
      <c r="Y19" s="149" t="str">
        <f t="shared" si="8"/>
        <v/>
      </c>
      <c r="Z19" s="149" t="str">
        <f t="shared" si="8"/>
        <v/>
      </c>
      <c r="AA19" s="149" t="str">
        <f t="shared" si="8"/>
        <v/>
      </c>
      <c r="AB19" s="150" t="str">
        <f t="shared" si="8"/>
        <v/>
      </c>
      <c r="AC19" s="151" t="e">
        <f>+SUM(E19:AB19)*D19</f>
        <v>#REF!</v>
      </c>
      <c r="AD19" s="1" t="e">
        <f>+SUM(L19:U19)*D19</f>
        <v>#REF!</v>
      </c>
      <c r="AF19" s="1" t="str">
        <f>AF15</f>
        <v>ORD</v>
      </c>
      <c r="AG19" s="1">
        <f>AG15+1</f>
        <v>3</v>
      </c>
    </row>
    <row r="20" spans="1:33" ht="15" x14ac:dyDescent="0.2">
      <c r="A20" s="191"/>
      <c r="B20" s="194"/>
      <c r="C20" s="100" t="s">
        <v>36</v>
      </c>
      <c r="D20" s="101" t="e">
        <f>#REF!</f>
        <v>#REF!</v>
      </c>
      <c r="E20" s="145" t="str">
        <f t="shared" ref="E20:AB20" si="9">IF(ISERROR(E73/$AC75*$B19),"",(E73/$AC75*$B19))</f>
        <v/>
      </c>
      <c r="F20" s="146" t="str">
        <f t="shared" si="9"/>
        <v/>
      </c>
      <c r="G20" s="146" t="str">
        <f t="shared" si="9"/>
        <v/>
      </c>
      <c r="H20" s="146" t="str">
        <f t="shared" si="9"/>
        <v/>
      </c>
      <c r="I20" s="146" t="str">
        <f t="shared" si="9"/>
        <v/>
      </c>
      <c r="J20" s="146" t="str">
        <f t="shared" si="9"/>
        <v/>
      </c>
      <c r="K20" s="146" t="str">
        <f t="shared" si="9"/>
        <v/>
      </c>
      <c r="L20" s="146" t="str">
        <f t="shared" si="9"/>
        <v/>
      </c>
      <c r="M20" s="146" t="str">
        <f t="shared" si="9"/>
        <v/>
      </c>
      <c r="N20" s="146" t="str">
        <f t="shared" si="9"/>
        <v/>
      </c>
      <c r="O20" s="146" t="str">
        <f t="shared" si="9"/>
        <v/>
      </c>
      <c r="P20" s="146" t="str">
        <f t="shared" si="9"/>
        <v/>
      </c>
      <c r="Q20" s="146" t="str">
        <f t="shared" si="9"/>
        <v/>
      </c>
      <c r="R20" s="146" t="str">
        <f t="shared" si="9"/>
        <v/>
      </c>
      <c r="S20" s="146" t="str">
        <f t="shared" si="9"/>
        <v/>
      </c>
      <c r="T20" s="146" t="str">
        <f t="shared" si="9"/>
        <v/>
      </c>
      <c r="U20" s="146" t="str">
        <f t="shared" si="9"/>
        <v/>
      </c>
      <c r="V20" s="146" t="str">
        <f t="shared" si="9"/>
        <v/>
      </c>
      <c r="W20" s="146" t="str">
        <f t="shared" si="9"/>
        <v/>
      </c>
      <c r="X20" s="146" t="str">
        <f t="shared" si="9"/>
        <v/>
      </c>
      <c r="Y20" s="146" t="str">
        <f t="shared" si="9"/>
        <v/>
      </c>
      <c r="Z20" s="146" t="str">
        <f t="shared" si="9"/>
        <v/>
      </c>
      <c r="AA20" s="146" t="str">
        <f t="shared" si="9"/>
        <v/>
      </c>
      <c r="AB20" s="147" t="str">
        <f t="shared" si="9"/>
        <v/>
      </c>
      <c r="AC20" s="152" t="e">
        <f>+SUM(E20:AB20)*D20</f>
        <v>#REF!</v>
      </c>
      <c r="AD20" s="1" t="e">
        <f>+SUM(L20:U20)*D20</f>
        <v>#REF!</v>
      </c>
      <c r="AF20" s="1" t="str">
        <f>AF16</f>
        <v>SÁB</v>
      </c>
      <c r="AG20" s="1">
        <f>AG19</f>
        <v>3</v>
      </c>
    </row>
    <row r="21" spans="1:33" ht="15" x14ac:dyDescent="0.2">
      <c r="A21" s="191"/>
      <c r="B21" s="194"/>
      <c r="C21" s="106" t="s">
        <v>37</v>
      </c>
      <c r="D21" s="107" t="e">
        <f>#REF!</f>
        <v>#REF!</v>
      </c>
      <c r="E21" s="143" t="str">
        <f t="shared" ref="E21:AB21" si="10">IF(ISERROR(E74/$AC75*$B19),"",(E74/$AC75*$B19))</f>
        <v/>
      </c>
      <c r="F21" s="143" t="str">
        <f t="shared" si="10"/>
        <v/>
      </c>
      <c r="G21" s="143" t="str">
        <f t="shared" si="10"/>
        <v/>
      </c>
      <c r="H21" s="143" t="str">
        <f t="shared" si="10"/>
        <v/>
      </c>
      <c r="I21" s="143" t="str">
        <f t="shared" si="10"/>
        <v/>
      </c>
      <c r="J21" s="143" t="str">
        <f t="shared" si="10"/>
        <v/>
      </c>
      <c r="K21" s="143" t="str">
        <f t="shared" si="10"/>
        <v/>
      </c>
      <c r="L21" s="143" t="str">
        <f t="shared" si="10"/>
        <v/>
      </c>
      <c r="M21" s="143" t="str">
        <f t="shared" si="10"/>
        <v/>
      </c>
      <c r="N21" s="143" t="str">
        <f t="shared" si="10"/>
        <v/>
      </c>
      <c r="O21" s="143" t="str">
        <f t="shared" si="10"/>
        <v/>
      </c>
      <c r="P21" s="143" t="str">
        <f t="shared" si="10"/>
        <v/>
      </c>
      <c r="Q21" s="143" t="str">
        <f t="shared" si="10"/>
        <v/>
      </c>
      <c r="R21" s="143" t="str">
        <f t="shared" si="10"/>
        <v/>
      </c>
      <c r="S21" s="143" t="str">
        <f t="shared" si="10"/>
        <v/>
      </c>
      <c r="T21" s="143" t="str">
        <f t="shared" si="10"/>
        <v/>
      </c>
      <c r="U21" s="143" t="str">
        <f t="shared" si="10"/>
        <v/>
      </c>
      <c r="V21" s="143" t="str">
        <f t="shared" si="10"/>
        <v/>
      </c>
      <c r="W21" s="143" t="str">
        <f t="shared" si="10"/>
        <v/>
      </c>
      <c r="X21" s="143" t="str">
        <f t="shared" si="10"/>
        <v/>
      </c>
      <c r="Y21" s="143" t="str">
        <f t="shared" si="10"/>
        <v/>
      </c>
      <c r="Z21" s="143" t="str">
        <f t="shared" si="10"/>
        <v/>
      </c>
      <c r="AA21" s="143" t="str">
        <f t="shared" si="10"/>
        <v/>
      </c>
      <c r="AB21" s="144" t="str">
        <f t="shared" si="10"/>
        <v/>
      </c>
      <c r="AC21" s="153" t="e">
        <f>+SUM(E21:AB21)*D21</f>
        <v>#REF!</v>
      </c>
      <c r="AD21" s="1" t="e">
        <f>+SUM(L21:U21)*D21</f>
        <v>#REF!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92"/>
      <c r="B22" s="195"/>
      <c r="C22" s="112" t="s">
        <v>34</v>
      </c>
      <c r="D22" s="113" t="e">
        <f>+SUM(D19:D21)</f>
        <v>#REF!</v>
      </c>
      <c r="E22" s="109" t="str">
        <f t="shared" ref="E22:AB22" si="11">IF(ISERROR(E19*$D19+E20*$D20+E21*$D21),"",(E19*$D19+E20*$D20+E21*$D21))</f>
        <v/>
      </c>
      <c r="F22" s="109" t="str">
        <f t="shared" si="11"/>
        <v/>
      </c>
      <c r="G22" s="109" t="str">
        <f t="shared" si="11"/>
        <v/>
      </c>
      <c r="H22" s="109" t="str">
        <f t="shared" si="11"/>
        <v/>
      </c>
      <c r="I22" s="109" t="str">
        <f t="shared" si="11"/>
        <v/>
      </c>
      <c r="J22" s="109" t="str">
        <f t="shared" si="11"/>
        <v/>
      </c>
      <c r="K22" s="109" t="str">
        <f t="shared" si="11"/>
        <v/>
      </c>
      <c r="L22" s="109" t="str">
        <f t="shared" si="11"/>
        <v/>
      </c>
      <c r="M22" s="109" t="str">
        <f t="shared" si="11"/>
        <v/>
      </c>
      <c r="N22" s="109" t="str">
        <f t="shared" si="11"/>
        <v/>
      </c>
      <c r="O22" s="109" t="str">
        <f t="shared" si="11"/>
        <v/>
      </c>
      <c r="P22" s="109" t="str">
        <f t="shared" si="11"/>
        <v/>
      </c>
      <c r="Q22" s="109" t="str">
        <f t="shared" si="11"/>
        <v/>
      </c>
      <c r="R22" s="109" t="str">
        <f t="shared" si="11"/>
        <v/>
      </c>
      <c r="S22" s="109" t="str">
        <f t="shared" si="11"/>
        <v/>
      </c>
      <c r="T22" s="109" t="str">
        <f t="shared" si="11"/>
        <v/>
      </c>
      <c r="U22" s="109" t="str">
        <f t="shared" si="11"/>
        <v/>
      </c>
      <c r="V22" s="109" t="str">
        <f t="shared" si="11"/>
        <v/>
      </c>
      <c r="W22" s="109" t="str">
        <f t="shared" si="11"/>
        <v/>
      </c>
      <c r="X22" s="109" t="str">
        <f t="shared" si="11"/>
        <v/>
      </c>
      <c r="Y22" s="109" t="str">
        <f t="shared" si="11"/>
        <v/>
      </c>
      <c r="Z22" s="109" t="str">
        <f t="shared" si="11"/>
        <v/>
      </c>
      <c r="AA22" s="109" t="str">
        <f t="shared" si="11"/>
        <v/>
      </c>
      <c r="AB22" s="142" t="str">
        <f t="shared" si="11"/>
        <v/>
      </c>
      <c r="AC22" s="152" t="e">
        <f>+SUM(AC19:AC21)</f>
        <v>#REF!</v>
      </c>
      <c r="AD22" s="152" t="e">
        <f>+SUM(AD19:AD21)</f>
        <v>#REF!</v>
      </c>
    </row>
    <row r="23" spans="1:33" ht="15" x14ac:dyDescent="0.2">
      <c r="A23" s="193" t="e">
        <f>+DATE(#REF!,4,1)</f>
        <v>#REF!</v>
      </c>
      <c r="B23" s="194">
        <f>+'Formato Resumen 35'!E18</f>
        <v>42339403.689752035</v>
      </c>
      <c r="C23" s="94" t="s">
        <v>35</v>
      </c>
      <c r="D23" s="95" t="e">
        <f>#REF!</f>
        <v>#REF!</v>
      </c>
      <c r="E23" s="148" t="str">
        <f t="shared" ref="E23:AB23" si="12">IF(ISERROR(E76/$AC79*$B23),"",(E76/$AC79*$B23))</f>
        <v/>
      </c>
      <c r="F23" s="149" t="str">
        <f t="shared" si="12"/>
        <v/>
      </c>
      <c r="G23" s="149" t="str">
        <f t="shared" si="12"/>
        <v/>
      </c>
      <c r="H23" s="149" t="str">
        <f t="shared" si="12"/>
        <v/>
      </c>
      <c r="I23" s="149" t="str">
        <f t="shared" si="12"/>
        <v/>
      </c>
      <c r="J23" s="149" t="str">
        <f t="shared" si="12"/>
        <v/>
      </c>
      <c r="K23" s="149" t="str">
        <f t="shared" si="12"/>
        <v/>
      </c>
      <c r="L23" s="149" t="str">
        <f t="shared" si="12"/>
        <v/>
      </c>
      <c r="M23" s="149" t="str">
        <f t="shared" si="12"/>
        <v/>
      </c>
      <c r="N23" s="149" t="str">
        <f t="shared" si="12"/>
        <v/>
      </c>
      <c r="O23" s="149" t="str">
        <f t="shared" si="12"/>
        <v/>
      </c>
      <c r="P23" s="149" t="str">
        <f t="shared" si="12"/>
        <v/>
      </c>
      <c r="Q23" s="149" t="str">
        <f t="shared" si="12"/>
        <v/>
      </c>
      <c r="R23" s="149" t="str">
        <f t="shared" si="12"/>
        <v/>
      </c>
      <c r="S23" s="149" t="str">
        <f t="shared" si="12"/>
        <v/>
      </c>
      <c r="T23" s="149" t="str">
        <f t="shared" si="12"/>
        <v/>
      </c>
      <c r="U23" s="149" t="str">
        <f t="shared" si="12"/>
        <v/>
      </c>
      <c r="V23" s="149" t="str">
        <f t="shared" si="12"/>
        <v/>
      </c>
      <c r="W23" s="149" t="str">
        <f t="shared" si="12"/>
        <v/>
      </c>
      <c r="X23" s="149" t="str">
        <f t="shared" si="12"/>
        <v/>
      </c>
      <c r="Y23" s="149" t="str">
        <f t="shared" si="12"/>
        <v/>
      </c>
      <c r="Z23" s="149" t="str">
        <f t="shared" si="12"/>
        <v/>
      </c>
      <c r="AA23" s="149" t="str">
        <f t="shared" si="12"/>
        <v/>
      </c>
      <c r="AB23" s="150" t="str">
        <f t="shared" si="12"/>
        <v/>
      </c>
      <c r="AC23" s="151" t="e">
        <f>+SUM(E23:AB23)*D23</f>
        <v>#REF!</v>
      </c>
      <c r="AD23" s="1" t="e">
        <f>+SUM(L23:U23)*D23</f>
        <v>#REF!</v>
      </c>
      <c r="AF23" s="1" t="str">
        <f>AF19</f>
        <v>ORD</v>
      </c>
      <c r="AG23" s="1">
        <f>AG19+1</f>
        <v>4</v>
      </c>
    </row>
    <row r="24" spans="1:33" ht="15" x14ac:dyDescent="0.2">
      <c r="A24" s="191"/>
      <c r="B24" s="194"/>
      <c r="C24" s="100" t="s">
        <v>36</v>
      </c>
      <c r="D24" s="101" t="e">
        <f>#REF!</f>
        <v>#REF!</v>
      </c>
      <c r="E24" s="145" t="str">
        <f t="shared" ref="E24:AB24" si="13">IF(ISERROR(E77/$AC79*$B23),"",(E77/$AC79*$B23))</f>
        <v/>
      </c>
      <c r="F24" s="146" t="str">
        <f t="shared" si="13"/>
        <v/>
      </c>
      <c r="G24" s="146" t="str">
        <f t="shared" si="13"/>
        <v/>
      </c>
      <c r="H24" s="146" t="str">
        <f t="shared" si="13"/>
        <v/>
      </c>
      <c r="I24" s="146" t="str">
        <f t="shared" si="13"/>
        <v/>
      </c>
      <c r="J24" s="146" t="str">
        <f t="shared" si="13"/>
        <v/>
      </c>
      <c r="K24" s="146" t="str">
        <f t="shared" si="13"/>
        <v/>
      </c>
      <c r="L24" s="146" t="str">
        <f t="shared" si="13"/>
        <v/>
      </c>
      <c r="M24" s="146" t="str">
        <f t="shared" si="13"/>
        <v/>
      </c>
      <c r="N24" s="146" t="str">
        <f t="shared" si="13"/>
        <v/>
      </c>
      <c r="O24" s="146" t="str">
        <f t="shared" si="13"/>
        <v/>
      </c>
      <c r="P24" s="146" t="str">
        <f t="shared" si="13"/>
        <v/>
      </c>
      <c r="Q24" s="146" t="str">
        <f t="shared" si="13"/>
        <v/>
      </c>
      <c r="R24" s="146" t="str">
        <f t="shared" si="13"/>
        <v/>
      </c>
      <c r="S24" s="146" t="str">
        <f t="shared" si="13"/>
        <v/>
      </c>
      <c r="T24" s="146" t="str">
        <f t="shared" si="13"/>
        <v/>
      </c>
      <c r="U24" s="146" t="str">
        <f t="shared" si="13"/>
        <v/>
      </c>
      <c r="V24" s="146" t="str">
        <f t="shared" si="13"/>
        <v/>
      </c>
      <c r="W24" s="146" t="str">
        <f t="shared" si="13"/>
        <v/>
      </c>
      <c r="X24" s="146" t="str">
        <f t="shared" si="13"/>
        <v/>
      </c>
      <c r="Y24" s="146" t="str">
        <f t="shared" si="13"/>
        <v/>
      </c>
      <c r="Z24" s="146" t="str">
        <f t="shared" si="13"/>
        <v/>
      </c>
      <c r="AA24" s="146" t="str">
        <f t="shared" si="13"/>
        <v/>
      </c>
      <c r="AB24" s="147" t="str">
        <f t="shared" si="13"/>
        <v/>
      </c>
      <c r="AC24" s="152" t="e">
        <f>+SUM(E24:AB24)*D24</f>
        <v>#REF!</v>
      </c>
      <c r="AD24" s="1" t="e">
        <f>+SUM(L24:U24)*D24</f>
        <v>#REF!</v>
      </c>
      <c r="AF24" s="1" t="str">
        <f>AF20</f>
        <v>SÁB</v>
      </c>
      <c r="AG24" s="1">
        <f>AG23</f>
        <v>4</v>
      </c>
    </row>
    <row r="25" spans="1:33" ht="15" x14ac:dyDescent="0.2">
      <c r="A25" s="191"/>
      <c r="B25" s="194"/>
      <c r="C25" s="106" t="s">
        <v>37</v>
      </c>
      <c r="D25" s="107" t="e">
        <f>#REF!</f>
        <v>#REF!</v>
      </c>
      <c r="E25" s="143" t="str">
        <f t="shared" ref="E25:AB25" si="14">IF(ISERROR(E78/$AC79*$B23),"",(E78/$AC79*$B23))</f>
        <v/>
      </c>
      <c r="F25" s="143" t="str">
        <f t="shared" si="14"/>
        <v/>
      </c>
      <c r="G25" s="143" t="str">
        <f t="shared" si="14"/>
        <v/>
      </c>
      <c r="H25" s="143" t="str">
        <f t="shared" si="14"/>
        <v/>
      </c>
      <c r="I25" s="143" t="str">
        <f t="shared" si="14"/>
        <v/>
      </c>
      <c r="J25" s="143" t="str">
        <f t="shared" si="14"/>
        <v/>
      </c>
      <c r="K25" s="143" t="str">
        <f t="shared" si="14"/>
        <v/>
      </c>
      <c r="L25" s="143" t="str">
        <f t="shared" si="14"/>
        <v/>
      </c>
      <c r="M25" s="143" t="str">
        <f t="shared" si="14"/>
        <v/>
      </c>
      <c r="N25" s="143" t="str">
        <f t="shared" si="14"/>
        <v/>
      </c>
      <c r="O25" s="143" t="str">
        <f t="shared" si="14"/>
        <v/>
      </c>
      <c r="P25" s="143" t="str">
        <f t="shared" si="14"/>
        <v/>
      </c>
      <c r="Q25" s="143" t="str">
        <f t="shared" si="14"/>
        <v/>
      </c>
      <c r="R25" s="143" t="str">
        <f t="shared" si="14"/>
        <v/>
      </c>
      <c r="S25" s="143" t="str">
        <f t="shared" si="14"/>
        <v/>
      </c>
      <c r="T25" s="143" t="str">
        <f t="shared" si="14"/>
        <v/>
      </c>
      <c r="U25" s="143" t="str">
        <f t="shared" si="14"/>
        <v/>
      </c>
      <c r="V25" s="143" t="str">
        <f t="shared" si="14"/>
        <v/>
      </c>
      <c r="W25" s="143" t="str">
        <f t="shared" si="14"/>
        <v/>
      </c>
      <c r="X25" s="143" t="str">
        <f t="shared" si="14"/>
        <v/>
      </c>
      <c r="Y25" s="143" t="str">
        <f t="shared" si="14"/>
        <v/>
      </c>
      <c r="Z25" s="143" t="str">
        <f t="shared" si="14"/>
        <v/>
      </c>
      <c r="AA25" s="143" t="str">
        <f t="shared" si="14"/>
        <v/>
      </c>
      <c r="AB25" s="144" t="str">
        <f t="shared" si="14"/>
        <v/>
      </c>
      <c r="AC25" s="153" t="e">
        <f>+SUM(E25:AB25)*D25</f>
        <v>#REF!</v>
      </c>
      <c r="AD25" s="1" t="e">
        <f>+SUM(L25:U25)*D25</f>
        <v>#REF!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92"/>
      <c r="B26" s="195"/>
      <c r="C26" s="112" t="s">
        <v>34</v>
      </c>
      <c r="D26" s="113" t="e">
        <f>+SUM(D23:D25)</f>
        <v>#REF!</v>
      </c>
      <c r="E26" s="109" t="str">
        <f t="shared" ref="E26:AB26" si="15">IF(ISERROR(E23*$D23+E24*$D24+E25*$D25),"",(E23*$D23+E24*$D24+E25*$D25))</f>
        <v/>
      </c>
      <c r="F26" s="109" t="str">
        <f t="shared" si="15"/>
        <v/>
      </c>
      <c r="G26" s="109" t="str">
        <f t="shared" si="15"/>
        <v/>
      </c>
      <c r="H26" s="109" t="str">
        <f t="shared" si="15"/>
        <v/>
      </c>
      <c r="I26" s="109" t="str">
        <f t="shared" si="15"/>
        <v/>
      </c>
      <c r="J26" s="109" t="str">
        <f t="shared" si="15"/>
        <v/>
      </c>
      <c r="K26" s="109" t="str">
        <f t="shared" si="15"/>
        <v/>
      </c>
      <c r="L26" s="109" t="str">
        <f t="shared" si="15"/>
        <v/>
      </c>
      <c r="M26" s="109" t="str">
        <f t="shared" si="15"/>
        <v/>
      </c>
      <c r="N26" s="109" t="str">
        <f t="shared" si="15"/>
        <v/>
      </c>
      <c r="O26" s="109" t="str">
        <f t="shared" si="15"/>
        <v/>
      </c>
      <c r="P26" s="109" t="str">
        <f t="shared" si="15"/>
        <v/>
      </c>
      <c r="Q26" s="109" t="str">
        <f t="shared" si="15"/>
        <v/>
      </c>
      <c r="R26" s="109" t="str">
        <f t="shared" si="15"/>
        <v/>
      </c>
      <c r="S26" s="109" t="str">
        <f t="shared" si="15"/>
        <v/>
      </c>
      <c r="T26" s="109" t="str">
        <f t="shared" si="15"/>
        <v/>
      </c>
      <c r="U26" s="109" t="str">
        <f t="shared" si="15"/>
        <v/>
      </c>
      <c r="V26" s="109" t="str">
        <f t="shared" si="15"/>
        <v/>
      </c>
      <c r="W26" s="109" t="str">
        <f t="shared" si="15"/>
        <v/>
      </c>
      <c r="X26" s="109" t="str">
        <f t="shared" si="15"/>
        <v/>
      </c>
      <c r="Y26" s="109" t="str">
        <f t="shared" si="15"/>
        <v/>
      </c>
      <c r="Z26" s="109" t="str">
        <f t="shared" si="15"/>
        <v/>
      </c>
      <c r="AA26" s="109" t="str">
        <f t="shared" si="15"/>
        <v/>
      </c>
      <c r="AB26" s="142" t="str">
        <f t="shared" si="15"/>
        <v/>
      </c>
      <c r="AC26" s="152" t="e">
        <f>+SUM(AC23:AC25)</f>
        <v>#REF!</v>
      </c>
      <c r="AD26" s="152" t="e">
        <f>+SUM(AD23:AD25)</f>
        <v>#REF!</v>
      </c>
    </row>
    <row r="27" spans="1:33" ht="15" x14ac:dyDescent="0.2">
      <c r="A27" s="193" t="e">
        <f>+DATE(#REF!,5,1)</f>
        <v>#REF!</v>
      </c>
      <c r="B27" s="194">
        <f>+'Formato Resumen 35'!E19</f>
        <v>48519024.319993928</v>
      </c>
      <c r="C27" s="94" t="s">
        <v>35</v>
      </c>
      <c r="D27" s="95" t="e">
        <f>#REF!</f>
        <v>#REF!</v>
      </c>
      <c r="E27" s="148" t="str">
        <f t="shared" ref="E27:AB27" si="16">IF(ISERROR(E80/$AC83*$B27),"",(E80/$AC83*$B27))</f>
        <v/>
      </c>
      <c r="F27" s="149" t="str">
        <f t="shared" si="16"/>
        <v/>
      </c>
      <c r="G27" s="149" t="str">
        <f t="shared" si="16"/>
        <v/>
      </c>
      <c r="H27" s="149" t="str">
        <f t="shared" si="16"/>
        <v/>
      </c>
      <c r="I27" s="149" t="str">
        <f t="shared" si="16"/>
        <v/>
      </c>
      <c r="J27" s="149" t="str">
        <f t="shared" si="16"/>
        <v/>
      </c>
      <c r="K27" s="149" t="str">
        <f t="shared" si="16"/>
        <v/>
      </c>
      <c r="L27" s="149" t="str">
        <f t="shared" si="16"/>
        <v/>
      </c>
      <c r="M27" s="149" t="str">
        <f t="shared" si="16"/>
        <v/>
      </c>
      <c r="N27" s="149" t="str">
        <f t="shared" si="16"/>
        <v/>
      </c>
      <c r="O27" s="149" t="str">
        <f t="shared" si="16"/>
        <v/>
      </c>
      <c r="P27" s="149" t="str">
        <f t="shared" si="16"/>
        <v/>
      </c>
      <c r="Q27" s="149" t="str">
        <f t="shared" si="16"/>
        <v/>
      </c>
      <c r="R27" s="149" t="str">
        <f t="shared" si="16"/>
        <v/>
      </c>
      <c r="S27" s="149" t="str">
        <f t="shared" si="16"/>
        <v/>
      </c>
      <c r="T27" s="149" t="str">
        <f t="shared" si="16"/>
        <v/>
      </c>
      <c r="U27" s="149" t="str">
        <f t="shared" si="16"/>
        <v/>
      </c>
      <c r="V27" s="149" t="str">
        <f t="shared" si="16"/>
        <v/>
      </c>
      <c r="W27" s="149" t="str">
        <f t="shared" si="16"/>
        <v/>
      </c>
      <c r="X27" s="149" t="str">
        <f t="shared" si="16"/>
        <v/>
      </c>
      <c r="Y27" s="149" t="str">
        <f t="shared" si="16"/>
        <v/>
      </c>
      <c r="Z27" s="149" t="str">
        <f t="shared" si="16"/>
        <v/>
      </c>
      <c r="AA27" s="149" t="str">
        <f t="shared" si="16"/>
        <v/>
      </c>
      <c r="AB27" s="150" t="str">
        <f t="shared" si="16"/>
        <v/>
      </c>
      <c r="AC27" s="151" t="e">
        <f>+SUM(E27:AB27)*D27</f>
        <v>#REF!</v>
      </c>
      <c r="AD27" s="1" t="e">
        <f>+SUM(L27:U27)*D27</f>
        <v>#REF!</v>
      </c>
      <c r="AF27" s="1" t="str">
        <f>AF23</f>
        <v>ORD</v>
      </c>
      <c r="AG27" s="1">
        <f>AG23+1</f>
        <v>5</v>
      </c>
    </row>
    <row r="28" spans="1:33" ht="15" x14ac:dyDescent="0.2">
      <c r="A28" s="191"/>
      <c r="B28" s="194"/>
      <c r="C28" s="100" t="s">
        <v>36</v>
      </c>
      <c r="D28" s="101" t="e">
        <f>#REF!</f>
        <v>#REF!</v>
      </c>
      <c r="E28" s="145" t="str">
        <f t="shared" ref="E28:AB28" si="17">IF(ISERROR(E81/$AC83*$B27),"",(E81/$AC83*$B27))</f>
        <v/>
      </c>
      <c r="F28" s="146" t="str">
        <f t="shared" si="17"/>
        <v/>
      </c>
      <c r="G28" s="146" t="str">
        <f t="shared" si="17"/>
        <v/>
      </c>
      <c r="H28" s="146" t="str">
        <f t="shared" si="17"/>
        <v/>
      </c>
      <c r="I28" s="146" t="str">
        <f t="shared" si="17"/>
        <v/>
      </c>
      <c r="J28" s="146" t="str">
        <f t="shared" si="17"/>
        <v/>
      </c>
      <c r="K28" s="146" t="str">
        <f t="shared" si="17"/>
        <v/>
      </c>
      <c r="L28" s="146" t="str">
        <f t="shared" si="17"/>
        <v/>
      </c>
      <c r="M28" s="146" t="str">
        <f t="shared" si="17"/>
        <v/>
      </c>
      <c r="N28" s="146" t="str">
        <f t="shared" si="17"/>
        <v/>
      </c>
      <c r="O28" s="146" t="str">
        <f t="shared" si="17"/>
        <v/>
      </c>
      <c r="P28" s="146" t="str">
        <f t="shared" si="17"/>
        <v/>
      </c>
      <c r="Q28" s="146" t="str">
        <f t="shared" si="17"/>
        <v/>
      </c>
      <c r="R28" s="146" t="str">
        <f t="shared" si="17"/>
        <v/>
      </c>
      <c r="S28" s="146" t="str">
        <f t="shared" si="17"/>
        <v/>
      </c>
      <c r="T28" s="146" t="str">
        <f t="shared" si="17"/>
        <v/>
      </c>
      <c r="U28" s="146" t="str">
        <f t="shared" si="17"/>
        <v/>
      </c>
      <c r="V28" s="146" t="str">
        <f t="shared" si="17"/>
        <v/>
      </c>
      <c r="W28" s="146" t="str">
        <f t="shared" si="17"/>
        <v/>
      </c>
      <c r="X28" s="146" t="str">
        <f t="shared" si="17"/>
        <v/>
      </c>
      <c r="Y28" s="146" t="str">
        <f t="shared" si="17"/>
        <v/>
      </c>
      <c r="Z28" s="146" t="str">
        <f t="shared" si="17"/>
        <v/>
      </c>
      <c r="AA28" s="146" t="str">
        <f t="shared" si="17"/>
        <v/>
      </c>
      <c r="AB28" s="147" t="str">
        <f t="shared" si="17"/>
        <v/>
      </c>
      <c r="AC28" s="152" t="e">
        <f>+SUM(E28:AB28)*D28</f>
        <v>#REF!</v>
      </c>
      <c r="AD28" s="1" t="e">
        <f>+SUM(L28:U28)*D28</f>
        <v>#REF!</v>
      </c>
      <c r="AF28" s="1" t="str">
        <f>AF24</f>
        <v>SÁB</v>
      </c>
      <c r="AG28" s="1">
        <f>AG27</f>
        <v>5</v>
      </c>
    </row>
    <row r="29" spans="1:33" ht="15" x14ac:dyDescent="0.2">
      <c r="A29" s="191"/>
      <c r="B29" s="194"/>
      <c r="C29" s="106" t="s">
        <v>37</v>
      </c>
      <c r="D29" s="107" t="e">
        <f>#REF!</f>
        <v>#REF!</v>
      </c>
      <c r="E29" s="143" t="str">
        <f t="shared" ref="E29:AB29" si="18">IF(ISERROR(E82/$AC83*$B27),"",(E82/$AC83*$B27))</f>
        <v/>
      </c>
      <c r="F29" s="143" t="str">
        <f t="shared" si="18"/>
        <v/>
      </c>
      <c r="G29" s="143" t="str">
        <f t="shared" si="18"/>
        <v/>
      </c>
      <c r="H29" s="143" t="str">
        <f t="shared" si="18"/>
        <v/>
      </c>
      <c r="I29" s="143" t="str">
        <f t="shared" si="18"/>
        <v/>
      </c>
      <c r="J29" s="143" t="str">
        <f t="shared" si="18"/>
        <v/>
      </c>
      <c r="K29" s="143" t="str">
        <f t="shared" si="18"/>
        <v/>
      </c>
      <c r="L29" s="143" t="str">
        <f t="shared" si="18"/>
        <v/>
      </c>
      <c r="M29" s="143" t="str">
        <f t="shared" si="18"/>
        <v/>
      </c>
      <c r="N29" s="143" t="str">
        <f t="shared" si="18"/>
        <v/>
      </c>
      <c r="O29" s="143" t="str">
        <f t="shared" si="18"/>
        <v/>
      </c>
      <c r="P29" s="143" t="str">
        <f t="shared" si="18"/>
        <v/>
      </c>
      <c r="Q29" s="143" t="str">
        <f t="shared" si="18"/>
        <v/>
      </c>
      <c r="R29" s="143" t="str">
        <f t="shared" si="18"/>
        <v/>
      </c>
      <c r="S29" s="143" t="str">
        <f t="shared" si="18"/>
        <v/>
      </c>
      <c r="T29" s="143" t="str">
        <f t="shared" si="18"/>
        <v/>
      </c>
      <c r="U29" s="143" t="str">
        <f t="shared" si="18"/>
        <v/>
      </c>
      <c r="V29" s="143" t="str">
        <f t="shared" si="18"/>
        <v/>
      </c>
      <c r="W29" s="143" t="str">
        <f t="shared" si="18"/>
        <v/>
      </c>
      <c r="X29" s="143" t="str">
        <f t="shared" si="18"/>
        <v/>
      </c>
      <c r="Y29" s="143" t="str">
        <f t="shared" si="18"/>
        <v/>
      </c>
      <c r="Z29" s="143" t="str">
        <f t="shared" si="18"/>
        <v/>
      </c>
      <c r="AA29" s="143" t="str">
        <f t="shared" si="18"/>
        <v/>
      </c>
      <c r="AB29" s="144" t="str">
        <f t="shared" si="18"/>
        <v/>
      </c>
      <c r="AC29" s="153" t="e">
        <f>+SUM(E29:AB29)*D29</f>
        <v>#REF!</v>
      </c>
      <c r="AD29" s="1" t="e">
        <f>+SUM(L29:U29)*D29</f>
        <v>#REF!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92"/>
      <c r="B30" s="195"/>
      <c r="C30" s="112" t="s">
        <v>34</v>
      </c>
      <c r="D30" s="113" t="e">
        <f>+SUM(D27:D29)</f>
        <v>#REF!</v>
      </c>
      <c r="E30" s="109" t="str">
        <f t="shared" ref="E30:AB30" si="19">IF(ISERROR(E27*$D27+E28*$D28+E29*$D29),"",(E27*$D27+E28*$D28+E29*$D29))</f>
        <v/>
      </c>
      <c r="F30" s="109" t="str">
        <f t="shared" si="19"/>
        <v/>
      </c>
      <c r="G30" s="109" t="str">
        <f t="shared" si="19"/>
        <v/>
      </c>
      <c r="H30" s="109" t="str">
        <f t="shared" si="19"/>
        <v/>
      </c>
      <c r="I30" s="109" t="str">
        <f t="shared" si="19"/>
        <v/>
      </c>
      <c r="J30" s="109" t="str">
        <f t="shared" si="19"/>
        <v/>
      </c>
      <c r="K30" s="109" t="str">
        <f t="shared" si="19"/>
        <v/>
      </c>
      <c r="L30" s="109" t="str">
        <f t="shared" si="19"/>
        <v/>
      </c>
      <c r="M30" s="109" t="str">
        <f t="shared" si="19"/>
        <v/>
      </c>
      <c r="N30" s="109" t="str">
        <f t="shared" si="19"/>
        <v/>
      </c>
      <c r="O30" s="109" t="str">
        <f t="shared" si="19"/>
        <v/>
      </c>
      <c r="P30" s="109" t="str">
        <f t="shared" si="19"/>
        <v/>
      </c>
      <c r="Q30" s="109" t="str">
        <f t="shared" si="19"/>
        <v/>
      </c>
      <c r="R30" s="109" t="str">
        <f t="shared" si="19"/>
        <v/>
      </c>
      <c r="S30" s="109" t="str">
        <f t="shared" si="19"/>
        <v/>
      </c>
      <c r="T30" s="109" t="str">
        <f t="shared" si="19"/>
        <v/>
      </c>
      <c r="U30" s="109" t="str">
        <f t="shared" si="19"/>
        <v/>
      </c>
      <c r="V30" s="109" t="str">
        <f t="shared" si="19"/>
        <v/>
      </c>
      <c r="W30" s="109" t="str">
        <f t="shared" si="19"/>
        <v/>
      </c>
      <c r="X30" s="109" t="str">
        <f t="shared" si="19"/>
        <v/>
      </c>
      <c r="Y30" s="109" t="str">
        <f t="shared" si="19"/>
        <v/>
      </c>
      <c r="Z30" s="109" t="str">
        <f t="shared" si="19"/>
        <v/>
      </c>
      <c r="AA30" s="109" t="str">
        <f t="shared" si="19"/>
        <v/>
      </c>
      <c r="AB30" s="142" t="str">
        <f t="shared" si="19"/>
        <v/>
      </c>
      <c r="AC30" s="152" t="e">
        <f>+SUM(AC27:AC29)</f>
        <v>#REF!</v>
      </c>
      <c r="AD30" s="152" t="e">
        <f>+SUM(AD27:AD29)</f>
        <v>#REF!</v>
      </c>
    </row>
    <row r="31" spans="1:33" ht="15" x14ac:dyDescent="0.2">
      <c r="A31" s="193" t="e">
        <f>+DATE(#REF!,6,1)</f>
        <v>#REF!</v>
      </c>
      <c r="B31" s="194">
        <f>+'Formato Resumen 35'!E20</f>
        <v>40865029.779129073</v>
      </c>
      <c r="C31" s="94" t="s">
        <v>35</v>
      </c>
      <c r="D31" s="95" t="e">
        <f>#REF!</f>
        <v>#REF!</v>
      </c>
      <c r="E31" s="148" t="str">
        <f t="shared" ref="E31:AB31" si="20">IF(ISERROR(E84/$AC87*$B31),"",(E84/$AC87*$B31))</f>
        <v/>
      </c>
      <c r="F31" s="149" t="str">
        <f t="shared" si="20"/>
        <v/>
      </c>
      <c r="G31" s="149" t="str">
        <f t="shared" si="20"/>
        <v/>
      </c>
      <c r="H31" s="149" t="str">
        <f t="shared" si="20"/>
        <v/>
      </c>
      <c r="I31" s="149" t="str">
        <f t="shared" si="20"/>
        <v/>
      </c>
      <c r="J31" s="149" t="str">
        <f t="shared" si="20"/>
        <v/>
      </c>
      <c r="K31" s="149" t="str">
        <f t="shared" si="20"/>
        <v/>
      </c>
      <c r="L31" s="149" t="str">
        <f t="shared" si="20"/>
        <v/>
      </c>
      <c r="M31" s="149" t="str">
        <f t="shared" si="20"/>
        <v/>
      </c>
      <c r="N31" s="149" t="str">
        <f t="shared" si="20"/>
        <v/>
      </c>
      <c r="O31" s="149" t="str">
        <f t="shared" si="20"/>
        <v/>
      </c>
      <c r="P31" s="149" t="str">
        <f t="shared" si="20"/>
        <v/>
      </c>
      <c r="Q31" s="149" t="str">
        <f t="shared" si="20"/>
        <v/>
      </c>
      <c r="R31" s="149" t="str">
        <f t="shared" si="20"/>
        <v/>
      </c>
      <c r="S31" s="149" t="str">
        <f t="shared" si="20"/>
        <v/>
      </c>
      <c r="T31" s="149" t="str">
        <f t="shared" si="20"/>
        <v/>
      </c>
      <c r="U31" s="149" t="str">
        <f t="shared" si="20"/>
        <v/>
      </c>
      <c r="V31" s="149" t="str">
        <f t="shared" si="20"/>
        <v/>
      </c>
      <c r="W31" s="149" t="str">
        <f t="shared" si="20"/>
        <v/>
      </c>
      <c r="X31" s="149" t="str">
        <f t="shared" si="20"/>
        <v/>
      </c>
      <c r="Y31" s="149" t="str">
        <f t="shared" si="20"/>
        <v/>
      </c>
      <c r="Z31" s="149" t="str">
        <f t="shared" si="20"/>
        <v/>
      </c>
      <c r="AA31" s="149" t="str">
        <f t="shared" si="20"/>
        <v/>
      </c>
      <c r="AB31" s="150" t="str">
        <f t="shared" si="20"/>
        <v/>
      </c>
      <c r="AC31" s="151" t="e">
        <f>+SUM(E31:AB31)*D31</f>
        <v>#REF!</v>
      </c>
      <c r="AD31" s="1" t="e">
        <f>+SUM(L31:U31)*D31</f>
        <v>#REF!</v>
      </c>
      <c r="AF31" s="1" t="str">
        <f>AF27</f>
        <v>ORD</v>
      </c>
      <c r="AG31" s="1">
        <f>AG27+1</f>
        <v>6</v>
      </c>
    </row>
    <row r="32" spans="1:33" ht="15" x14ac:dyDescent="0.2">
      <c r="A32" s="191"/>
      <c r="B32" s="194"/>
      <c r="C32" s="100" t="s">
        <v>36</v>
      </c>
      <c r="D32" s="101" t="e">
        <f>#REF!</f>
        <v>#REF!</v>
      </c>
      <c r="E32" s="145" t="str">
        <f t="shared" ref="E32:AB32" si="21">IF(ISERROR(E85/$AC87*$B31),"",(E85/$AC87*$B31))</f>
        <v/>
      </c>
      <c r="F32" s="146" t="str">
        <f t="shared" si="21"/>
        <v/>
      </c>
      <c r="G32" s="146" t="str">
        <f t="shared" si="21"/>
        <v/>
      </c>
      <c r="H32" s="146" t="str">
        <f t="shared" si="21"/>
        <v/>
      </c>
      <c r="I32" s="146" t="str">
        <f t="shared" si="21"/>
        <v/>
      </c>
      <c r="J32" s="146" t="str">
        <f t="shared" si="21"/>
        <v/>
      </c>
      <c r="K32" s="146" t="str">
        <f t="shared" si="21"/>
        <v/>
      </c>
      <c r="L32" s="146" t="str">
        <f t="shared" si="21"/>
        <v/>
      </c>
      <c r="M32" s="146" t="str">
        <f t="shared" si="21"/>
        <v/>
      </c>
      <c r="N32" s="146" t="str">
        <f t="shared" si="21"/>
        <v/>
      </c>
      <c r="O32" s="146" t="str">
        <f t="shared" si="21"/>
        <v/>
      </c>
      <c r="P32" s="146" t="str">
        <f t="shared" si="21"/>
        <v/>
      </c>
      <c r="Q32" s="146" t="str">
        <f t="shared" si="21"/>
        <v/>
      </c>
      <c r="R32" s="146" t="str">
        <f t="shared" si="21"/>
        <v/>
      </c>
      <c r="S32" s="146" t="str">
        <f t="shared" si="21"/>
        <v/>
      </c>
      <c r="T32" s="146" t="str">
        <f t="shared" si="21"/>
        <v/>
      </c>
      <c r="U32" s="146" t="str">
        <f t="shared" si="21"/>
        <v/>
      </c>
      <c r="V32" s="146" t="str">
        <f t="shared" si="21"/>
        <v/>
      </c>
      <c r="W32" s="146" t="str">
        <f t="shared" si="21"/>
        <v/>
      </c>
      <c r="X32" s="146" t="str">
        <f t="shared" si="21"/>
        <v/>
      </c>
      <c r="Y32" s="146" t="str">
        <f t="shared" si="21"/>
        <v/>
      </c>
      <c r="Z32" s="146" t="str">
        <f t="shared" si="21"/>
        <v/>
      </c>
      <c r="AA32" s="146" t="str">
        <f t="shared" si="21"/>
        <v/>
      </c>
      <c r="AB32" s="147" t="str">
        <f t="shared" si="21"/>
        <v/>
      </c>
      <c r="AC32" s="152" t="e">
        <f>+SUM(E32:AB32)*D32</f>
        <v>#REF!</v>
      </c>
      <c r="AD32" s="1" t="e">
        <f>+SUM(L32:U32)*D32</f>
        <v>#REF!</v>
      </c>
      <c r="AF32" s="1" t="str">
        <f>AF28</f>
        <v>SÁB</v>
      </c>
      <c r="AG32" s="1">
        <f>AG31</f>
        <v>6</v>
      </c>
    </row>
    <row r="33" spans="1:33" ht="15" x14ac:dyDescent="0.2">
      <c r="A33" s="191"/>
      <c r="B33" s="194"/>
      <c r="C33" s="106" t="s">
        <v>37</v>
      </c>
      <c r="D33" s="107" t="e">
        <f>#REF!</f>
        <v>#REF!</v>
      </c>
      <c r="E33" s="143" t="str">
        <f t="shared" ref="E33:AB33" si="22">IF(ISERROR(E86/$AC87*$B31),"",(E86/$AC87*$B31))</f>
        <v/>
      </c>
      <c r="F33" s="143" t="str">
        <f t="shared" si="22"/>
        <v/>
      </c>
      <c r="G33" s="143" t="str">
        <f t="shared" si="22"/>
        <v/>
      </c>
      <c r="H33" s="143" t="str">
        <f t="shared" si="22"/>
        <v/>
      </c>
      <c r="I33" s="143" t="str">
        <f t="shared" si="22"/>
        <v/>
      </c>
      <c r="J33" s="143" t="str">
        <f t="shared" si="22"/>
        <v/>
      </c>
      <c r="K33" s="143" t="str">
        <f t="shared" si="22"/>
        <v/>
      </c>
      <c r="L33" s="143" t="str">
        <f t="shared" si="22"/>
        <v/>
      </c>
      <c r="M33" s="143" t="str">
        <f t="shared" si="22"/>
        <v/>
      </c>
      <c r="N33" s="143" t="str">
        <f t="shared" si="22"/>
        <v/>
      </c>
      <c r="O33" s="143" t="str">
        <f t="shared" si="22"/>
        <v/>
      </c>
      <c r="P33" s="143" t="str">
        <f t="shared" si="22"/>
        <v/>
      </c>
      <c r="Q33" s="143" t="str">
        <f t="shared" si="22"/>
        <v/>
      </c>
      <c r="R33" s="143" t="str">
        <f t="shared" si="22"/>
        <v/>
      </c>
      <c r="S33" s="143" t="str">
        <f t="shared" si="22"/>
        <v/>
      </c>
      <c r="T33" s="143" t="str">
        <f t="shared" si="22"/>
        <v/>
      </c>
      <c r="U33" s="143" t="str">
        <f t="shared" si="22"/>
        <v/>
      </c>
      <c r="V33" s="143" t="str">
        <f t="shared" si="22"/>
        <v/>
      </c>
      <c r="W33" s="143" t="str">
        <f t="shared" si="22"/>
        <v/>
      </c>
      <c r="X33" s="143" t="str">
        <f t="shared" si="22"/>
        <v/>
      </c>
      <c r="Y33" s="143" t="str">
        <f t="shared" si="22"/>
        <v/>
      </c>
      <c r="Z33" s="143" t="str">
        <f t="shared" si="22"/>
        <v/>
      </c>
      <c r="AA33" s="143" t="str">
        <f t="shared" si="22"/>
        <v/>
      </c>
      <c r="AB33" s="144" t="str">
        <f t="shared" si="22"/>
        <v/>
      </c>
      <c r="AC33" s="153" t="e">
        <f>+SUM(E33:AB33)*D33</f>
        <v>#REF!</v>
      </c>
      <c r="AD33" s="1" t="e">
        <f>+SUM(L33:U33)*D33</f>
        <v>#REF!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92"/>
      <c r="B34" s="195"/>
      <c r="C34" s="112" t="s">
        <v>34</v>
      </c>
      <c r="D34" s="113" t="e">
        <f>+SUM(D31:D33)</f>
        <v>#REF!</v>
      </c>
      <c r="E34" s="109" t="str">
        <f t="shared" ref="E34:AB34" si="23">IF(ISERROR(E31*$D31+E32*$D32+E33*$D33),"",(E31*$D31+E32*$D32+E33*$D33))</f>
        <v/>
      </c>
      <c r="F34" s="109" t="str">
        <f t="shared" si="23"/>
        <v/>
      </c>
      <c r="G34" s="109" t="str">
        <f t="shared" si="23"/>
        <v/>
      </c>
      <c r="H34" s="109" t="str">
        <f t="shared" si="23"/>
        <v/>
      </c>
      <c r="I34" s="109" t="str">
        <f t="shared" si="23"/>
        <v/>
      </c>
      <c r="J34" s="109" t="str">
        <f t="shared" si="23"/>
        <v/>
      </c>
      <c r="K34" s="109" t="str">
        <f t="shared" si="23"/>
        <v/>
      </c>
      <c r="L34" s="109" t="str">
        <f t="shared" si="23"/>
        <v/>
      </c>
      <c r="M34" s="109" t="str">
        <f t="shared" si="23"/>
        <v/>
      </c>
      <c r="N34" s="109" t="str">
        <f t="shared" si="23"/>
        <v/>
      </c>
      <c r="O34" s="109" t="str">
        <f t="shared" si="23"/>
        <v/>
      </c>
      <c r="P34" s="109" t="str">
        <f t="shared" si="23"/>
        <v/>
      </c>
      <c r="Q34" s="109" t="str">
        <f t="shared" si="23"/>
        <v/>
      </c>
      <c r="R34" s="109" t="str">
        <f t="shared" si="23"/>
        <v/>
      </c>
      <c r="S34" s="109" t="str">
        <f t="shared" si="23"/>
        <v/>
      </c>
      <c r="T34" s="109" t="str">
        <f t="shared" si="23"/>
        <v/>
      </c>
      <c r="U34" s="109" t="str">
        <f t="shared" si="23"/>
        <v/>
      </c>
      <c r="V34" s="109" t="str">
        <f t="shared" si="23"/>
        <v/>
      </c>
      <c r="W34" s="109" t="str">
        <f t="shared" si="23"/>
        <v/>
      </c>
      <c r="X34" s="109" t="str">
        <f t="shared" si="23"/>
        <v/>
      </c>
      <c r="Y34" s="109" t="str">
        <f t="shared" si="23"/>
        <v/>
      </c>
      <c r="Z34" s="109" t="str">
        <f t="shared" si="23"/>
        <v/>
      </c>
      <c r="AA34" s="109" t="str">
        <f t="shared" si="23"/>
        <v/>
      </c>
      <c r="AB34" s="142" t="str">
        <f t="shared" si="23"/>
        <v/>
      </c>
      <c r="AC34" s="152" t="e">
        <f>+SUM(AC31:AC33)</f>
        <v>#REF!</v>
      </c>
      <c r="AD34" s="152" t="e">
        <f>+SUM(AD31:AD33)</f>
        <v>#REF!</v>
      </c>
    </row>
    <row r="35" spans="1:33" ht="15" x14ac:dyDescent="0.2">
      <c r="A35" s="193" t="e">
        <f>+DATE(#REF!,7,1)</f>
        <v>#REF!</v>
      </c>
      <c r="B35" s="194">
        <f>+'Formato Resumen 35'!E21</f>
        <v>41013781.618711442</v>
      </c>
      <c r="C35" s="94" t="s">
        <v>35</v>
      </c>
      <c r="D35" s="95" t="e">
        <f>#REF!</f>
        <v>#REF!</v>
      </c>
      <c r="E35" s="148" t="str">
        <f t="shared" ref="E35:AB35" si="24">IF(ISERROR(E88/$AC91*$B35),"",(E88/$AC91*$B35))</f>
        <v/>
      </c>
      <c r="F35" s="149" t="str">
        <f t="shared" si="24"/>
        <v/>
      </c>
      <c r="G35" s="149" t="str">
        <f t="shared" si="24"/>
        <v/>
      </c>
      <c r="H35" s="149" t="str">
        <f t="shared" si="24"/>
        <v/>
      </c>
      <c r="I35" s="149" t="str">
        <f t="shared" si="24"/>
        <v/>
      </c>
      <c r="J35" s="149" t="str">
        <f t="shared" si="24"/>
        <v/>
      </c>
      <c r="K35" s="149" t="str">
        <f t="shared" si="24"/>
        <v/>
      </c>
      <c r="L35" s="149" t="str">
        <f t="shared" si="24"/>
        <v/>
      </c>
      <c r="M35" s="149" t="str">
        <f t="shared" si="24"/>
        <v/>
      </c>
      <c r="N35" s="149" t="str">
        <f t="shared" si="24"/>
        <v/>
      </c>
      <c r="O35" s="149" t="str">
        <f t="shared" si="24"/>
        <v/>
      </c>
      <c r="P35" s="149" t="str">
        <f t="shared" si="24"/>
        <v/>
      </c>
      <c r="Q35" s="149" t="str">
        <f t="shared" si="24"/>
        <v/>
      </c>
      <c r="R35" s="149" t="str">
        <f t="shared" si="24"/>
        <v/>
      </c>
      <c r="S35" s="149" t="str">
        <f t="shared" si="24"/>
        <v/>
      </c>
      <c r="T35" s="149" t="str">
        <f t="shared" si="24"/>
        <v/>
      </c>
      <c r="U35" s="149" t="str">
        <f t="shared" si="24"/>
        <v/>
      </c>
      <c r="V35" s="149" t="str">
        <f t="shared" si="24"/>
        <v/>
      </c>
      <c r="W35" s="149" t="str">
        <f t="shared" si="24"/>
        <v/>
      </c>
      <c r="X35" s="149" t="str">
        <f t="shared" si="24"/>
        <v/>
      </c>
      <c r="Y35" s="149" t="str">
        <f t="shared" si="24"/>
        <v/>
      </c>
      <c r="Z35" s="149" t="str">
        <f t="shared" si="24"/>
        <v/>
      </c>
      <c r="AA35" s="149" t="str">
        <f t="shared" si="24"/>
        <v/>
      </c>
      <c r="AB35" s="150" t="str">
        <f t="shared" si="24"/>
        <v/>
      </c>
      <c r="AC35" s="151" t="e">
        <f>+SUM(E35:AB35)*D35</f>
        <v>#REF!</v>
      </c>
      <c r="AD35" s="1" t="e">
        <f>+SUM(L35:U35)*D35</f>
        <v>#REF!</v>
      </c>
      <c r="AF35" s="1" t="str">
        <f>AF31</f>
        <v>ORD</v>
      </c>
      <c r="AG35" s="1">
        <f>AG31+1</f>
        <v>7</v>
      </c>
    </row>
    <row r="36" spans="1:33" ht="15" x14ac:dyDescent="0.2">
      <c r="A36" s="191"/>
      <c r="B36" s="194"/>
      <c r="C36" s="100" t="s">
        <v>36</v>
      </c>
      <c r="D36" s="101" t="e">
        <f>#REF!</f>
        <v>#REF!</v>
      </c>
      <c r="E36" s="145" t="str">
        <f t="shared" ref="E36:AB36" si="25">IF(ISERROR(E89/$AC91*$B35),"",(E89/$AC91*$B35))</f>
        <v/>
      </c>
      <c r="F36" s="146" t="str">
        <f t="shared" si="25"/>
        <v/>
      </c>
      <c r="G36" s="146" t="str">
        <f t="shared" si="25"/>
        <v/>
      </c>
      <c r="H36" s="146" t="str">
        <f t="shared" si="25"/>
        <v/>
      </c>
      <c r="I36" s="146" t="str">
        <f t="shared" si="25"/>
        <v/>
      </c>
      <c r="J36" s="146" t="str">
        <f t="shared" si="25"/>
        <v/>
      </c>
      <c r="K36" s="146" t="str">
        <f t="shared" si="25"/>
        <v/>
      </c>
      <c r="L36" s="146" t="str">
        <f t="shared" si="25"/>
        <v/>
      </c>
      <c r="M36" s="146" t="str">
        <f t="shared" si="25"/>
        <v/>
      </c>
      <c r="N36" s="146" t="str">
        <f t="shared" si="25"/>
        <v/>
      </c>
      <c r="O36" s="146" t="str">
        <f t="shared" si="25"/>
        <v/>
      </c>
      <c r="P36" s="146" t="str">
        <f t="shared" si="25"/>
        <v/>
      </c>
      <c r="Q36" s="146" t="str">
        <f t="shared" si="25"/>
        <v/>
      </c>
      <c r="R36" s="146" t="str">
        <f t="shared" si="25"/>
        <v/>
      </c>
      <c r="S36" s="146" t="str">
        <f t="shared" si="25"/>
        <v/>
      </c>
      <c r="T36" s="146" t="str">
        <f t="shared" si="25"/>
        <v/>
      </c>
      <c r="U36" s="146" t="str">
        <f t="shared" si="25"/>
        <v/>
      </c>
      <c r="V36" s="146" t="str">
        <f t="shared" si="25"/>
        <v/>
      </c>
      <c r="W36" s="146" t="str">
        <f t="shared" si="25"/>
        <v/>
      </c>
      <c r="X36" s="146" t="str">
        <f t="shared" si="25"/>
        <v/>
      </c>
      <c r="Y36" s="146" t="str">
        <f t="shared" si="25"/>
        <v/>
      </c>
      <c r="Z36" s="146" t="str">
        <f t="shared" si="25"/>
        <v/>
      </c>
      <c r="AA36" s="146" t="str">
        <f t="shared" si="25"/>
        <v/>
      </c>
      <c r="AB36" s="147" t="str">
        <f t="shared" si="25"/>
        <v/>
      </c>
      <c r="AC36" s="152" t="e">
        <f>+SUM(E36:AB36)*D36</f>
        <v>#REF!</v>
      </c>
      <c r="AD36" s="1" t="e">
        <f>+SUM(L36:U36)*D36</f>
        <v>#REF!</v>
      </c>
      <c r="AF36" s="1" t="str">
        <f>AF32</f>
        <v>SÁB</v>
      </c>
      <c r="AG36" s="1">
        <f>AG35</f>
        <v>7</v>
      </c>
    </row>
    <row r="37" spans="1:33" ht="15" x14ac:dyDescent="0.2">
      <c r="A37" s="191"/>
      <c r="B37" s="194"/>
      <c r="C37" s="106" t="s">
        <v>37</v>
      </c>
      <c r="D37" s="107" t="e">
        <f>#REF!</f>
        <v>#REF!</v>
      </c>
      <c r="E37" s="143" t="str">
        <f t="shared" ref="E37:AB37" si="26">IF(ISERROR(E90/$AC91*$B35),"",(E90/$AC91*$B35))</f>
        <v/>
      </c>
      <c r="F37" s="143" t="str">
        <f t="shared" si="26"/>
        <v/>
      </c>
      <c r="G37" s="143" t="str">
        <f t="shared" si="26"/>
        <v/>
      </c>
      <c r="H37" s="143" t="str">
        <f t="shared" si="26"/>
        <v/>
      </c>
      <c r="I37" s="143" t="str">
        <f t="shared" si="26"/>
        <v/>
      </c>
      <c r="J37" s="143" t="str">
        <f t="shared" si="26"/>
        <v/>
      </c>
      <c r="K37" s="143" t="str">
        <f t="shared" si="26"/>
        <v/>
      </c>
      <c r="L37" s="143" t="str">
        <f t="shared" si="26"/>
        <v/>
      </c>
      <c r="M37" s="143" t="str">
        <f t="shared" si="26"/>
        <v/>
      </c>
      <c r="N37" s="143" t="str">
        <f t="shared" si="26"/>
        <v/>
      </c>
      <c r="O37" s="143" t="str">
        <f t="shared" si="26"/>
        <v/>
      </c>
      <c r="P37" s="143" t="str">
        <f t="shared" si="26"/>
        <v/>
      </c>
      <c r="Q37" s="143" t="str">
        <f t="shared" si="26"/>
        <v/>
      </c>
      <c r="R37" s="143" t="str">
        <f t="shared" si="26"/>
        <v/>
      </c>
      <c r="S37" s="143" t="str">
        <f t="shared" si="26"/>
        <v/>
      </c>
      <c r="T37" s="143" t="str">
        <f t="shared" si="26"/>
        <v/>
      </c>
      <c r="U37" s="143" t="str">
        <f t="shared" si="26"/>
        <v/>
      </c>
      <c r="V37" s="143" t="str">
        <f t="shared" si="26"/>
        <v/>
      </c>
      <c r="W37" s="143" t="str">
        <f t="shared" si="26"/>
        <v/>
      </c>
      <c r="X37" s="143" t="str">
        <f t="shared" si="26"/>
        <v/>
      </c>
      <c r="Y37" s="143" t="str">
        <f t="shared" si="26"/>
        <v/>
      </c>
      <c r="Z37" s="143" t="str">
        <f t="shared" si="26"/>
        <v/>
      </c>
      <c r="AA37" s="143" t="str">
        <f t="shared" si="26"/>
        <v/>
      </c>
      <c r="AB37" s="144" t="str">
        <f t="shared" si="26"/>
        <v/>
      </c>
      <c r="AC37" s="153" t="e">
        <f>+SUM(E37:AB37)*D37</f>
        <v>#REF!</v>
      </c>
      <c r="AD37" s="1" t="e">
        <f>+SUM(L37:U37)*D37</f>
        <v>#REF!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92"/>
      <c r="B38" s="195"/>
      <c r="C38" s="112" t="s">
        <v>34</v>
      </c>
      <c r="D38" s="113" t="e">
        <f>+SUM(D35:D37)</f>
        <v>#REF!</v>
      </c>
      <c r="E38" s="109" t="str">
        <f t="shared" ref="E38:AB38" si="27">IF(ISERROR(E35*$D35+E36*$D36+E37*$D37),"",(E35*$D35+E36*$D36+E37*$D37))</f>
        <v/>
      </c>
      <c r="F38" s="109" t="str">
        <f t="shared" si="27"/>
        <v/>
      </c>
      <c r="G38" s="109" t="str">
        <f t="shared" si="27"/>
        <v/>
      </c>
      <c r="H38" s="109" t="str">
        <f t="shared" si="27"/>
        <v/>
      </c>
      <c r="I38" s="109" t="str">
        <f t="shared" si="27"/>
        <v/>
      </c>
      <c r="J38" s="109" t="str">
        <f t="shared" si="27"/>
        <v/>
      </c>
      <c r="K38" s="109" t="str">
        <f t="shared" si="27"/>
        <v/>
      </c>
      <c r="L38" s="109" t="str">
        <f t="shared" si="27"/>
        <v/>
      </c>
      <c r="M38" s="109" t="str">
        <f t="shared" si="27"/>
        <v/>
      </c>
      <c r="N38" s="109" t="str">
        <f t="shared" si="27"/>
        <v/>
      </c>
      <c r="O38" s="109" t="str">
        <f t="shared" si="27"/>
        <v/>
      </c>
      <c r="P38" s="109" t="str">
        <f t="shared" si="27"/>
        <v/>
      </c>
      <c r="Q38" s="109" t="str">
        <f t="shared" si="27"/>
        <v/>
      </c>
      <c r="R38" s="109" t="str">
        <f t="shared" si="27"/>
        <v/>
      </c>
      <c r="S38" s="109" t="str">
        <f t="shared" si="27"/>
        <v/>
      </c>
      <c r="T38" s="109" t="str">
        <f t="shared" si="27"/>
        <v/>
      </c>
      <c r="U38" s="109" t="str">
        <f t="shared" si="27"/>
        <v/>
      </c>
      <c r="V38" s="109" t="str">
        <f t="shared" si="27"/>
        <v/>
      </c>
      <c r="W38" s="109" t="str">
        <f t="shared" si="27"/>
        <v/>
      </c>
      <c r="X38" s="109" t="str">
        <f t="shared" si="27"/>
        <v/>
      </c>
      <c r="Y38" s="109" t="str">
        <f t="shared" si="27"/>
        <v/>
      </c>
      <c r="Z38" s="109" t="str">
        <f t="shared" si="27"/>
        <v/>
      </c>
      <c r="AA38" s="109" t="str">
        <f t="shared" si="27"/>
        <v/>
      </c>
      <c r="AB38" s="142" t="str">
        <f t="shared" si="27"/>
        <v/>
      </c>
      <c r="AC38" s="152" t="e">
        <f>+SUM(AC35:AC37)</f>
        <v>#REF!</v>
      </c>
      <c r="AD38" s="152" t="e">
        <f>+SUM(AD35:AD37)</f>
        <v>#REF!</v>
      </c>
    </row>
    <row r="39" spans="1:33" ht="15" x14ac:dyDescent="0.2">
      <c r="A39" s="193" t="e">
        <f>+DATE(#REF!,8,1)</f>
        <v>#REF!</v>
      </c>
      <c r="B39" s="194">
        <f>+'Formato Resumen 35'!E22</f>
        <v>44176001.191913366</v>
      </c>
      <c r="C39" s="94" t="s">
        <v>35</v>
      </c>
      <c r="D39" s="95" t="e">
        <f>#REF!</f>
        <v>#REF!</v>
      </c>
      <c r="E39" s="148" t="str">
        <f t="shared" ref="E39:AB39" si="28">IF(ISERROR(E92/$AC95*$B39),"",(E92/$AC95*$B39))</f>
        <v/>
      </c>
      <c r="F39" s="149" t="str">
        <f t="shared" si="28"/>
        <v/>
      </c>
      <c r="G39" s="149" t="str">
        <f t="shared" si="28"/>
        <v/>
      </c>
      <c r="H39" s="149" t="str">
        <f t="shared" si="28"/>
        <v/>
      </c>
      <c r="I39" s="149" t="str">
        <f t="shared" si="28"/>
        <v/>
      </c>
      <c r="J39" s="149" t="str">
        <f t="shared" si="28"/>
        <v/>
      </c>
      <c r="K39" s="149" t="str">
        <f t="shared" si="28"/>
        <v/>
      </c>
      <c r="L39" s="149" t="str">
        <f t="shared" si="28"/>
        <v/>
      </c>
      <c r="M39" s="149" t="str">
        <f t="shared" si="28"/>
        <v/>
      </c>
      <c r="N39" s="149" t="str">
        <f t="shared" si="28"/>
        <v/>
      </c>
      <c r="O39" s="149" t="str">
        <f t="shared" si="28"/>
        <v/>
      </c>
      <c r="P39" s="149" t="str">
        <f t="shared" si="28"/>
        <v/>
      </c>
      <c r="Q39" s="149" t="str">
        <f t="shared" si="28"/>
        <v/>
      </c>
      <c r="R39" s="149" t="str">
        <f t="shared" si="28"/>
        <v/>
      </c>
      <c r="S39" s="149" t="str">
        <f t="shared" si="28"/>
        <v/>
      </c>
      <c r="T39" s="149" t="str">
        <f t="shared" si="28"/>
        <v/>
      </c>
      <c r="U39" s="149" t="str">
        <f t="shared" si="28"/>
        <v/>
      </c>
      <c r="V39" s="149" t="str">
        <f t="shared" si="28"/>
        <v/>
      </c>
      <c r="W39" s="149" t="str">
        <f t="shared" si="28"/>
        <v/>
      </c>
      <c r="X39" s="149" t="str">
        <f t="shared" si="28"/>
        <v/>
      </c>
      <c r="Y39" s="149" t="str">
        <f t="shared" si="28"/>
        <v/>
      </c>
      <c r="Z39" s="149" t="str">
        <f t="shared" si="28"/>
        <v/>
      </c>
      <c r="AA39" s="149" t="str">
        <f t="shared" si="28"/>
        <v/>
      </c>
      <c r="AB39" s="150" t="str">
        <f t="shared" si="28"/>
        <v/>
      </c>
      <c r="AC39" s="151" t="e">
        <f>+SUM(E39:AB39)*D39</f>
        <v>#REF!</v>
      </c>
      <c r="AD39" s="1" t="e">
        <f>+SUM(L39:U39)*D39</f>
        <v>#REF!</v>
      </c>
      <c r="AF39" s="1" t="str">
        <f>AF35</f>
        <v>ORD</v>
      </c>
      <c r="AG39" s="1">
        <f>AG35+1</f>
        <v>8</v>
      </c>
    </row>
    <row r="40" spans="1:33" ht="15" x14ac:dyDescent="0.2">
      <c r="A40" s="191"/>
      <c r="B40" s="194"/>
      <c r="C40" s="100" t="s">
        <v>36</v>
      </c>
      <c r="D40" s="101" t="e">
        <f>#REF!</f>
        <v>#REF!</v>
      </c>
      <c r="E40" s="145" t="str">
        <f t="shared" ref="E40:AB40" si="29">IF(ISERROR(E93/$AC95*$B39),"",(E93/$AC95*$B39))</f>
        <v/>
      </c>
      <c r="F40" s="146" t="str">
        <f t="shared" si="29"/>
        <v/>
      </c>
      <c r="G40" s="146" t="str">
        <f t="shared" si="29"/>
        <v/>
      </c>
      <c r="H40" s="146" t="str">
        <f t="shared" si="29"/>
        <v/>
      </c>
      <c r="I40" s="146" t="str">
        <f t="shared" si="29"/>
        <v/>
      </c>
      <c r="J40" s="146" t="str">
        <f t="shared" si="29"/>
        <v/>
      </c>
      <c r="K40" s="146" t="str">
        <f t="shared" si="29"/>
        <v/>
      </c>
      <c r="L40" s="146" t="str">
        <f t="shared" si="29"/>
        <v/>
      </c>
      <c r="M40" s="146" t="str">
        <f t="shared" si="29"/>
        <v/>
      </c>
      <c r="N40" s="146" t="str">
        <f t="shared" si="29"/>
        <v/>
      </c>
      <c r="O40" s="146" t="str">
        <f t="shared" si="29"/>
        <v/>
      </c>
      <c r="P40" s="146" t="str">
        <f t="shared" si="29"/>
        <v/>
      </c>
      <c r="Q40" s="146" t="str">
        <f t="shared" si="29"/>
        <v/>
      </c>
      <c r="R40" s="146" t="str">
        <f t="shared" si="29"/>
        <v/>
      </c>
      <c r="S40" s="146" t="str">
        <f t="shared" si="29"/>
        <v/>
      </c>
      <c r="T40" s="146" t="str">
        <f t="shared" si="29"/>
        <v/>
      </c>
      <c r="U40" s="146" t="str">
        <f t="shared" si="29"/>
        <v/>
      </c>
      <c r="V40" s="146" t="str">
        <f t="shared" si="29"/>
        <v/>
      </c>
      <c r="W40" s="146" t="str">
        <f t="shared" si="29"/>
        <v/>
      </c>
      <c r="X40" s="146" t="str">
        <f t="shared" si="29"/>
        <v/>
      </c>
      <c r="Y40" s="146" t="str">
        <f t="shared" si="29"/>
        <v/>
      </c>
      <c r="Z40" s="146" t="str">
        <f t="shared" si="29"/>
        <v/>
      </c>
      <c r="AA40" s="146" t="str">
        <f t="shared" si="29"/>
        <v/>
      </c>
      <c r="AB40" s="147" t="str">
        <f t="shared" si="29"/>
        <v/>
      </c>
      <c r="AC40" s="152" t="e">
        <f>+SUM(E40:AB40)*D40</f>
        <v>#REF!</v>
      </c>
      <c r="AD40" s="1" t="e">
        <f>+SUM(L40:U40)*D40</f>
        <v>#REF!</v>
      </c>
      <c r="AF40" s="1" t="str">
        <f>AF36</f>
        <v>SÁB</v>
      </c>
      <c r="AG40" s="1">
        <f>AG39</f>
        <v>8</v>
      </c>
    </row>
    <row r="41" spans="1:33" ht="15" x14ac:dyDescent="0.2">
      <c r="A41" s="191"/>
      <c r="B41" s="194"/>
      <c r="C41" s="106" t="s">
        <v>37</v>
      </c>
      <c r="D41" s="107" t="e">
        <f>#REF!</f>
        <v>#REF!</v>
      </c>
      <c r="E41" s="143" t="str">
        <f t="shared" ref="E41:AB41" si="30">IF(ISERROR(E94/$AC95*$B39),"",(E94/$AC95*$B39))</f>
        <v/>
      </c>
      <c r="F41" s="143" t="str">
        <f t="shared" si="30"/>
        <v/>
      </c>
      <c r="G41" s="143" t="str">
        <f t="shared" si="30"/>
        <v/>
      </c>
      <c r="H41" s="143" t="str">
        <f t="shared" si="30"/>
        <v/>
      </c>
      <c r="I41" s="143" t="str">
        <f t="shared" si="30"/>
        <v/>
      </c>
      <c r="J41" s="143" t="str">
        <f t="shared" si="30"/>
        <v/>
      </c>
      <c r="K41" s="143" t="str">
        <f t="shared" si="30"/>
        <v/>
      </c>
      <c r="L41" s="143" t="str">
        <f t="shared" si="30"/>
        <v/>
      </c>
      <c r="M41" s="143" t="str">
        <f t="shared" si="30"/>
        <v/>
      </c>
      <c r="N41" s="143" t="str">
        <f t="shared" si="30"/>
        <v/>
      </c>
      <c r="O41" s="143" t="str">
        <f t="shared" si="30"/>
        <v/>
      </c>
      <c r="P41" s="143" t="str">
        <f t="shared" si="30"/>
        <v/>
      </c>
      <c r="Q41" s="143" t="str">
        <f t="shared" si="30"/>
        <v/>
      </c>
      <c r="R41" s="143" t="str">
        <f t="shared" si="30"/>
        <v/>
      </c>
      <c r="S41" s="143" t="str">
        <f t="shared" si="30"/>
        <v/>
      </c>
      <c r="T41" s="143" t="str">
        <f t="shared" si="30"/>
        <v/>
      </c>
      <c r="U41" s="143" t="str">
        <f t="shared" si="30"/>
        <v/>
      </c>
      <c r="V41" s="143" t="str">
        <f t="shared" si="30"/>
        <v/>
      </c>
      <c r="W41" s="143" t="str">
        <f t="shared" si="30"/>
        <v/>
      </c>
      <c r="X41" s="143" t="str">
        <f t="shared" si="30"/>
        <v/>
      </c>
      <c r="Y41" s="143" t="str">
        <f t="shared" si="30"/>
        <v/>
      </c>
      <c r="Z41" s="143" t="str">
        <f t="shared" si="30"/>
        <v/>
      </c>
      <c r="AA41" s="143" t="str">
        <f t="shared" si="30"/>
        <v/>
      </c>
      <c r="AB41" s="144" t="str">
        <f t="shared" si="30"/>
        <v/>
      </c>
      <c r="AC41" s="153" t="e">
        <f>+SUM(E41:AB41)*D41</f>
        <v>#REF!</v>
      </c>
      <c r="AD41" s="1" t="e">
        <f>+SUM(L41:U41)*D41</f>
        <v>#REF!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92"/>
      <c r="B42" s="195"/>
      <c r="C42" s="112" t="s">
        <v>34</v>
      </c>
      <c r="D42" s="113" t="e">
        <f>+SUM(D39:D41)</f>
        <v>#REF!</v>
      </c>
      <c r="E42" s="109" t="str">
        <f t="shared" ref="E42:AB42" si="31">IF(ISERROR(E39*$D39+E40*$D40+E41*$D41),"",(E39*$D39+E40*$D40+E41*$D41))</f>
        <v/>
      </c>
      <c r="F42" s="109" t="str">
        <f t="shared" si="31"/>
        <v/>
      </c>
      <c r="G42" s="109" t="str">
        <f t="shared" si="31"/>
        <v/>
      </c>
      <c r="H42" s="109" t="str">
        <f t="shared" si="31"/>
        <v/>
      </c>
      <c r="I42" s="109" t="str">
        <f t="shared" si="31"/>
        <v/>
      </c>
      <c r="J42" s="109" t="str">
        <f t="shared" si="31"/>
        <v/>
      </c>
      <c r="K42" s="109" t="str">
        <f t="shared" si="31"/>
        <v/>
      </c>
      <c r="L42" s="109" t="str">
        <f t="shared" si="31"/>
        <v/>
      </c>
      <c r="M42" s="109" t="str">
        <f t="shared" si="31"/>
        <v/>
      </c>
      <c r="N42" s="109" t="str">
        <f t="shared" si="31"/>
        <v/>
      </c>
      <c r="O42" s="109" t="str">
        <f t="shared" si="31"/>
        <v/>
      </c>
      <c r="P42" s="109" t="str">
        <f t="shared" si="31"/>
        <v/>
      </c>
      <c r="Q42" s="109" t="str">
        <f t="shared" si="31"/>
        <v/>
      </c>
      <c r="R42" s="109" t="str">
        <f t="shared" si="31"/>
        <v/>
      </c>
      <c r="S42" s="109" t="str">
        <f t="shared" si="31"/>
        <v/>
      </c>
      <c r="T42" s="109" t="str">
        <f t="shared" si="31"/>
        <v/>
      </c>
      <c r="U42" s="109" t="str">
        <f t="shared" si="31"/>
        <v/>
      </c>
      <c r="V42" s="109" t="str">
        <f t="shared" si="31"/>
        <v/>
      </c>
      <c r="W42" s="109" t="str">
        <f t="shared" si="31"/>
        <v/>
      </c>
      <c r="X42" s="109" t="str">
        <f t="shared" si="31"/>
        <v/>
      </c>
      <c r="Y42" s="109" t="str">
        <f t="shared" si="31"/>
        <v/>
      </c>
      <c r="Z42" s="109" t="str">
        <f t="shared" si="31"/>
        <v/>
      </c>
      <c r="AA42" s="109" t="str">
        <f t="shared" si="31"/>
        <v/>
      </c>
      <c r="AB42" s="142" t="str">
        <f t="shared" si="31"/>
        <v/>
      </c>
      <c r="AC42" s="152" t="e">
        <f>+SUM(AC39:AC41)</f>
        <v>#REF!</v>
      </c>
      <c r="AD42" s="152" t="e">
        <f>+SUM(AD39:AD41)</f>
        <v>#REF!</v>
      </c>
    </row>
    <row r="43" spans="1:33" ht="15" x14ac:dyDescent="0.2">
      <c r="A43" s="193" t="e">
        <f>+DATE(#REF!,9,1)</f>
        <v>#REF!</v>
      </c>
      <c r="B43" s="194">
        <f>+'Formato Resumen 35'!E23</f>
        <v>40370115.679329254</v>
      </c>
      <c r="C43" s="94" t="s">
        <v>35</v>
      </c>
      <c r="D43" s="95" t="e">
        <f>#REF!</f>
        <v>#REF!</v>
      </c>
      <c r="E43" s="148" t="str">
        <f t="shared" ref="E43:AB43" si="32">IF(ISERROR(E96/$AC99*$B43),"",(E96/$AC99*$B43))</f>
        <v/>
      </c>
      <c r="F43" s="149" t="str">
        <f t="shared" si="32"/>
        <v/>
      </c>
      <c r="G43" s="149" t="str">
        <f t="shared" si="32"/>
        <v/>
      </c>
      <c r="H43" s="149" t="str">
        <f t="shared" si="32"/>
        <v/>
      </c>
      <c r="I43" s="149" t="str">
        <f t="shared" si="32"/>
        <v/>
      </c>
      <c r="J43" s="149" t="str">
        <f t="shared" si="32"/>
        <v/>
      </c>
      <c r="K43" s="149" t="str">
        <f t="shared" si="32"/>
        <v/>
      </c>
      <c r="L43" s="149" t="str">
        <f t="shared" si="32"/>
        <v/>
      </c>
      <c r="M43" s="149" t="str">
        <f t="shared" si="32"/>
        <v/>
      </c>
      <c r="N43" s="149" t="str">
        <f t="shared" si="32"/>
        <v/>
      </c>
      <c r="O43" s="149" t="str">
        <f t="shared" si="32"/>
        <v/>
      </c>
      <c r="P43" s="149" t="str">
        <f t="shared" si="32"/>
        <v/>
      </c>
      <c r="Q43" s="149" t="str">
        <f t="shared" si="32"/>
        <v/>
      </c>
      <c r="R43" s="149" t="str">
        <f t="shared" si="32"/>
        <v/>
      </c>
      <c r="S43" s="149" t="str">
        <f t="shared" si="32"/>
        <v/>
      </c>
      <c r="T43" s="149" t="str">
        <f t="shared" si="32"/>
        <v/>
      </c>
      <c r="U43" s="149" t="str">
        <f t="shared" si="32"/>
        <v/>
      </c>
      <c r="V43" s="149" t="str">
        <f t="shared" si="32"/>
        <v/>
      </c>
      <c r="W43" s="149" t="str">
        <f t="shared" si="32"/>
        <v/>
      </c>
      <c r="X43" s="149" t="str">
        <f t="shared" si="32"/>
        <v/>
      </c>
      <c r="Y43" s="149" t="str">
        <f t="shared" si="32"/>
        <v/>
      </c>
      <c r="Z43" s="149" t="str">
        <f t="shared" si="32"/>
        <v/>
      </c>
      <c r="AA43" s="149" t="str">
        <f t="shared" si="32"/>
        <v/>
      </c>
      <c r="AB43" s="150" t="str">
        <f t="shared" si="32"/>
        <v/>
      </c>
      <c r="AC43" s="151" t="e">
        <f>+SUM(E43:AB43)*D43</f>
        <v>#REF!</v>
      </c>
      <c r="AD43" s="1" t="e">
        <f>+SUM(L43:U43)*D43</f>
        <v>#REF!</v>
      </c>
      <c r="AF43" s="1" t="str">
        <f>AF39</f>
        <v>ORD</v>
      </c>
      <c r="AG43" s="1">
        <f>AG39+1</f>
        <v>9</v>
      </c>
    </row>
    <row r="44" spans="1:33" ht="15" x14ac:dyDescent="0.2">
      <c r="A44" s="191"/>
      <c r="B44" s="194"/>
      <c r="C44" s="100" t="s">
        <v>36</v>
      </c>
      <c r="D44" s="101" t="e">
        <f>#REF!</f>
        <v>#REF!</v>
      </c>
      <c r="E44" s="145" t="str">
        <f t="shared" ref="E44:AB44" si="33">IF(ISERROR(E97/$AC99*$B43),"",(E97/$AC99*$B43))</f>
        <v/>
      </c>
      <c r="F44" s="146" t="str">
        <f t="shared" si="33"/>
        <v/>
      </c>
      <c r="G44" s="146" t="str">
        <f t="shared" si="33"/>
        <v/>
      </c>
      <c r="H44" s="146" t="str">
        <f t="shared" si="33"/>
        <v/>
      </c>
      <c r="I44" s="146" t="str">
        <f t="shared" si="33"/>
        <v/>
      </c>
      <c r="J44" s="146" t="str">
        <f t="shared" si="33"/>
        <v/>
      </c>
      <c r="K44" s="146" t="str">
        <f t="shared" si="33"/>
        <v/>
      </c>
      <c r="L44" s="146" t="str">
        <f t="shared" si="33"/>
        <v/>
      </c>
      <c r="M44" s="146" t="str">
        <f t="shared" si="33"/>
        <v/>
      </c>
      <c r="N44" s="146" t="str">
        <f t="shared" si="33"/>
        <v/>
      </c>
      <c r="O44" s="146" t="str">
        <f t="shared" si="33"/>
        <v/>
      </c>
      <c r="P44" s="146" t="str">
        <f t="shared" si="33"/>
        <v/>
      </c>
      <c r="Q44" s="146" t="str">
        <f t="shared" si="33"/>
        <v/>
      </c>
      <c r="R44" s="146" t="str">
        <f t="shared" si="33"/>
        <v/>
      </c>
      <c r="S44" s="146" t="str">
        <f t="shared" si="33"/>
        <v/>
      </c>
      <c r="T44" s="146" t="str">
        <f t="shared" si="33"/>
        <v/>
      </c>
      <c r="U44" s="146" t="str">
        <f t="shared" si="33"/>
        <v/>
      </c>
      <c r="V44" s="146" t="str">
        <f t="shared" si="33"/>
        <v/>
      </c>
      <c r="W44" s="146" t="str">
        <f t="shared" si="33"/>
        <v/>
      </c>
      <c r="X44" s="146" t="str">
        <f t="shared" si="33"/>
        <v/>
      </c>
      <c r="Y44" s="146" t="str">
        <f t="shared" si="33"/>
        <v/>
      </c>
      <c r="Z44" s="146" t="str">
        <f t="shared" si="33"/>
        <v/>
      </c>
      <c r="AA44" s="146" t="str">
        <f t="shared" si="33"/>
        <v/>
      </c>
      <c r="AB44" s="147" t="str">
        <f t="shared" si="33"/>
        <v/>
      </c>
      <c r="AC44" s="152" t="e">
        <f>+SUM(E44:AB44)*D44</f>
        <v>#REF!</v>
      </c>
      <c r="AD44" s="1" t="e">
        <f t="shared" ref="AD44:AD45" si="34">+SUM(L44:U44)*D44</f>
        <v>#REF!</v>
      </c>
      <c r="AF44" s="1" t="str">
        <f>AF40</f>
        <v>SÁB</v>
      </c>
      <c r="AG44" s="1">
        <f>AG43</f>
        <v>9</v>
      </c>
    </row>
    <row r="45" spans="1:33" ht="15" x14ac:dyDescent="0.2">
      <c r="A45" s="191"/>
      <c r="B45" s="194"/>
      <c r="C45" s="106" t="s">
        <v>37</v>
      </c>
      <c r="D45" s="107" t="e">
        <f>#REF!</f>
        <v>#REF!</v>
      </c>
      <c r="E45" s="143" t="str">
        <f t="shared" ref="E45:AB45" si="35">IF(ISERROR(E98/$AC99*$B43),"",(E98/$AC99*$B43))</f>
        <v/>
      </c>
      <c r="F45" s="143" t="str">
        <f t="shared" si="35"/>
        <v/>
      </c>
      <c r="G45" s="143" t="str">
        <f t="shared" si="35"/>
        <v/>
      </c>
      <c r="H45" s="143" t="str">
        <f t="shared" si="35"/>
        <v/>
      </c>
      <c r="I45" s="143" t="str">
        <f t="shared" si="35"/>
        <v/>
      </c>
      <c r="J45" s="143" t="str">
        <f t="shared" si="35"/>
        <v/>
      </c>
      <c r="K45" s="143" t="str">
        <f t="shared" si="35"/>
        <v/>
      </c>
      <c r="L45" s="143" t="str">
        <f t="shared" si="35"/>
        <v/>
      </c>
      <c r="M45" s="143" t="str">
        <f t="shared" si="35"/>
        <v/>
      </c>
      <c r="N45" s="143" t="str">
        <f t="shared" si="35"/>
        <v/>
      </c>
      <c r="O45" s="143" t="str">
        <f t="shared" si="35"/>
        <v/>
      </c>
      <c r="P45" s="143" t="str">
        <f t="shared" si="35"/>
        <v/>
      </c>
      <c r="Q45" s="143" t="str">
        <f t="shared" si="35"/>
        <v/>
      </c>
      <c r="R45" s="143" t="str">
        <f t="shared" si="35"/>
        <v/>
      </c>
      <c r="S45" s="143" t="str">
        <f t="shared" si="35"/>
        <v/>
      </c>
      <c r="T45" s="143" t="str">
        <f t="shared" si="35"/>
        <v/>
      </c>
      <c r="U45" s="143" t="str">
        <f t="shared" si="35"/>
        <v/>
      </c>
      <c r="V45" s="143" t="str">
        <f t="shared" si="35"/>
        <v/>
      </c>
      <c r="W45" s="143" t="str">
        <f t="shared" si="35"/>
        <v/>
      </c>
      <c r="X45" s="143" t="str">
        <f t="shared" si="35"/>
        <v/>
      </c>
      <c r="Y45" s="143" t="str">
        <f t="shared" si="35"/>
        <v/>
      </c>
      <c r="Z45" s="143" t="str">
        <f t="shared" si="35"/>
        <v/>
      </c>
      <c r="AA45" s="143" t="str">
        <f t="shared" si="35"/>
        <v/>
      </c>
      <c r="AB45" s="144" t="str">
        <f t="shared" si="35"/>
        <v/>
      </c>
      <c r="AC45" s="153" t="e">
        <f>+SUM(E45:AB45)*D45</f>
        <v>#REF!</v>
      </c>
      <c r="AD45" s="1" t="e">
        <f t="shared" si="34"/>
        <v>#REF!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92"/>
      <c r="B46" s="195"/>
      <c r="C46" s="112" t="s">
        <v>34</v>
      </c>
      <c r="D46" s="113" t="e">
        <f>+SUM(D43:D45)</f>
        <v>#REF!</v>
      </c>
      <c r="E46" s="109" t="str">
        <f t="shared" ref="E46:AB46" si="36">IF(ISERROR(E43*$D43+E44*$D44+E45*$D45),"",(E43*$D43+E44*$D44+E45*$D45))</f>
        <v/>
      </c>
      <c r="F46" s="109" t="str">
        <f t="shared" si="36"/>
        <v/>
      </c>
      <c r="G46" s="109" t="str">
        <f t="shared" si="36"/>
        <v/>
      </c>
      <c r="H46" s="109" t="str">
        <f t="shared" si="36"/>
        <v/>
      </c>
      <c r="I46" s="109" t="str">
        <f t="shared" si="36"/>
        <v/>
      </c>
      <c r="J46" s="109" t="str">
        <f t="shared" si="36"/>
        <v/>
      </c>
      <c r="K46" s="109" t="str">
        <f t="shared" si="36"/>
        <v/>
      </c>
      <c r="L46" s="109" t="str">
        <f t="shared" si="36"/>
        <v/>
      </c>
      <c r="M46" s="109" t="str">
        <f t="shared" si="36"/>
        <v/>
      </c>
      <c r="N46" s="109" t="str">
        <f t="shared" si="36"/>
        <v/>
      </c>
      <c r="O46" s="109" t="str">
        <f t="shared" si="36"/>
        <v/>
      </c>
      <c r="P46" s="109" t="str">
        <f t="shared" si="36"/>
        <v/>
      </c>
      <c r="Q46" s="109" t="str">
        <f t="shared" si="36"/>
        <v/>
      </c>
      <c r="R46" s="109" t="str">
        <f t="shared" si="36"/>
        <v/>
      </c>
      <c r="S46" s="109" t="str">
        <f t="shared" si="36"/>
        <v/>
      </c>
      <c r="T46" s="109" t="str">
        <f t="shared" si="36"/>
        <v/>
      </c>
      <c r="U46" s="109" t="str">
        <f t="shared" si="36"/>
        <v/>
      </c>
      <c r="V46" s="109" t="str">
        <f t="shared" si="36"/>
        <v/>
      </c>
      <c r="W46" s="109" t="str">
        <f t="shared" si="36"/>
        <v/>
      </c>
      <c r="X46" s="109" t="str">
        <f t="shared" si="36"/>
        <v/>
      </c>
      <c r="Y46" s="109" t="str">
        <f t="shared" si="36"/>
        <v/>
      </c>
      <c r="Z46" s="109" t="str">
        <f t="shared" si="36"/>
        <v/>
      </c>
      <c r="AA46" s="109" t="str">
        <f t="shared" si="36"/>
        <v/>
      </c>
      <c r="AB46" s="142" t="str">
        <f t="shared" si="36"/>
        <v/>
      </c>
      <c r="AC46" s="152" t="e">
        <f>+SUM(AC43:AC45)</f>
        <v>#REF!</v>
      </c>
      <c r="AD46" s="152" t="e">
        <f>+SUM(AD43:AD45)</f>
        <v>#REF!</v>
      </c>
    </row>
    <row r="47" spans="1:33" ht="15" x14ac:dyDescent="0.2">
      <c r="A47" s="193" t="e">
        <f>+DATE(#REF!,10,1)</f>
        <v>#REF!</v>
      </c>
      <c r="B47" s="194">
        <f>+'Formato Resumen 35'!E24</f>
        <v>43515626.994614467</v>
      </c>
      <c r="C47" s="94" t="s">
        <v>35</v>
      </c>
      <c r="D47" s="95" t="e">
        <f>#REF!</f>
        <v>#REF!</v>
      </c>
      <c r="E47" s="148" t="str">
        <f t="shared" ref="E47:AB47" si="37">IF(ISERROR(E100/$AC103*$B47),"",(E100/$AC103*$B47))</f>
        <v/>
      </c>
      <c r="F47" s="149" t="str">
        <f t="shared" si="37"/>
        <v/>
      </c>
      <c r="G47" s="149" t="str">
        <f t="shared" si="37"/>
        <v/>
      </c>
      <c r="H47" s="149" t="str">
        <f t="shared" si="37"/>
        <v/>
      </c>
      <c r="I47" s="149" t="str">
        <f t="shared" si="37"/>
        <v/>
      </c>
      <c r="J47" s="149" t="str">
        <f t="shared" si="37"/>
        <v/>
      </c>
      <c r="K47" s="149" t="str">
        <f t="shared" si="37"/>
        <v/>
      </c>
      <c r="L47" s="149" t="str">
        <f t="shared" si="37"/>
        <v/>
      </c>
      <c r="M47" s="149" t="str">
        <f t="shared" si="37"/>
        <v/>
      </c>
      <c r="N47" s="149" t="str">
        <f t="shared" si="37"/>
        <v/>
      </c>
      <c r="O47" s="149" t="str">
        <f t="shared" si="37"/>
        <v/>
      </c>
      <c r="P47" s="149" t="str">
        <f t="shared" si="37"/>
        <v/>
      </c>
      <c r="Q47" s="149" t="str">
        <f t="shared" si="37"/>
        <v/>
      </c>
      <c r="R47" s="149" t="str">
        <f t="shared" si="37"/>
        <v/>
      </c>
      <c r="S47" s="149" t="str">
        <f t="shared" si="37"/>
        <v/>
      </c>
      <c r="T47" s="149" t="str">
        <f t="shared" si="37"/>
        <v/>
      </c>
      <c r="U47" s="149" t="str">
        <f t="shared" si="37"/>
        <v/>
      </c>
      <c r="V47" s="149" t="str">
        <f t="shared" si="37"/>
        <v/>
      </c>
      <c r="W47" s="149" t="str">
        <f t="shared" si="37"/>
        <v/>
      </c>
      <c r="X47" s="149" t="str">
        <f t="shared" si="37"/>
        <v/>
      </c>
      <c r="Y47" s="149" t="str">
        <f t="shared" si="37"/>
        <v/>
      </c>
      <c r="Z47" s="149" t="str">
        <f t="shared" si="37"/>
        <v/>
      </c>
      <c r="AA47" s="149" t="str">
        <f t="shared" si="37"/>
        <v/>
      </c>
      <c r="AB47" s="150" t="str">
        <f t="shared" si="37"/>
        <v/>
      </c>
      <c r="AC47" s="151" t="e">
        <f>+SUM(E47:AB47)*D47</f>
        <v>#REF!</v>
      </c>
      <c r="AD47" s="1" t="e">
        <f>+SUM(L47:U47)*D47</f>
        <v>#REF!</v>
      </c>
      <c r="AF47" s="1" t="str">
        <f>AF43</f>
        <v>ORD</v>
      </c>
      <c r="AG47" s="1">
        <f>AG43+1</f>
        <v>10</v>
      </c>
    </row>
    <row r="48" spans="1:33" ht="15" x14ac:dyDescent="0.2">
      <c r="A48" s="191"/>
      <c r="B48" s="194"/>
      <c r="C48" s="100" t="s">
        <v>36</v>
      </c>
      <c r="D48" s="101" t="e">
        <f>#REF!</f>
        <v>#REF!</v>
      </c>
      <c r="E48" s="145" t="str">
        <f t="shared" ref="E48:AB48" si="38">IF(ISERROR(E101/$AC103*$B47),"",(E101/$AC103*$B47))</f>
        <v/>
      </c>
      <c r="F48" s="146" t="str">
        <f t="shared" si="38"/>
        <v/>
      </c>
      <c r="G48" s="146" t="str">
        <f t="shared" si="38"/>
        <v/>
      </c>
      <c r="H48" s="146" t="str">
        <f t="shared" si="38"/>
        <v/>
      </c>
      <c r="I48" s="146" t="str">
        <f t="shared" si="38"/>
        <v/>
      </c>
      <c r="J48" s="146" t="str">
        <f t="shared" si="38"/>
        <v/>
      </c>
      <c r="K48" s="146" t="str">
        <f t="shared" si="38"/>
        <v/>
      </c>
      <c r="L48" s="146" t="str">
        <f t="shared" si="38"/>
        <v/>
      </c>
      <c r="M48" s="146" t="str">
        <f t="shared" si="38"/>
        <v/>
      </c>
      <c r="N48" s="146" t="str">
        <f t="shared" si="38"/>
        <v/>
      </c>
      <c r="O48" s="146" t="str">
        <f t="shared" si="38"/>
        <v/>
      </c>
      <c r="P48" s="146" t="str">
        <f t="shared" si="38"/>
        <v/>
      </c>
      <c r="Q48" s="146" t="str">
        <f t="shared" si="38"/>
        <v/>
      </c>
      <c r="R48" s="146" t="str">
        <f t="shared" si="38"/>
        <v/>
      </c>
      <c r="S48" s="146" t="str">
        <f t="shared" si="38"/>
        <v/>
      </c>
      <c r="T48" s="146" t="str">
        <f t="shared" si="38"/>
        <v/>
      </c>
      <c r="U48" s="146" t="str">
        <f t="shared" si="38"/>
        <v/>
      </c>
      <c r="V48" s="146" t="str">
        <f t="shared" si="38"/>
        <v/>
      </c>
      <c r="W48" s="146" t="str">
        <f t="shared" si="38"/>
        <v/>
      </c>
      <c r="X48" s="146" t="str">
        <f t="shared" si="38"/>
        <v/>
      </c>
      <c r="Y48" s="146" t="str">
        <f t="shared" si="38"/>
        <v/>
      </c>
      <c r="Z48" s="146" t="str">
        <f t="shared" si="38"/>
        <v/>
      </c>
      <c r="AA48" s="146" t="str">
        <f t="shared" si="38"/>
        <v/>
      </c>
      <c r="AB48" s="147" t="str">
        <f t="shared" si="38"/>
        <v/>
      </c>
      <c r="AC48" s="152" t="e">
        <f>+SUM(E48:AB48)*D48</f>
        <v>#REF!</v>
      </c>
      <c r="AD48" s="1" t="e">
        <f>+SUM(L48:U48)*D48</f>
        <v>#REF!</v>
      </c>
      <c r="AF48" s="1" t="str">
        <f>AF44</f>
        <v>SÁB</v>
      </c>
      <c r="AG48" s="1">
        <f>AG47</f>
        <v>10</v>
      </c>
    </row>
    <row r="49" spans="1:33" ht="15" x14ac:dyDescent="0.2">
      <c r="A49" s="191"/>
      <c r="B49" s="194"/>
      <c r="C49" s="106" t="s">
        <v>37</v>
      </c>
      <c r="D49" s="107" t="e">
        <f>#REF!</f>
        <v>#REF!</v>
      </c>
      <c r="E49" s="143" t="str">
        <f t="shared" ref="E49:AB49" si="39">IF(ISERROR(E102/$AC103*$B47),"",(E102/$AC103*$B47))</f>
        <v/>
      </c>
      <c r="F49" s="143" t="str">
        <f t="shared" si="39"/>
        <v/>
      </c>
      <c r="G49" s="143" t="str">
        <f t="shared" si="39"/>
        <v/>
      </c>
      <c r="H49" s="143" t="str">
        <f t="shared" si="39"/>
        <v/>
      </c>
      <c r="I49" s="143" t="str">
        <f t="shared" si="39"/>
        <v/>
      </c>
      <c r="J49" s="143" t="str">
        <f t="shared" si="39"/>
        <v/>
      </c>
      <c r="K49" s="143" t="str">
        <f t="shared" si="39"/>
        <v/>
      </c>
      <c r="L49" s="143" t="str">
        <f t="shared" si="39"/>
        <v/>
      </c>
      <c r="M49" s="143" t="str">
        <f t="shared" si="39"/>
        <v/>
      </c>
      <c r="N49" s="143" t="str">
        <f t="shared" si="39"/>
        <v/>
      </c>
      <c r="O49" s="143" t="str">
        <f t="shared" si="39"/>
        <v/>
      </c>
      <c r="P49" s="143" t="str">
        <f t="shared" si="39"/>
        <v/>
      </c>
      <c r="Q49" s="143" t="str">
        <f t="shared" si="39"/>
        <v/>
      </c>
      <c r="R49" s="143" t="str">
        <f t="shared" si="39"/>
        <v/>
      </c>
      <c r="S49" s="143" t="str">
        <f t="shared" si="39"/>
        <v/>
      </c>
      <c r="T49" s="143" t="str">
        <f t="shared" si="39"/>
        <v/>
      </c>
      <c r="U49" s="143" t="str">
        <f t="shared" si="39"/>
        <v/>
      </c>
      <c r="V49" s="143" t="str">
        <f t="shared" si="39"/>
        <v/>
      </c>
      <c r="W49" s="143" t="str">
        <f t="shared" si="39"/>
        <v/>
      </c>
      <c r="X49" s="143" t="str">
        <f t="shared" si="39"/>
        <v/>
      </c>
      <c r="Y49" s="143" t="str">
        <f t="shared" si="39"/>
        <v/>
      </c>
      <c r="Z49" s="143" t="str">
        <f t="shared" si="39"/>
        <v/>
      </c>
      <c r="AA49" s="143" t="str">
        <f t="shared" si="39"/>
        <v/>
      </c>
      <c r="AB49" s="144" t="str">
        <f t="shared" si="39"/>
        <v/>
      </c>
      <c r="AC49" s="153" t="e">
        <f>+SUM(E49:AB49)*D49</f>
        <v>#REF!</v>
      </c>
      <c r="AD49" s="1" t="e">
        <f>+SUM(L49:U49)*D49</f>
        <v>#REF!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92"/>
      <c r="B50" s="195"/>
      <c r="C50" s="112" t="s">
        <v>34</v>
      </c>
      <c r="D50" s="113" t="e">
        <f>+SUM(D47:D49)</f>
        <v>#REF!</v>
      </c>
      <c r="E50" s="109" t="str">
        <f t="shared" ref="E50:AB50" si="40">IF(ISERROR(E47*$D47+E48*$D48+E49*$D49),"",(E47*$D47+E48*$D48+E49*$D49))</f>
        <v/>
      </c>
      <c r="F50" s="109" t="str">
        <f t="shared" si="40"/>
        <v/>
      </c>
      <c r="G50" s="109" t="str">
        <f t="shared" si="40"/>
        <v/>
      </c>
      <c r="H50" s="109" t="str">
        <f t="shared" si="40"/>
        <v/>
      </c>
      <c r="I50" s="109" t="str">
        <f t="shared" si="40"/>
        <v/>
      </c>
      <c r="J50" s="109" t="str">
        <f t="shared" si="40"/>
        <v/>
      </c>
      <c r="K50" s="109" t="str">
        <f t="shared" si="40"/>
        <v/>
      </c>
      <c r="L50" s="109" t="str">
        <f t="shared" si="40"/>
        <v/>
      </c>
      <c r="M50" s="109" t="str">
        <f t="shared" si="40"/>
        <v/>
      </c>
      <c r="N50" s="109" t="str">
        <f t="shared" si="40"/>
        <v/>
      </c>
      <c r="O50" s="109" t="str">
        <f t="shared" si="40"/>
        <v/>
      </c>
      <c r="P50" s="109" t="str">
        <f t="shared" si="40"/>
        <v/>
      </c>
      <c r="Q50" s="109" t="str">
        <f t="shared" si="40"/>
        <v/>
      </c>
      <c r="R50" s="109" t="str">
        <f t="shared" si="40"/>
        <v/>
      </c>
      <c r="S50" s="109" t="str">
        <f t="shared" si="40"/>
        <v/>
      </c>
      <c r="T50" s="109" t="str">
        <f t="shared" si="40"/>
        <v/>
      </c>
      <c r="U50" s="109" t="str">
        <f t="shared" si="40"/>
        <v/>
      </c>
      <c r="V50" s="109" t="str">
        <f t="shared" si="40"/>
        <v/>
      </c>
      <c r="W50" s="109" t="str">
        <f t="shared" si="40"/>
        <v/>
      </c>
      <c r="X50" s="109" t="str">
        <f t="shared" si="40"/>
        <v/>
      </c>
      <c r="Y50" s="109" t="str">
        <f t="shared" si="40"/>
        <v/>
      </c>
      <c r="Z50" s="109" t="str">
        <f t="shared" si="40"/>
        <v/>
      </c>
      <c r="AA50" s="109" t="str">
        <f t="shared" si="40"/>
        <v/>
      </c>
      <c r="AB50" s="142" t="str">
        <f t="shared" si="40"/>
        <v/>
      </c>
      <c r="AC50" s="152" t="e">
        <f>+SUM(AC47:AC49)</f>
        <v>#REF!</v>
      </c>
      <c r="AD50" s="152" t="e">
        <f>+SUM(AD47:AD49)</f>
        <v>#REF!</v>
      </c>
    </row>
    <row r="51" spans="1:33" ht="15" x14ac:dyDescent="0.2">
      <c r="A51" s="193" t="e">
        <f>+DATE(#REF!,11,1)</f>
        <v>#REF!</v>
      </c>
      <c r="B51" s="194">
        <f>+'Formato Resumen 35'!E25</f>
        <v>40863786.581736721</v>
      </c>
      <c r="C51" s="94" t="s">
        <v>35</v>
      </c>
      <c r="D51" s="95" t="e">
        <f>#REF!</f>
        <v>#REF!</v>
      </c>
      <c r="E51" s="148" t="str">
        <f t="shared" ref="E51:AB51" si="41">IF(ISERROR(E104/$AC107*$B51),"",(E104/$AC107*$B51))</f>
        <v/>
      </c>
      <c r="F51" s="149" t="str">
        <f t="shared" si="41"/>
        <v/>
      </c>
      <c r="G51" s="149" t="str">
        <f t="shared" si="41"/>
        <v/>
      </c>
      <c r="H51" s="149" t="str">
        <f t="shared" si="41"/>
        <v/>
      </c>
      <c r="I51" s="149" t="str">
        <f t="shared" si="41"/>
        <v/>
      </c>
      <c r="J51" s="149" t="str">
        <f t="shared" si="41"/>
        <v/>
      </c>
      <c r="K51" s="149" t="str">
        <f t="shared" si="41"/>
        <v/>
      </c>
      <c r="L51" s="149" t="str">
        <f t="shared" si="41"/>
        <v/>
      </c>
      <c r="M51" s="149" t="str">
        <f t="shared" si="41"/>
        <v/>
      </c>
      <c r="N51" s="149" t="str">
        <f t="shared" si="41"/>
        <v/>
      </c>
      <c r="O51" s="149" t="str">
        <f t="shared" si="41"/>
        <v/>
      </c>
      <c r="P51" s="149" t="str">
        <f t="shared" si="41"/>
        <v/>
      </c>
      <c r="Q51" s="149" t="str">
        <f t="shared" si="41"/>
        <v/>
      </c>
      <c r="R51" s="149" t="str">
        <f t="shared" si="41"/>
        <v/>
      </c>
      <c r="S51" s="149" t="str">
        <f t="shared" si="41"/>
        <v/>
      </c>
      <c r="T51" s="149" t="str">
        <f t="shared" si="41"/>
        <v/>
      </c>
      <c r="U51" s="149" t="str">
        <f t="shared" si="41"/>
        <v/>
      </c>
      <c r="V51" s="149" t="str">
        <f t="shared" si="41"/>
        <v/>
      </c>
      <c r="W51" s="149" t="str">
        <f t="shared" si="41"/>
        <v/>
      </c>
      <c r="X51" s="149" t="str">
        <f t="shared" si="41"/>
        <v/>
      </c>
      <c r="Y51" s="149" t="str">
        <f t="shared" si="41"/>
        <v/>
      </c>
      <c r="Z51" s="149" t="str">
        <f t="shared" si="41"/>
        <v/>
      </c>
      <c r="AA51" s="149" t="str">
        <f t="shared" si="41"/>
        <v/>
      </c>
      <c r="AB51" s="150" t="str">
        <f t="shared" si="41"/>
        <v/>
      </c>
      <c r="AC51" s="151" t="e">
        <f>+SUM(E51:AB51)*D51</f>
        <v>#REF!</v>
      </c>
      <c r="AD51" s="1" t="e">
        <f>+SUM(L51:U51)*D51</f>
        <v>#REF!</v>
      </c>
      <c r="AF51" s="1" t="str">
        <f>AF47</f>
        <v>ORD</v>
      </c>
      <c r="AG51" s="1">
        <f>AG47+1</f>
        <v>11</v>
      </c>
    </row>
    <row r="52" spans="1:33" ht="15" x14ac:dyDescent="0.2">
      <c r="A52" s="191"/>
      <c r="B52" s="194"/>
      <c r="C52" s="100" t="s">
        <v>36</v>
      </c>
      <c r="D52" s="101" t="e">
        <f>#REF!</f>
        <v>#REF!</v>
      </c>
      <c r="E52" s="145" t="str">
        <f t="shared" ref="E52:AB52" si="42">IF(ISERROR(E105/$AC107*$B51),"",(E105/$AC107*$B51))</f>
        <v/>
      </c>
      <c r="F52" s="146" t="str">
        <f t="shared" si="42"/>
        <v/>
      </c>
      <c r="G52" s="146" t="str">
        <f t="shared" si="42"/>
        <v/>
      </c>
      <c r="H52" s="146" t="str">
        <f t="shared" si="42"/>
        <v/>
      </c>
      <c r="I52" s="146" t="str">
        <f t="shared" si="42"/>
        <v/>
      </c>
      <c r="J52" s="146" t="str">
        <f t="shared" si="42"/>
        <v/>
      </c>
      <c r="K52" s="146" t="str">
        <f t="shared" si="42"/>
        <v/>
      </c>
      <c r="L52" s="146" t="str">
        <f t="shared" si="42"/>
        <v/>
      </c>
      <c r="M52" s="146" t="str">
        <f t="shared" si="42"/>
        <v/>
      </c>
      <c r="N52" s="146" t="str">
        <f t="shared" si="42"/>
        <v/>
      </c>
      <c r="O52" s="146" t="str">
        <f t="shared" si="42"/>
        <v/>
      </c>
      <c r="P52" s="146" t="str">
        <f t="shared" si="42"/>
        <v/>
      </c>
      <c r="Q52" s="146" t="str">
        <f t="shared" si="42"/>
        <v/>
      </c>
      <c r="R52" s="146" t="str">
        <f t="shared" si="42"/>
        <v/>
      </c>
      <c r="S52" s="146" t="str">
        <f t="shared" si="42"/>
        <v/>
      </c>
      <c r="T52" s="146" t="str">
        <f t="shared" si="42"/>
        <v/>
      </c>
      <c r="U52" s="146" t="str">
        <f t="shared" si="42"/>
        <v/>
      </c>
      <c r="V52" s="146" t="str">
        <f t="shared" si="42"/>
        <v/>
      </c>
      <c r="W52" s="146" t="str">
        <f t="shared" si="42"/>
        <v/>
      </c>
      <c r="X52" s="146" t="str">
        <f t="shared" si="42"/>
        <v/>
      </c>
      <c r="Y52" s="146" t="str">
        <f t="shared" si="42"/>
        <v/>
      </c>
      <c r="Z52" s="146" t="str">
        <f t="shared" si="42"/>
        <v/>
      </c>
      <c r="AA52" s="146" t="str">
        <f t="shared" si="42"/>
        <v/>
      </c>
      <c r="AB52" s="147" t="str">
        <f t="shared" si="42"/>
        <v/>
      </c>
      <c r="AC52" s="152" t="e">
        <f>+SUM(E52:AB52)*D52</f>
        <v>#REF!</v>
      </c>
      <c r="AD52" s="1" t="e">
        <f>+SUM(L52:U52)*D52</f>
        <v>#REF!</v>
      </c>
      <c r="AF52" s="1" t="str">
        <f>AF48</f>
        <v>SÁB</v>
      </c>
      <c r="AG52" s="1">
        <f>AG51</f>
        <v>11</v>
      </c>
    </row>
    <row r="53" spans="1:33" ht="15" x14ac:dyDescent="0.2">
      <c r="A53" s="191"/>
      <c r="B53" s="194"/>
      <c r="C53" s="106" t="s">
        <v>37</v>
      </c>
      <c r="D53" s="107" t="e">
        <f>#REF!</f>
        <v>#REF!</v>
      </c>
      <c r="E53" s="143" t="str">
        <f t="shared" ref="E53:AB53" si="43">IF(ISERROR(E106/$AC107*$B51),"",(E106/$AC107*$B51))</f>
        <v/>
      </c>
      <c r="F53" s="143" t="str">
        <f t="shared" si="43"/>
        <v/>
      </c>
      <c r="G53" s="143" t="str">
        <f t="shared" si="43"/>
        <v/>
      </c>
      <c r="H53" s="143" t="str">
        <f t="shared" si="43"/>
        <v/>
      </c>
      <c r="I53" s="143" t="str">
        <f t="shared" si="43"/>
        <v/>
      </c>
      <c r="J53" s="143" t="str">
        <f t="shared" si="43"/>
        <v/>
      </c>
      <c r="K53" s="143" t="str">
        <f t="shared" si="43"/>
        <v/>
      </c>
      <c r="L53" s="143" t="str">
        <f t="shared" si="43"/>
        <v/>
      </c>
      <c r="M53" s="143" t="str">
        <f t="shared" si="43"/>
        <v/>
      </c>
      <c r="N53" s="143" t="str">
        <f t="shared" si="43"/>
        <v/>
      </c>
      <c r="O53" s="143" t="str">
        <f t="shared" si="43"/>
        <v/>
      </c>
      <c r="P53" s="143" t="str">
        <f t="shared" si="43"/>
        <v/>
      </c>
      <c r="Q53" s="143" t="str">
        <f t="shared" si="43"/>
        <v/>
      </c>
      <c r="R53" s="143" t="str">
        <f t="shared" si="43"/>
        <v/>
      </c>
      <c r="S53" s="143" t="str">
        <f t="shared" si="43"/>
        <v/>
      </c>
      <c r="T53" s="143" t="str">
        <f t="shared" si="43"/>
        <v/>
      </c>
      <c r="U53" s="143" t="str">
        <f t="shared" si="43"/>
        <v/>
      </c>
      <c r="V53" s="143" t="str">
        <f t="shared" si="43"/>
        <v/>
      </c>
      <c r="W53" s="143" t="str">
        <f t="shared" si="43"/>
        <v/>
      </c>
      <c r="X53" s="143" t="str">
        <f t="shared" si="43"/>
        <v/>
      </c>
      <c r="Y53" s="143" t="str">
        <f t="shared" si="43"/>
        <v/>
      </c>
      <c r="Z53" s="143" t="str">
        <f t="shared" si="43"/>
        <v/>
      </c>
      <c r="AA53" s="143" t="str">
        <f t="shared" si="43"/>
        <v/>
      </c>
      <c r="AB53" s="144" t="str">
        <f t="shared" si="43"/>
        <v/>
      </c>
      <c r="AC53" s="153" t="e">
        <f>+SUM(E53:AB53)*D53</f>
        <v>#REF!</v>
      </c>
      <c r="AD53" s="1" t="e">
        <f>+SUM(L53:U53)*D53</f>
        <v>#REF!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92"/>
      <c r="B54" s="195"/>
      <c r="C54" s="112" t="s">
        <v>34</v>
      </c>
      <c r="D54" s="113" t="e">
        <f>+SUM(D51:D53)</f>
        <v>#REF!</v>
      </c>
      <c r="E54" s="109" t="str">
        <f t="shared" ref="E54:AB54" si="44">IF(ISERROR(E51*$D51+E52*$D52+E53*$D53),"",(E51*$D51+E52*$D52+E53*$D53))</f>
        <v/>
      </c>
      <c r="F54" s="109" t="str">
        <f t="shared" si="44"/>
        <v/>
      </c>
      <c r="G54" s="109" t="str">
        <f t="shared" si="44"/>
        <v/>
      </c>
      <c r="H54" s="109" t="str">
        <f t="shared" si="44"/>
        <v/>
      </c>
      <c r="I54" s="109" t="str">
        <f t="shared" si="44"/>
        <v/>
      </c>
      <c r="J54" s="109" t="str">
        <f t="shared" si="44"/>
        <v/>
      </c>
      <c r="K54" s="109" t="str">
        <f t="shared" si="44"/>
        <v/>
      </c>
      <c r="L54" s="109" t="str">
        <f t="shared" si="44"/>
        <v/>
      </c>
      <c r="M54" s="109" t="str">
        <f t="shared" si="44"/>
        <v/>
      </c>
      <c r="N54" s="109" t="str">
        <f t="shared" si="44"/>
        <v/>
      </c>
      <c r="O54" s="109" t="str">
        <f t="shared" si="44"/>
        <v/>
      </c>
      <c r="P54" s="109" t="str">
        <f t="shared" si="44"/>
        <v/>
      </c>
      <c r="Q54" s="109" t="str">
        <f t="shared" si="44"/>
        <v/>
      </c>
      <c r="R54" s="109" t="str">
        <f t="shared" si="44"/>
        <v/>
      </c>
      <c r="S54" s="109" t="str">
        <f t="shared" si="44"/>
        <v/>
      </c>
      <c r="T54" s="109" t="str">
        <f t="shared" si="44"/>
        <v/>
      </c>
      <c r="U54" s="109" t="str">
        <f t="shared" si="44"/>
        <v/>
      </c>
      <c r="V54" s="109" t="str">
        <f t="shared" si="44"/>
        <v/>
      </c>
      <c r="W54" s="109" t="str">
        <f t="shared" si="44"/>
        <v/>
      </c>
      <c r="X54" s="109" t="str">
        <f t="shared" si="44"/>
        <v/>
      </c>
      <c r="Y54" s="109" t="str">
        <f t="shared" si="44"/>
        <v/>
      </c>
      <c r="Z54" s="109" t="str">
        <f t="shared" si="44"/>
        <v/>
      </c>
      <c r="AA54" s="109" t="str">
        <f t="shared" si="44"/>
        <v/>
      </c>
      <c r="AB54" s="142" t="str">
        <f t="shared" si="44"/>
        <v/>
      </c>
      <c r="AC54" s="152" t="e">
        <f>+SUM(AC51:AC53)</f>
        <v>#REF!</v>
      </c>
      <c r="AD54" s="152" t="e">
        <f>+SUM(AD51:AD53)</f>
        <v>#REF!</v>
      </c>
    </row>
    <row r="55" spans="1:33" ht="15" x14ac:dyDescent="0.2">
      <c r="A55" s="193" t="e">
        <f>+DATE(#REF!,12,1)</f>
        <v>#REF!</v>
      </c>
      <c r="B55" s="194">
        <f>+'Formato Resumen 35'!E26</f>
        <v>40953646.930215381</v>
      </c>
      <c r="C55" s="94" t="s">
        <v>35</v>
      </c>
      <c r="D55" s="95" t="e">
        <f>#REF!</f>
        <v>#REF!</v>
      </c>
      <c r="E55" s="148" t="str">
        <f t="shared" ref="E55:AB55" si="45">IF(ISERROR(E108/$AC111*$B55),"",(E108/$AC111*$B55))</f>
        <v/>
      </c>
      <c r="F55" s="149" t="str">
        <f t="shared" si="45"/>
        <v/>
      </c>
      <c r="G55" s="149" t="str">
        <f t="shared" si="45"/>
        <v/>
      </c>
      <c r="H55" s="149" t="str">
        <f t="shared" si="45"/>
        <v/>
      </c>
      <c r="I55" s="149" t="str">
        <f t="shared" si="45"/>
        <v/>
      </c>
      <c r="J55" s="149" t="str">
        <f t="shared" si="45"/>
        <v/>
      </c>
      <c r="K55" s="149" t="str">
        <f t="shared" si="45"/>
        <v/>
      </c>
      <c r="L55" s="149" t="str">
        <f t="shared" si="45"/>
        <v/>
      </c>
      <c r="M55" s="149" t="str">
        <f t="shared" si="45"/>
        <v/>
      </c>
      <c r="N55" s="149" t="str">
        <f t="shared" si="45"/>
        <v/>
      </c>
      <c r="O55" s="149" t="str">
        <f t="shared" si="45"/>
        <v/>
      </c>
      <c r="P55" s="149" t="str">
        <f t="shared" si="45"/>
        <v/>
      </c>
      <c r="Q55" s="149" t="str">
        <f t="shared" si="45"/>
        <v/>
      </c>
      <c r="R55" s="149" t="str">
        <f t="shared" si="45"/>
        <v/>
      </c>
      <c r="S55" s="149" t="str">
        <f t="shared" si="45"/>
        <v/>
      </c>
      <c r="T55" s="149" t="str">
        <f t="shared" si="45"/>
        <v/>
      </c>
      <c r="U55" s="149" t="str">
        <f t="shared" si="45"/>
        <v/>
      </c>
      <c r="V55" s="149" t="str">
        <f t="shared" si="45"/>
        <v/>
      </c>
      <c r="W55" s="149" t="str">
        <f t="shared" si="45"/>
        <v/>
      </c>
      <c r="X55" s="149" t="str">
        <f t="shared" si="45"/>
        <v/>
      </c>
      <c r="Y55" s="149" t="str">
        <f t="shared" si="45"/>
        <v/>
      </c>
      <c r="Z55" s="149" t="str">
        <f t="shared" si="45"/>
        <v/>
      </c>
      <c r="AA55" s="149" t="str">
        <f t="shared" si="45"/>
        <v/>
      </c>
      <c r="AB55" s="150" t="str">
        <f t="shared" si="45"/>
        <v/>
      </c>
      <c r="AC55" s="151" t="e">
        <f>+SUM(E55:AB55)*D55</f>
        <v>#REF!</v>
      </c>
      <c r="AD55" s="1" t="e">
        <f>+SUM(L55:U55)*D55</f>
        <v>#REF!</v>
      </c>
      <c r="AF55" s="1" t="str">
        <f>AF51</f>
        <v>ORD</v>
      </c>
      <c r="AG55" s="1">
        <f>AG51+1</f>
        <v>12</v>
      </c>
    </row>
    <row r="56" spans="1:33" ht="15" x14ac:dyDescent="0.2">
      <c r="A56" s="191"/>
      <c r="B56" s="194"/>
      <c r="C56" s="100" t="s">
        <v>36</v>
      </c>
      <c r="D56" s="101" t="e">
        <f>#REF!</f>
        <v>#REF!</v>
      </c>
      <c r="E56" s="145" t="str">
        <f t="shared" ref="E56:AB56" si="46">IF(ISERROR(E109/$AC111*$B55),"",(E109/$AC111*$B55))</f>
        <v/>
      </c>
      <c r="F56" s="146" t="str">
        <f t="shared" si="46"/>
        <v/>
      </c>
      <c r="G56" s="146" t="str">
        <f>IF(ISERROR(G109/$AC111*$B55),"",(G109/$AC111*$B55))</f>
        <v/>
      </c>
      <c r="H56" s="146" t="str">
        <f t="shared" si="46"/>
        <v/>
      </c>
      <c r="I56" s="146" t="str">
        <f t="shared" si="46"/>
        <v/>
      </c>
      <c r="J56" s="146" t="str">
        <f t="shared" si="46"/>
        <v/>
      </c>
      <c r="K56" s="146" t="str">
        <f t="shared" si="46"/>
        <v/>
      </c>
      <c r="L56" s="146" t="str">
        <f t="shared" si="46"/>
        <v/>
      </c>
      <c r="M56" s="146" t="str">
        <f t="shared" si="46"/>
        <v/>
      </c>
      <c r="N56" s="146" t="str">
        <f t="shared" si="46"/>
        <v/>
      </c>
      <c r="O56" s="146" t="str">
        <f t="shared" si="46"/>
        <v/>
      </c>
      <c r="P56" s="146" t="str">
        <f t="shared" si="46"/>
        <v/>
      </c>
      <c r="Q56" s="146" t="str">
        <f t="shared" si="46"/>
        <v/>
      </c>
      <c r="R56" s="146" t="str">
        <f t="shared" si="46"/>
        <v/>
      </c>
      <c r="S56" s="146" t="str">
        <f t="shared" si="46"/>
        <v/>
      </c>
      <c r="T56" s="146" t="str">
        <f t="shared" si="46"/>
        <v/>
      </c>
      <c r="U56" s="146" t="str">
        <f t="shared" si="46"/>
        <v/>
      </c>
      <c r="V56" s="146" t="str">
        <f t="shared" si="46"/>
        <v/>
      </c>
      <c r="W56" s="146" t="str">
        <f t="shared" si="46"/>
        <v/>
      </c>
      <c r="X56" s="146" t="str">
        <f t="shared" si="46"/>
        <v/>
      </c>
      <c r="Y56" s="146" t="str">
        <f t="shared" si="46"/>
        <v/>
      </c>
      <c r="Z56" s="146" t="str">
        <f t="shared" si="46"/>
        <v/>
      </c>
      <c r="AA56" s="146" t="str">
        <f t="shared" si="46"/>
        <v/>
      </c>
      <c r="AB56" s="147" t="str">
        <f t="shared" si="46"/>
        <v/>
      </c>
      <c r="AC56" s="152" t="e">
        <f>+SUM(E56:AB56)*D56</f>
        <v>#REF!</v>
      </c>
      <c r="AD56" s="1" t="e">
        <f>+SUM(L56:U56)*D56</f>
        <v>#REF!</v>
      </c>
      <c r="AF56" s="1" t="str">
        <f>AF52</f>
        <v>SÁB</v>
      </c>
      <c r="AG56" s="1">
        <f>AG55</f>
        <v>12</v>
      </c>
    </row>
    <row r="57" spans="1:33" ht="15" x14ac:dyDescent="0.2">
      <c r="A57" s="191"/>
      <c r="B57" s="194"/>
      <c r="C57" s="106" t="s">
        <v>37</v>
      </c>
      <c r="D57" s="107" t="e">
        <f>#REF!</f>
        <v>#REF!</v>
      </c>
      <c r="E57" s="143" t="str">
        <f t="shared" ref="E57:AB57" si="47">IF(ISERROR(E110/$AC111*$B55),"",(E110/$AC111*$B55))</f>
        <v/>
      </c>
      <c r="F57" s="143" t="str">
        <f t="shared" si="47"/>
        <v/>
      </c>
      <c r="G57" s="143" t="str">
        <f t="shared" si="47"/>
        <v/>
      </c>
      <c r="H57" s="143" t="str">
        <f t="shared" si="47"/>
        <v/>
      </c>
      <c r="I57" s="143" t="str">
        <f t="shared" si="47"/>
        <v/>
      </c>
      <c r="J57" s="143" t="str">
        <f t="shared" si="47"/>
        <v/>
      </c>
      <c r="K57" s="143" t="str">
        <f t="shared" si="47"/>
        <v/>
      </c>
      <c r="L57" s="143" t="str">
        <f t="shared" si="47"/>
        <v/>
      </c>
      <c r="M57" s="143" t="str">
        <f t="shared" si="47"/>
        <v/>
      </c>
      <c r="N57" s="143" t="str">
        <f t="shared" si="47"/>
        <v/>
      </c>
      <c r="O57" s="143" t="str">
        <f t="shared" si="47"/>
        <v/>
      </c>
      <c r="P57" s="143" t="str">
        <f t="shared" si="47"/>
        <v/>
      </c>
      <c r="Q57" s="143" t="str">
        <f t="shared" si="47"/>
        <v/>
      </c>
      <c r="R57" s="143" t="str">
        <f t="shared" si="47"/>
        <v/>
      </c>
      <c r="S57" s="143" t="str">
        <f t="shared" si="47"/>
        <v/>
      </c>
      <c r="T57" s="143" t="str">
        <f t="shared" si="47"/>
        <v/>
      </c>
      <c r="U57" s="143" t="str">
        <f t="shared" si="47"/>
        <v/>
      </c>
      <c r="V57" s="143" t="str">
        <f t="shared" si="47"/>
        <v/>
      </c>
      <c r="W57" s="143" t="str">
        <f t="shared" si="47"/>
        <v/>
      </c>
      <c r="X57" s="143" t="str">
        <f t="shared" si="47"/>
        <v/>
      </c>
      <c r="Y57" s="143" t="str">
        <f t="shared" si="47"/>
        <v/>
      </c>
      <c r="Z57" s="143" t="str">
        <f t="shared" si="47"/>
        <v/>
      </c>
      <c r="AA57" s="143" t="str">
        <f t="shared" si="47"/>
        <v/>
      </c>
      <c r="AB57" s="144" t="str">
        <f t="shared" si="47"/>
        <v/>
      </c>
      <c r="AC57" s="153" t="e">
        <f>+SUM(E57:AB57)*D57</f>
        <v>#REF!</v>
      </c>
      <c r="AD57" s="1" t="e">
        <f>+SUM(L57:U57)*D57</f>
        <v>#REF!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92"/>
      <c r="B58" s="195"/>
      <c r="C58" s="112" t="s">
        <v>34</v>
      </c>
      <c r="D58" s="113" t="e">
        <f>+SUM(D55:D57)</f>
        <v>#REF!</v>
      </c>
      <c r="E58" s="109" t="str">
        <f t="shared" ref="E58:AB58" si="48">IF(ISERROR(E55*$D55+E56*$D56+E57*$D57),"",(E55*$D55+E56*$D56+E57*$D57))</f>
        <v/>
      </c>
      <c r="F58" s="109" t="str">
        <f t="shared" si="48"/>
        <v/>
      </c>
      <c r="G58" s="109" t="str">
        <f t="shared" si="48"/>
        <v/>
      </c>
      <c r="H58" s="109" t="str">
        <f t="shared" si="48"/>
        <v/>
      </c>
      <c r="I58" s="109" t="str">
        <f t="shared" si="48"/>
        <v/>
      </c>
      <c r="J58" s="109" t="str">
        <f t="shared" si="48"/>
        <v/>
      </c>
      <c r="K58" s="109" t="str">
        <f t="shared" si="48"/>
        <v/>
      </c>
      <c r="L58" s="109" t="str">
        <f t="shared" si="48"/>
        <v/>
      </c>
      <c r="M58" s="109" t="str">
        <f t="shared" si="48"/>
        <v/>
      </c>
      <c r="N58" s="109" t="str">
        <f t="shared" si="48"/>
        <v/>
      </c>
      <c r="O58" s="109" t="str">
        <f t="shared" si="48"/>
        <v/>
      </c>
      <c r="P58" s="109" t="str">
        <f t="shared" si="48"/>
        <v/>
      </c>
      <c r="Q58" s="109" t="str">
        <f t="shared" si="48"/>
        <v/>
      </c>
      <c r="R58" s="109" t="str">
        <f t="shared" si="48"/>
        <v/>
      </c>
      <c r="S58" s="109" t="str">
        <f t="shared" si="48"/>
        <v/>
      </c>
      <c r="T58" s="109" t="str">
        <f t="shared" si="48"/>
        <v/>
      </c>
      <c r="U58" s="109" t="str">
        <f t="shared" si="48"/>
        <v/>
      </c>
      <c r="V58" s="109" t="str">
        <f t="shared" si="48"/>
        <v/>
      </c>
      <c r="W58" s="109" t="str">
        <f t="shared" si="48"/>
        <v/>
      </c>
      <c r="X58" s="109" t="str">
        <f t="shared" si="48"/>
        <v/>
      </c>
      <c r="Y58" s="109" t="str">
        <f t="shared" si="48"/>
        <v/>
      </c>
      <c r="Z58" s="109" t="str">
        <f t="shared" si="48"/>
        <v/>
      </c>
      <c r="AA58" s="109" t="str">
        <f t="shared" si="48"/>
        <v/>
      </c>
      <c r="AB58" s="142" t="str">
        <f t="shared" si="48"/>
        <v/>
      </c>
      <c r="AC58" s="152" t="e">
        <f>+SUM(AC55:AC57)</f>
        <v>#REF!</v>
      </c>
      <c r="AD58" s="152" t="e">
        <f>+SUM(AD55:AD57)</f>
        <v>#REF!</v>
      </c>
    </row>
    <row r="59" spans="1:33" s="5" customFormat="1" x14ac:dyDescent="0.2">
      <c r="AD59" s="173" t="e">
        <f>+AD14+AD18+AD22+AD26+AD30+AD34+AD38+AD42+AD46+AD50+AD54+AD58</f>
        <v>#REF!</v>
      </c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W61" s="37"/>
      <c r="Z61" s="7" t="s">
        <v>58</v>
      </c>
    </row>
    <row r="62" spans="1:33" ht="18.75" thickBot="1" x14ac:dyDescent="0.3">
      <c r="B62" s="138"/>
      <c r="Z62" s="139"/>
    </row>
    <row r="63" spans="1:33" ht="26.25" thickBot="1" x14ac:dyDescent="0.25">
      <c r="A63" s="3" t="e">
        <f>+"AÑO: "&amp;$D$6</f>
        <v>#REF!</v>
      </c>
      <c r="B63" s="4" t="s">
        <v>52</v>
      </c>
      <c r="C63" s="8" t="s">
        <v>32</v>
      </c>
      <c r="D63" s="9" t="s">
        <v>33</v>
      </c>
      <c r="E63" s="10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11" t="s">
        <v>14</v>
      </c>
      <c r="P63" s="11" t="s">
        <v>15</v>
      </c>
      <c r="Q63" s="11" t="s">
        <v>16</v>
      </c>
      <c r="R63" s="11" t="s">
        <v>17</v>
      </c>
      <c r="S63" s="11" t="s">
        <v>18</v>
      </c>
      <c r="T63" s="11" t="s">
        <v>19</v>
      </c>
      <c r="U63" s="11" t="s">
        <v>20</v>
      </c>
      <c r="V63" s="11" t="s">
        <v>21</v>
      </c>
      <c r="W63" s="11" t="s">
        <v>22</v>
      </c>
      <c r="X63" s="11" t="s">
        <v>23</v>
      </c>
      <c r="Y63" s="11" t="s">
        <v>24</v>
      </c>
      <c r="Z63" s="11" t="s">
        <v>25</v>
      </c>
      <c r="AA63" s="11" t="s">
        <v>26</v>
      </c>
      <c r="AB63" s="11" t="s">
        <v>27</v>
      </c>
      <c r="AC63" s="12" t="s">
        <v>34</v>
      </c>
    </row>
    <row r="64" spans="1:33" ht="15" x14ac:dyDescent="0.2">
      <c r="A64" s="196" t="e">
        <f>A11</f>
        <v>#REF!</v>
      </c>
      <c r="B64" s="196"/>
      <c r="C64" s="13" t="s">
        <v>35</v>
      </c>
      <c r="D64" s="14" t="e">
        <f>D11</f>
        <v>#REF!</v>
      </c>
      <c r="E64" s="10" t="e">
        <f>#REF!</f>
        <v>#REF!</v>
      </c>
      <c r="F64" s="10" t="e">
        <f>#REF!</f>
        <v>#REF!</v>
      </c>
      <c r="G64" s="10" t="e">
        <f>#REF!</f>
        <v>#REF!</v>
      </c>
      <c r="H64" s="10" t="e">
        <f>#REF!</f>
        <v>#REF!</v>
      </c>
      <c r="I64" s="10" t="e">
        <f>#REF!</f>
        <v>#REF!</v>
      </c>
      <c r="J64" s="10" t="e">
        <f>#REF!</f>
        <v>#REF!</v>
      </c>
      <c r="K64" s="10" t="e">
        <f>#REF!</f>
        <v>#REF!</v>
      </c>
      <c r="L64" s="10" t="e">
        <f>#REF!</f>
        <v>#REF!</v>
      </c>
      <c r="M64" s="10" t="e">
        <f>#REF!</f>
        <v>#REF!</v>
      </c>
      <c r="N64" s="10" t="e">
        <f>#REF!</f>
        <v>#REF!</v>
      </c>
      <c r="O64" s="10" t="e">
        <f>#REF!</f>
        <v>#REF!</v>
      </c>
      <c r="P64" s="10" t="e">
        <f>#REF!</f>
        <v>#REF!</v>
      </c>
      <c r="Q64" s="10" t="e">
        <f>#REF!</f>
        <v>#REF!</v>
      </c>
      <c r="R64" s="10" t="e">
        <f>#REF!</f>
        <v>#REF!</v>
      </c>
      <c r="S64" s="10" t="e">
        <f>#REF!</f>
        <v>#REF!</v>
      </c>
      <c r="T64" s="10" t="e">
        <f>#REF!</f>
        <v>#REF!</v>
      </c>
      <c r="U64" s="10" t="e">
        <f>#REF!</f>
        <v>#REF!</v>
      </c>
      <c r="V64" s="10" t="e">
        <f>#REF!</f>
        <v>#REF!</v>
      </c>
      <c r="W64" s="10" t="e">
        <f>#REF!</f>
        <v>#REF!</v>
      </c>
      <c r="X64" s="10" t="e">
        <f>#REF!</f>
        <v>#REF!</v>
      </c>
      <c r="Y64" s="10" t="e">
        <f>#REF!</f>
        <v>#REF!</v>
      </c>
      <c r="Z64" s="10" t="e">
        <f>#REF!</f>
        <v>#REF!</v>
      </c>
      <c r="AA64" s="10" t="e">
        <f>#REF!</f>
        <v>#REF!</v>
      </c>
      <c r="AB64" s="10" t="e">
        <f>#REF!</f>
        <v>#REF!</v>
      </c>
      <c r="AC64" s="12" t="e">
        <f>+SUM(E64:AB64)*D64</f>
        <v>#REF!</v>
      </c>
    </row>
    <row r="65" spans="1:29" ht="15" x14ac:dyDescent="0.2">
      <c r="A65" s="197"/>
      <c r="B65" s="197"/>
      <c r="C65" s="17" t="s">
        <v>36</v>
      </c>
      <c r="D65" s="18" t="e">
        <f>D12</f>
        <v>#REF!</v>
      </c>
      <c r="E65" s="10" t="e">
        <f>#REF!</f>
        <v>#REF!</v>
      </c>
      <c r="F65" s="10" t="e">
        <f>#REF!</f>
        <v>#REF!</v>
      </c>
      <c r="G65" s="10" t="e">
        <f>#REF!</f>
        <v>#REF!</v>
      </c>
      <c r="H65" s="10" t="e">
        <f>#REF!</f>
        <v>#REF!</v>
      </c>
      <c r="I65" s="10" t="e">
        <f>#REF!</f>
        <v>#REF!</v>
      </c>
      <c r="J65" s="10" t="e">
        <f>#REF!</f>
        <v>#REF!</v>
      </c>
      <c r="K65" s="10" t="e">
        <f>#REF!</f>
        <v>#REF!</v>
      </c>
      <c r="L65" s="10" t="e">
        <f>#REF!</f>
        <v>#REF!</v>
      </c>
      <c r="M65" s="10" t="e">
        <f>#REF!</f>
        <v>#REF!</v>
      </c>
      <c r="N65" s="10" t="e">
        <f>#REF!</f>
        <v>#REF!</v>
      </c>
      <c r="O65" s="10" t="e">
        <f>#REF!</f>
        <v>#REF!</v>
      </c>
      <c r="P65" s="10" t="e">
        <f>#REF!</f>
        <v>#REF!</v>
      </c>
      <c r="Q65" s="10" t="e">
        <f>#REF!</f>
        <v>#REF!</v>
      </c>
      <c r="R65" s="10" t="e">
        <f>#REF!</f>
        <v>#REF!</v>
      </c>
      <c r="S65" s="10" t="e">
        <f>#REF!</f>
        <v>#REF!</v>
      </c>
      <c r="T65" s="10" t="e">
        <f>#REF!</f>
        <v>#REF!</v>
      </c>
      <c r="U65" s="10" t="e">
        <f>#REF!</f>
        <v>#REF!</v>
      </c>
      <c r="V65" s="10" t="e">
        <f>#REF!</f>
        <v>#REF!</v>
      </c>
      <c r="W65" s="10" t="e">
        <f>#REF!</f>
        <v>#REF!</v>
      </c>
      <c r="X65" s="10" t="e">
        <f>#REF!</f>
        <v>#REF!</v>
      </c>
      <c r="Y65" s="10" t="e">
        <f>#REF!</f>
        <v>#REF!</v>
      </c>
      <c r="Z65" s="10" t="e">
        <f>#REF!</f>
        <v>#REF!</v>
      </c>
      <c r="AA65" s="10" t="e">
        <f>#REF!</f>
        <v>#REF!</v>
      </c>
      <c r="AB65" s="10" t="e">
        <f>#REF!</f>
        <v>#REF!</v>
      </c>
      <c r="AC65" s="12" t="e">
        <f>+SUM(E65:AB65)*D65</f>
        <v>#REF!</v>
      </c>
    </row>
    <row r="66" spans="1:29" ht="15" x14ac:dyDescent="0.2">
      <c r="A66" s="197"/>
      <c r="B66" s="197"/>
      <c r="C66" s="22" t="s">
        <v>37</v>
      </c>
      <c r="D66" s="23" t="e">
        <f>D13</f>
        <v>#REF!</v>
      </c>
      <c r="E66" s="10" t="e">
        <f>#REF!</f>
        <v>#REF!</v>
      </c>
      <c r="F66" s="10" t="e">
        <f>#REF!</f>
        <v>#REF!</v>
      </c>
      <c r="G66" s="10" t="e">
        <f>#REF!</f>
        <v>#REF!</v>
      </c>
      <c r="H66" s="10" t="e">
        <f>#REF!</f>
        <v>#REF!</v>
      </c>
      <c r="I66" s="10" t="e">
        <f>#REF!</f>
        <v>#REF!</v>
      </c>
      <c r="J66" s="10" t="e">
        <f>#REF!</f>
        <v>#REF!</v>
      </c>
      <c r="K66" s="10" t="e">
        <f>#REF!</f>
        <v>#REF!</v>
      </c>
      <c r="L66" s="10" t="e">
        <f>#REF!</f>
        <v>#REF!</v>
      </c>
      <c r="M66" s="10" t="e">
        <f>#REF!</f>
        <v>#REF!</v>
      </c>
      <c r="N66" s="10" t="e">
        <f>#REF!</f>
        <v>#REF!</v>
      </c>
      <c r="O66" s="10" t="e">
        <f>#REF!</f>
        <v>#REF!</v>
      </c>
      <c r="P66" s="10" t="e">
        <f>#REF!</f>
        <v>#REF!</v>
      </c>
      <c r="Q66" s="10" t="e">
        <f>#REF!</f>
        <v>#REF!</v>
      </c>
      <c r="R66" s="10" t="e">
        <f>#REF!</f>
        <v>#REF!</v>
      </c>
      <c r="S66" s="10" t="e">
        <f>#REF!</f>
        <v>#REF!</v>
      </c>
      <c r="T66" s="10" t="e">
        <f>#REF!</f>
        <v>#REF!</v>
      </c>
      <c r="U66" s="10" t="e">
        <f>#REF!</f>
        <v>#REF!</v>
      </c>
      <c r="V66" s="10" t="e">
        <f>#REF!</f>
        <v>#REF!</v>
      </c>
      <c r="W66" s="10" t="e">
        <f>#REF!</f>
        <v>#REF!</v>
      </c>
      <c r="X66" s="10" t="e">
        <f>#REF!</f>
        <v>#REF!</v>
      </c>
      <c r="Y66" s="10" t="e">
        <f>#REF!</f>
        <v>#REF!</v>
      </c>
      <c r="Z66" s="10" t="e">
        <f>#REF!</f>
        <v>#REF!</v>
      </c>
      <c r="AA66" s="10" t="e">
        <f>#REF!</f>
        <v>#REF!</v>
      </c>
      <c r="AB66" s="10" t="e">
        <f>#REF!</f>
        <v>#REF!</v>
      </c>
      <c r="AC66" s="12" t="e">
        <f>+SUM(E66:AB66)*D66</f>
        <v>#REF!</v>
      </c>
    </row>
    <row r="67" spans="1:29" ht="15" thickBot="1" x14ac:dyDescent="0.25">
      <c r="A67" s="198"/>
      <c r="B67" s="198"/>
      <c r="C67" s="27" t="s">
        <v>34</v>
      </c>
      <c r="D67" s="28" t="e">
        <f>+SUM(D64:D66)</f>
        <v>#REF!</v>
      </c>
      <c r="E67" s="29" t="e">
        <f>SUMPRODUCT($D64:$D66,E64:E66)</f>
        <v>#REF!</v>
      </c>
      <c r="F67" s="29" t="e">
        <f t="shared" ref="F67:AB67" si="49">SUMPRODUCT($D64:$D66,F64:F66)</f>
        <v>#REF!</v>
      </c>
      <c r="G67" s="29" t="e">
        <f t="shared" si="49"/>
        <v>#REF!</v>
      </c>
      <c r="H67" s="29" t="e">
        <f t="shared" si="49"/>
        <v>#REF!</v>
      </c>
      <c r="I67" s="29" t="e">
        <f t="shared" si="49"/>
        <v>#REF!</v>
      </c>
      <c r="J67" s="29" t="e">
        <f t="shared" si="49"/>
        <v>#REF!</v>
      </c>
      <c r="K67" s="29" t="e">
        <f t="shared" si="49"/>
        <v>#REF!</v>
      </c>
      <c r="L67" s="29" t="e">
        <f t="shared" si="49"/>
        <v>#REF!</v>
      </c>
      <c r="M67" s="29" t="e">
        <f t="shared" si="49"/>
        <v>#REF!</v>
      </c>
      <c r="N67" s="29" t="e">
        <f t="shared" si="49"/>
        <v>#REF!</v>
      </c>
      <c r="O67" s="29" t="e">
        <f t="shared" si="49"/>
        <v>#REF!</v>
      </c>
      <c r="P67" s="29" t="e">
        <f t="shared" si="49"/>
        <v>#REF!</v>
      </c>
      <c r="Q67" s="29" t="e">
        <f t="shared" si="49"/>
        <v>#REF!</v>
      </c>
      <c r="R67" s="29" t="e">
        <f t="shared" si="49"/>
        <v>#REF!</v>
      </c>
      <c r="S67" s="29" t="e">
        <f t="shared" si="49"/>
        <v>#REF!</v>
      </c>
      <c r="T67" s="29" t="e">
        <f t="shared" si="49"/>
        <v>#REF!</v>
      </c>
      <c r="U67" s="29" t="e">
        <f t="shared" si="49"/>
        <v>#REF!</v>
      </c>
      <c r="V67" s="29" t="e">
        <f t="shared" si="49"/>
        <v>#REF!</v>
      </c>
      <c r="W67" s="29" t="e">
        <f t="shared" si="49"/>
        <v>#REF!</v>
      </c>
      <c r="X67" s="29" t="e">
        <f t="shared" si="49"/>
        <v>#REF!</v>
      </c>
      <c r="Y67" s="29" t="e">
        <f t="shared" si="49"/>
        <v>#REF!</v>
      </c>
      <c r="Z67" s="29" t="e">
        <f t="shared" si="49"/>
        <v>#REF!</v>
      </c>
      <c r="AA67" s="29" t="e">
        <f t="shared" si="49"/>
        <v>#REF!</v>
      </c>
      <c r="AB67" s="29" t="e">
        <f t="shared" si="49"/>
        <v>#REF!</v>
      </c>
      <c r="AC67" s="30" t="e">
        <f>+SUM(E67:AB67)</f>
        <v>#REF!</v>
      </c>
    </row>
    <row r="68" spans="1:29" ht="15" x14ac:dyDescent="0.2">
      <c r="A68" s="196" t="e">
        <f t="shared" ref="A68" si="50">A15</f>
        <v>#REF!</v>
      </c>
      <c r="B68" s="197"/>
      <c r="C68" s="13" t="s">
        <v>35</v>
      </c>
      <c r="D68" s="14" t="e">
        <f>D15</f>
        <v>#REF!</v>
      </c>
      <c r="E68" s="10" t="e">
        <f>#REF!</f>
        <v>#REF!</v>
      </c>
      <c r="F68" s="10" t="e">
        <f>#REF!</f>
        <v>#REF!</v>
      </c>
      <c r="G68" s="10" t="e">
        <f>#REF!</f>
        <v>#REF!</v>
      </c>
      <c r="H68" s="10" t="e">
        <f>#REF!</f>
        <v>#REF!</v>
      </c>
      <c r="I68" s="10" t="e">
        <f>#REF!</f>
        <v>#REF!</v>
      </c>
      <c r="J68" s="10" t="e">
        <f>#REF!</f>
        <v>#REF!</v>
      </c>
      <c r="K68" s="10" t="e">
        <f>#REF!</f>
        <v>#REF!</v>
      </c>
      <c r="L68" s="10" t="e">
        <f>#REF!</f>
        <v>#REF!</v>
      </c>
      <c r="M68" s="10" t="e">
        <f>#REF!</f>
        <v>#REF!</v>
      </c>
      <c r="N68" s="10" t="e">
        <f>#REF!</f>
        <v>#REF!</v>
      </c>
      <c r="O68" s="10" t="e">
        <f>#REF!</f>
        <v>#REF!</v>
      </c>
      <c r="P68" s="10" t="e">
        <f>#REF!</f>
        <v>#REF!</v>
      </c>
      <c r="Q68" s="10" t="e">
        <f>#REF!</f>
        <v>#REF!</v>
      </c>
      <c r="R68" s="10" t="e">
        <f>#REF!</f>
        <v>#REF!</v>
      </c>
      <c r="S68" s="10" t="e">
        <f>#REF!</f>
        <v>#REF!</v>
      </c>
      <c r="T68" s="10" t="e">
        <f>#REF!</f>
        <v>#REF!</v>
      </c>
      <c r="U68" s="10" t="e">
        <f>#REF!</f>
        <v>#REF!</v>
      </c>
      <c r="V68" s="10" t="e">
        <f>#REF!</f>
        <v>#REF!</v>
      </c>
      <c r="W68" s="10" t="e">
        <f>#REF!</f>
        <v>#REF!</v>
      </c>
      <c r="X68" s="10" t="e">
        <f>#REF!</f>
        <v>#REF!</v>
      </c>
      <c r="Y68" s="10" t="e">
        <f>#REF!</f>
        <v>#REF!</v>
      </c>
      <c r="Z68" s="10" t="e">
        <f>#REF!</f>
        <v>#REF!</v>
      </c>
      <c r="AA68" s="10" t="e">
        <f>#REF!</f>
        <v>#REF!</v>
      </c>
      <c r="AB68" s="10" t="e">
        <f>#REF!</f>
        <v>#REF!</v>
      </c>
      <c r="AC68" s="12" t="e">
        <f>+SUM(E68:AB68)*D68</f>
        <v>#REF!</v>
      </c>
    </row>
    <row r="69" spans="1:29" ht="15" x14ac:dyDescent="0.2">
      <c r="A69" s="197"/>
      <c r="B69" s="197"/>
      <c r="C69" s="17" t="s">
        <v>36</v>
      </c>
      <c r="D69" s="18" t="e">
        <f>D16</f>
        <v>#REF!</v>
      </c>
      <c r="E69" s="10" t="e">
        <f>#REF!</f>
        <v>#REF!</v>
      </c>
      <c r="F69" s="10" t="e">
        <f>#REF!</f>
        <v>#REF!</v>
      </c>
      <c r="G69" s="10" t="e">
        <f>#REF!</f>
        <v>#REF!</v>
      </c>
      <c r="H69" s="10" t="e">
        <f>#REF!</f>
        <v>#REF!</v>
      </c>
      <c r="I69" s="10" t="e">
        <f>#REF!</f>
        <v>#REF!</v>
      </c>
      <c r="J69" s="10" t="e">
        <f>#REF!</f>
        <v>#REF!</v>
      </c>
      <c r="K69" s="10" t="e">
        <f>#REF!</f>
        <v>#REF!</v>
      </c>
      <c r="L69" s="10" t="e">
        <f>#REF!</f>
        <v>#REF!</v>
      </c>
      <c r="M69" s="10" t="e">
        <f>#REF!</f>
        <v>#REF!</v>
      </c>
      <c r="N69" s="10" t="e">
        <f>#REF!</f>
        <v>#REF!</v>
      </c>
      <c r="O69" s="10" t="e">
        <f>#REF!</f>
        <v>#REF!</v>
      </c>
      <c r="P69" s="10" t="e">
        <f>#REF!</f>
        <v>#REF!</v>
      </c>
      <c r="Q69" s="10" t="e">
        <f>#REF!</f>
        <v>#REF!</v>
      </c>
      <c r="R69" s="10" t="e">
        <f>#REF!</f>
        <v>#REF!</v>
      </c>
      <c r="S69" s="10" t="e">
        <f>#REF!</f>
        <v>#REF!</v>
      </c>
      <c r="T69" s="10" t="e">
        <f>#REF!</f>
        <v>#REF!</v>
      </c>
      <c r="U69" s="10" t="e">
        <f>#REF!</f>
        <v>#REF!</v>
      </c>
      <c r="V69" s="10" t="e">
        <f>#REF!</f>
        <v>#REF!</v>
      </c>
      <c r="W69" s="10" t="e">
        <f>#REF!</f>
        <v>#REF!</v>
      </c>
      <c r="X69" s="10" t="e">
        <f>#REF!</f>
        <v>#REF!</v>
      </c>
      <c r="Y69" s="10" t="e">
        <f>#REF!</f>
        <v>#REF!</v>
      </c>
      <c r="Z69" s="10" t="e">
        <f>#REF!</f>
        <v>#REF!</v>
      </c>
      <c r="AA69" s="10" t="e">
        <f>#REF!</f>
        <v>#REF!</v>
      </c>
      <c r="AB69" s="10" t="e">
        <f>#REF!</f>
        <v>#REF!</v>
      </c>
      <c r="AC69" s="12" t="e">
        <f>+SUM(E69:AB69)*D69</f>
        <v>#REF!</v>
      </c>
    </row>
    <row r="70" spans="1:29" ht="15" x14ac:dyDescent="0.2">
      <c r="A70" s="197"/>
      <c r="B70" s="197"/>
      <c r="C70" s="22" t="s">
        <v>37</v>
      </c>
      <c r="D70" s="23" t="e">
        <f>D17</f>
        <v>#REF!</v>
      </c>
      <c r="E70" s="10" t="e">
        <f>#REF!</f>
        <v>#REF!</v>
      </c>
      <c r="F70" s="10" t="e">
        <f>#REF!</f>
        <v>#REF!</v>
      </c>
      <c r="G70" s="10" t="e">
        <f>#REF!</f>
        <v>#REF!</v>
      </c>
      <c r="H70" s="10" t="e">
        <f>#REF!</f>
        <v>#REF!</v>
      </c>
      <c r="I70" s="10" t="e">
        <f>#REF!</f>
        <v>#REF!</v>
      </c>
      <c r="J70" s="10" t="e">
        <f>#REF!</f>
        <v>#REF!</v>
      </c>
      <c r="K70" s="10" t="e">
        <f>#REF!</f>
        <v>#REF!</v>
      </c>
      <c r="L70" s="10" t="e">
        <f>#REF!</f>
        <v>#REF!</v>
      </c>
      <c r="M70" s="10" t="e">
        <f>#REF!</f>
        <v>#REF!</v>
      </c>
      <c r="N70" s="10" t="e">
        <f>#REF!</f>
        <v>#REF!</v>
      </c>
      <c r="O70" s="10" t="e">
        <f>#REF!</f>
        <v>#REF!</v>
      </c>
      <c r="P70" s="10" t="e">
        <f>#REF!</f>
        <v>#REF!</v>
      </c>
      <c r="Q70" s="10" t="e">
        <f>#REF!</f>
        <v>#REF!</v>
      </c>
      <c r="R70" s="10" t="e">
        <f>#REF!</f>
        <v>#REF!</v>
      </c>
      <c r="S70" s="10" t="e">
        <f>#REF!</f>
        <v>#REF!</v>
      </c>
      <c r="T70" s="10" t="e">
        <f>#REF!</f>
        <v>#REF!</v>
      </c>
      <c r="U70" s="10" t="e">
        <f>#REF!</f>
        <v>#REF!</v>
      </c>
      <c r="V70" s="10" t="e">
        <f>#REF!</f>
        <v>#REF!</v>
      </c>
      <c r="W70" s="10" t="e">
        <f>#REF!</f>
        <v>#REF!</v>
      </c>
      <c r="X70" s="10" t="e">
        <f>#REF!</f>
        <v>#REF!</v>
      </c>
      <c r="Y70" s="10" t="e">
        <f>#REF!</f>
        <v>#REF!</v>
      </c>
      <c r="Z70" s="10" t="e">
        <f>#REF!</f>
        <v>#REF!</v>
      </c>
      <c r="AA70" s="10" t="e">
        <f>#REF!</f>
        <v>#REF!</v>
      </c>
      <c r="AB70" s="10" t="e">
        <f>#REF!</f>
        <v>#REF!</v>
      </c>
      <c r="AC70" s="12" t="e">
        <f>+SUM(E70:AB70)*D70</f>
        <v>#REF!</v>
      </c>
    </row>
    <row r="71" spans="1:29" ht="15" thickBot="1" x14ac:dyDescent="0.25">
      <c r="A71" s="198"/>
      <c r="B71" s="198"/>
      <c r="C71" s="27" t="s">
        <v>34</v>
      </c>
      <c r="D71" s="28" t="e">
        <f>+SUM(D68:D70)</f>
        <v>#REF!</v>
      </c>
      <c r="E71" s="29" t="e">
        <f>SUMPRODUCT($D68:$D70,E68:E70)</f>
        <v>#REF!</v>
      </c>
      <c r="F71" s="29" t="e">
        <f t="shared" ref="F71:AB71" si="51">SUMPRODUCT($D68:$D70,F68:F70)</f>
        <v>#REF!</v>
      </c>
      <c r="G71" s="29" t="e">
        <f t="shared" si="51"/>
        <v>#REF!</v>
      </c>
      <c r="H71" s="29" t="e">
        <f t="shared" si="51"/>
        <v>#REF!</v>
      </c>
      <c r="I71" s="29" t="e">
        <f t="shared" si="51"/>
        <v>#REF!</v>
      </c>
      <c r="J71" s="29" t="e">
        <f t="shared" si="51"/>
        <v>#REF!</v>
      </c>
      <c r="K71" s="29" t="e">
        <f t="shared" si="51"/>
        <v>#REF!</v>
      </c>
      <c r="L71" s="29" t="e">
        <f t="shared" si="51"/>
        <v>#REF!</v>
      </c>
      <c r="M71" s="29" t="e">
        <f t="shared" si="51"/>
        <v>#REF!</v>
      </c>
      <c r="N71" s="29" t="e">
        <f t="shared" si="51"/>
        <v>#REF!</v>
      </c>
      <c r="O71" s="29" t="e">
        <f t="shared" si="51"/>
        <v>#REF!</v>
      </c>
      <c r="P71" s="29" t="e">
        <f t="shared" si="51"/>
        <v>#REF!</v>
      </c>
      <c r="Q71" s="29" t="e">
        <f t="shared" si="51"/>
        <v>#REF!</v>
      </c>
      <c r="R71" s="29" t="e">
        <f t="shared" si="51"/>
        <v>#REF!</v>
      </c>
      <c r="S71" s="29" t="e">
        <f t="shared" si="51"/>
        <v>#REF!</v>
      </c>
      <c r="T71" s="29" t="e">
        <f t="shared" si="51"/>
        <v>#REF!</v>
      </c>
      <c r="U71" s="29" t="e">
        <f t="shared" si="51"/>
        <v>#REF!</v>
      </c>
      <c r="V71" s="29" t="e">
        <f t="shared" si="51"/>
        <v>#REF!</v>
      </c>
      <c r="W71" s="29" t="e">
        <f t="shared" si="51"/>
        <v>#REF!</v>
      </c>
      <c r="X71" s="29" t="e">
        <f t="shared" si="51"/>
        <v>#REF!</v>
      </c>
      <c r="Y71" s="29" t="e">
        <f t="shared" si="51"/>
        <v>#REF!</v>
      </c>
      <c r="Z71" s="29" t="e">
        <f t="shared" si="51"/>
        <v>#REF!</v>
      </c>
      <c r="AA71" s="29" t="e">
        <f t="shared" si="51"/>
        <v>#REF!</v>
      </c>
      <c r="AB71" s="29" t="e">
        <f t="shared" si="51"/>
        <v>#REF!</v>
      </c>
      <c r="AC71" s="30" t="e">
        <f>+SUM(E71:AB71)</f>
        <v>#REF!</v>
      </c>
    </row>
    <row r="72" spans="1:29" ht="15" x14ac:dyDescent="0.2">
      <c r="A72" s="196" t="e">
        <f t="shared" ref="A72" si="52">A19</f>
        <v>#REF!</v>
      </c>
      <c r="B72" s="196"/>
      <c r="C72" s="13" t="s">
        <v>35</v>
      </c>
      <c r="D72" s="14" t="e">
        <f>D19</f>
        <v>#REF!</v>
      </c>
      <c r="E72" s="10" t="e">
        <f>#REF!</f>
        <v>#REF!</v>
      </c>
      <c r="F72" s="10" t="e">
        <f>#REF!</f>
        <v>#REF!</v>
      </c>
      <c r="G72" s="10" t="e">
        <f>#REF!</f>
        <v>#REF!</v>
      </c>
      <c r="H72" s="10" t="e">
        <f>#REF!</f>
        <v>#REF!</v>
      </c>
      <c r="I72" s="10" t="e">
        <f>#REF!</f>
        <v>#REF!</v>
      </c>
      <c r="J72" s="10" t="e">
        <f>#REF!</f>
        <v>#REF!</v>
      </c>
      <c r="K72" s="10" t="e">
        <f>#REF!</f>
        <v>#REF!</v>
      </c>
      <c r="L72" s="10" t="e">
        <f>#REF!</f>
        <v>#REF!</v>
      </c>
      <c r="M72" s="10" t="e">
        <f>#REF!</f>
        <v>#REF!</v>
      </c>
      <c r="N72" s="10" t="e">
        <f>#REF!</f>
        <v>#REF!</v>
      </c>
      <c r="O72" s="10" t="e">
        <f>#REF!</f>
        <v>#REF!</v>
      </c>
      <c r="P72" s="10" t="e">
        <f>#REF!</f>
        <v>#REF!</v>
      </c>
      <c r="Q72" s="10" t="e">
        <f>#REF!</f>
        <v>#REF!</v>
      </c>
      <c r="R72" s="10" t="e">
        <f>#REF!</f>
        <v>#REF!</v>
      </c>
      <c r="S72" s="10" t="e">
        <f>#REF!</f>
        <v>#REF!</v>
      </c>
      <c r="T72" s="10" t="e">
        <f>#REF!</f>
        <v>#REF!</v>
      </c>
      <c r="U72" s="10" t="e">
        <f>#REF!</f>
        <v>#REF!</v>
      </c>
      <c r="V72" s="10" t="e">
        <f>#REF!</f>
        <v>#REF!</v>
      </c>
      <c r="W72" s="10" t="e">
        <f>#REF!</f>
        <v>#REF!</v>
      </c>
      <c r="X72" s="10" t="e">
        <f>#REF!</f>
        <v>#REF!</v>
      </c>
      <c r="Y72" s="10" t="e">
        <f>#REF!</f>
        <v>#REF!</v>
      </c>
      <c r="Z72" s="10" t="e">
        <f>#REF!</f>
        <v>#REF!</v>
      </c>
      <c r="AA72" s="10" t="e">
        <f>#REF!</f>
        <v>#REF!</v>
      </c>
      <c r="AB72" s="10" t="e">
        <f>#REF!</f>
        <v>#REF!</v>
      </c>
      <c r="AC72" s="12" t="e">
        <f>+SUM(E72:AB72)*D72</f>
        <v>#REF!</v>
      </c>
    </row>
    <row r="73" spans="1:29" ht="15" x14ac:dyDescent="0.2">
      <c r="A73" s="197"/>
      <c r="B73" s="197"/>
      <c r="C73" s="17" t="s">
        <v>36</v>
      </c>
      <c r="D73" s="18" t="e">
        <f>D20</f>
        <v>#REF!</v>
      </c>
      <c r="E73" s="10" t="e">
        <f>#REF!</f>
        <v>#REF!</v>
      </c>
      <c r="F73" s="10" t="e">
        <f>#REF!</f>
        <v>#REF!</v>
      </c>
      <c r="G73" s="10" t="e">
        <f>#REF!</f>
        <v>#REF!</v>
      </c>
      <c r="H73" s="10" t="e">
        <f>#REF!</f>
        <v>#REF!</v>
      </c>
      <c r="I73" s="10" t="e">
        <f>#REF!</f>
        <v>#REF!</v>
      </c>
      <c r="J73" s="10" t="e">
        <f>#REF!</f>
        <v>#REF!</v>
      </c>
      <c r="K73" s="10" t="e">
        <f>#REF!</f>
        <v>#REF!</v>
      </c>
      <c r="L73" s="10" t="e">
        <f>#REF!</f>
        <v>#REF!</v>
      </c>
      <c r="M73" s="10" t="e">
        <f>#REF!</f>
        <v>#REF!</v>
      </c>
      <c r="N73" s="10" t="e">
        <f>#REF!</f>
        <v>#REF!</v>
      </c>
      <c r="O73" s="10" t="e">
        <f>#REF!</f>
        <v>#REF!</v>
      </c>
      <c r="P73" s="10" t="e">
        <f>#REF!</f>
        <v>#REF!</v>
      </c>
      <c r="Q73" s="10" t="e">
        <f>#REF!</f>
        <v>#REF!</v>
      </c>
      <c r="R73" s="10" t="e">
        <f>#REF!</f>
        <v>#REF!</v>
      </c>
      <c r="S73" s="10" t="e">
        <f>#REF!</f>
        <v>#REF!</v>
      </c>
      <c r="T73" s="10" t="e">
        <f>#REF!</f>
        <v>#REF!</v>
      </c>
      <c r="U73" s="10" t="e">
        <f>#REF!</f>
        <v>#REF!</v>
      </c>
      <c r="V73" s="10" t="e">
        <f>#REF!</f>
        <v>#REF!</v>
      </c>
      <c r="W73" s="10" t="e">
        <f>#REF!</f>
        <v>#REF!</v>
      </c>
      <c r="X73" s="10" t="e">
        <f>#REF!</f>
        <v>#REF!</v>
      </c>
      <c r="Y73" s="10" t="e">
        <f>#REF!</f>
        <v>#REF!</v>
      </c>
      <c r="Z73" s="10" t="e">
        <f>#REF!</f>
        <v>#REF!</v>
      </c>
      <c r="AA73" s="10" t="e">
        <f>#REF!</f>
        <v>#REF!</v>
      </c>
      <c r="AB73" s="10" t="e">
        <f>#REF!</f>
        <v>#REF!</v>
      </c>
      <c r="AC73" s="12" t="e">
        <f>+SUM(E73:AB73)*D73</f>
        <v>#REF!</v>
      </c>
    </row>
    <row r="74" spans="1:29" ht="15" x14ac:dyDescent="0.2">
      <c r="A74" s="197"/>
      <c r="B74" s="197"/>
      <c r="C74" s="22" t="s">
        <v>37</v>
      </c>
      <c r="D74" s="23" t="e">
        <f>D21</f>
        <v>#REF!</v>
      </c>
      <c r="E74" s="10" t="e">
        <f>#REF!</f>
        <v>#REF!</v>
      </c>
      <c r="F74" s="10" t="e">
        <f>#REF!</f>
        <v>#REF!</v>
      </c>
      <c r="G74" s="10" t="e">
        <f>#REF!</f>
        <v>#REF!</v>
      </c>
      <c r="H74" s="10" t="e">
        <f>#REF!</f>
        <v>#REF!</v>
      </c>
      <c r="I74" s="10" t="e">
        <f>#REF!</f>
        <v>#REF!</v>
      </c>
      <c r="J74" s="10" t="e">
        <f>#REF!</f>
        <v>#REF!</v>
      </c>
      <c r="K74" s="10" t="e">
        <f>#REF!</f>
        <v>#REF!</v>
      </c>
      <c r="L74" s="10" t="e">
        <f>#REF!</f>
        <v>#REF!</v>
      </c>
      <c r="M74" s="10" t="e">
        <f>#REF!</f>
        <v>#REF!</v>
      </c>
      <c r="N74" s="10" t="e">
        <f>#REF!</f>
        <v>#REF!</v>
      </c>
      <c r="O74" s="10" t="e">
        <f>#REF!</f>
        <v>#REF!</v>
      </c>
      <c r="P74" s="10" t="e">
        <f>#REF!</f>
        <v>#REF!</v>
      </c>
      <c r="Q74" s="10" t="e">
        <f>#REF!</f>
        <v>#REF!</v>
      </c>
      <c r="R74" s="10" t="e">
        <f>#REF!</f>
        <v>#REF!</v>
      </c>
      <c r="S74" s="10" t="e">
        <f>#REF!</f>
        <v>#REF!</v>
      </c>
      <c r="T74" s="10" t="e">
        <f>#REF!</f>
        <v>#REF!</v>
      </c>
      <c r="U74" s="10" t="e">
        <f>#REF!</f>
        <v>#REF!</v>
      </c>
      <c r="V74" s="10" t="e">
        <f>#REF!</f>
        <v>#REF!</v>
      </c>
      <c r="W74" s="10" t="e">
        <f>#REF!</f>
        <v>#REF!</v>
      </c>
      <c r="X74" s="10" t="e">
        <f>#REF!</f>
        <v>#REF!</v>
      </c>
      <c r="Y74" s="10" t="e">
        <f>#REF!</f>
        <v>#REF!</v>
      </c>
      <c r="Z74" s="10" t="e">
        <f>#REF!</f>
        <v>#REF!</v>
      </c>
      <c r="AA74" s="10" t="e">
        <f>#REF!</f>
        <v>#REF!</v>
      </c>
      <c r="AB74" s="10" t="e">
        <f>#REF!</f>
        <v>#REF!</v>
      </c>
      <c r="AC74" s="12" t="e">
        <f>+SUM(E74:AB74)*D74</f>
        <v>#REF!</v>
      </c>
    </row>
    <row r="75" spans="1:29" ht="15" thickBot="1" x14ac:dyDescent="0.25">
      <c r="A75" s="198"/>
      <c r="B75" s="198"/>
      <c r="C75" s="27" t="s">
        <v>34</v>
      </c>
      <c r="D75" s="28" t="e">
        <f>+SUM(D72:D74)</f>
        <v>#REF!</v>
      </c>
      <c r="E75" s="29" t="e">
        <f>SUMPRODUCT($D72:$D74,E72:E74)</f>
        <v>#REF!</v>
      </c>
      <c r="F75" s="29" t="e">
        <f t="shared" ref="F75:AB75" si="53">SUMPRODUCT($D72:$D74,F72:F74)</f>
        <v>#REF!</v>
      </c>
      <c r="G75" s="29" t="e">
        <f t="shared" si="53"/>
        <v>#REF!</v>
      </c>
      <c r="H75" s="29" t="e">
        <f t="shared" si="53"/>
        <v>#REF!</v>
      </c>
      <c r="I75" s="29" t="e">
        <f t="shared" si="53"/>
        <v>#REF!</v>
      </c>
      <c r="J75" s="29" t="e">
        <f t="shared" si="53"/>
        <v>#REF!</v>
      </c>
      <c r="K75" s="29" t="e">
        <f t="shared" si="53"/>
        <v>#REF!</v>
      </c>
      <c r="L75" s="29" t="e">
        <f t="shared" si="53"/>
        <v>#REF!</v>
      </c>
      <c r="M75" s="29" t="e">
        <f t="shared" si="53"/>
        <v>#REF!</v>
      </c>
      <c r="N75" s="29" t="e">
        <f t="shared" si="53"/>
        <v>#REF!</v>
      </c>
      <c r="O75" s="29" t="e">
        <f t="shared" si="53"/>
        <v>#REF!</v>
      </c>
      <c r="P75" s="29" t="e">
        <f t="shared" si="53"/>
        <v>#REF!</v>
      </c>
      <c r="Q75" s="29" t="e">
        <f t="shared" si="53"/>
        <v>#REF!</v>
      </c>
      <c r="R75" s="29" t="e">
        <f t="shared" si="53"/>
        <v>#REF!</v>
      </c>
      <c r="S75" s="29" t="e">
        <f t="shared" si="53"/>
        <v>#REF!</v>
      </c>
      <c r="T75" s="29" t="e">
        <f t="shared" si="53"/>
        <v>#REF!</v>
      </c>
      <c r="U75" s="29" t="e">
        <f t="shared" si="53"/>
        <v>#REF!</v>
      </c>
      <c r="V75" s="29" t="e">
        <f t="shared" si="53"/>
        <v>#REF!</v>
      </c>
      <c r="W75" s="29" t="e">
        <f t="shared" si="53"/>
        <v>#REF!</v>
      </c>
      <c r="X75" s="29" t="e">
        <f t="shared" si="53"/>
        <v>#REF!</v>
      </c>
      <c r="Y75" s="29" t="e">
        <f t="shared" si="53"/>
        <v>#REF!</v>
      </c>
      <c r="Z75" s="29" t="e">
        <f t="shared" si="53"/>
        <v>#REF!</v>
      </c>
      <c r="AA75" s="29" t="e">
        <f t="shared" si="53"/>
        <v>#REF!</v>
      </c>
      <c r="AB75" s="29" t="e">
        <f t="shared" si="53"/>
        <v>#REF!</v>
      </c>
      <c r="AC75" s="30" t="e">
        <f>+SUM(E75:AB75)</f>
        <v>#REF!</v>
      </c>
    </row>
    <row r="76" spans="1:29" ht="15" x14ac:dyDescent="0.2">
      <c r="A76" s="196" t="e">
        <f t="shared" ref="A76" si="54">A23</f>
        <v>#REF!</v>
      </c>
      <c r="B76" s="197"/>
      <c r="C76" s="13" t="s">
        <v>35</v>
      </c>
      <c r="D76" s="14" t="e">
        <f>D23</f>
        <v>#REF!</v>
      </c>
      <c r="E76" s="10" t="e">
        <f>#REF!</f>
        <v>#REF!</v>
      </c>
      <c r="F76" s="10" t="e">
        <f>#REF!</f>
        <v>#REF!</v>
      </c>
      <c r="G76" s="10" t="e">
        <f>#REF!</f>
        <v>#REF!</v>
      </c>
      <c r="H76" s="10" t="e">
        <f>#REF!</f>
        <v>#REF!</v>
      </c>
      <c r="I76" s="10" t="e">
        <f>#REF!</f>
        <v>#REF!</v>
      </c>
      <c r="J76" s="10" t="e">
        <f>#REF!</f>
        <v>#REF!</v>
      </c>
      <c r="K76" s="10" t="e">
        <f>#REF!</f>
        <v>#REF!</v>
      </c>
      <c r="L76" s="10" t="e">
        <f>#REF!</f>
        <v>#REF!</v>
      </c>
      <c r="M76" s="10" t="e">
        <f>#REF!</f>
        <v>#REF!</v>
      </c>
      <c r="N76" s="10" t="e">
        <f>#REF!</f>
        <v>#REF!</v>
      </c>
      <c r="O76" s="10" t="e">
        <f>#REF!</f>
        <v>#REF!</v>
      </c>
      <c r="P76" s="10" t="e">
        <f>#REF!</f>
        <v>#REF!</v>
      </c>
      <c r="Q76" s="10" t="e">
        <f>#REF!</f>
        <v>#REF!</v>
      </c>
      <c r="R76" s="10" t="e">
        <f>#REF!</f>
        <v>#REF!</v>
      </c>
      <c r="S76" s="10" t="e">
        <f>#REF!</f>
        <v>#REF!</v>
      </c>
      <c r="T76" s="10" t="e">
        <f>#REF!</f>
        <v>#REF!</v>
      </c>
      <c r="U76" s="10" t="e">
        <f>#REF!</f>
        <v>#REF!</v>
      </c>
      <c r="V76" s="10" t="e">
        <f>#REF!</f>
        <v>#REF!</v>
      </c>
      <c r="W76" s="10" t="e">
        <f>#REF!</f>
        <v>#REF!</v>
      </c>
      <c r="X76" s="10" t="e">
        <f>#REF!</f>
        <v>#REF!</v>
      </c>
      <c r="Y76" s="10" t="e">
        <f>#REF!</f>
        <v>#REF!</v>
      </c>
      <c r="Z76" s="10" t="e">
        <f>#REF!</f>
        <v>#REF!</v>
      </c>
      <c r="AA76" s="10" t="e">
        <f>#REF!</f>
        <v>#REF!</v>
      </c>
      <c r="AB76" s="10" t="e">
        <f>#REF!</f>
        <v>#REF!</v>
      </c>
      <c r="AC76" s="12" t="e">
        <f>+SUM(E76:AB76)*D76</f>
        <v>#REF!</v>
      </c>
    </row>
    <row r="77" spans="1:29" ht="15" x14ac:dyDescent="0.2">
      <c r="A77" s="197"/>
      <c r="B77" s="197"/>
      <c r="C77" s="17" t="s">
        <v>36</v>
      </c>
      <c r="D77" s="18" t="e">
        <f>D24</f>
        <v>#REF!</v>
      </c>
      <c r="E77" s="10" t="e">
        <f>#REF!</f>
        <v>#REF!</v>
      </c>
      <c r="F77" s="10" t="e">
        <f>#REF!</f>
        <v>#REF!</v>
      </c>
      <c r="G77" s="10" t="e">
        <f>#REF!</f>
        <v>#REF!</v>
      </c>
      <c r="H77" s="10" t="e">
        <f>#REF!</f>
        <v>#REF!</v>
      </c>
      <c r="I77" s="10" t="e">
        <f>#REF!</f>
        <v>#REF!</v>
      </c>
      <c r="J77" s="10" t="e">
        <f>#REF!</f>
        <v>#REF!</v>
      </c>
      <c r="K77" s="10" t="e">
        <f>#REF!</f>
        <v>#REF!</v>
      </c>
      <c r="L77" s="10" t="e">
        <f>#REF!</f>
        <v>#REF!</v>
      </c>
      <c r="M77" s="10" t="e">
        <f>#REF!</f>
        <v>#REF!</v>
      </c>
      <c r="N77" s="10" t="e">
        <f>#REF!</f>
        <v>#REF!</v>
      </c>
      <c r="O77" s="10" t="e">
        <f>#REF!</f>
        <v>#REF!</v>
      </c>
      <c r="P77" s="10" t="e">
        <f>#REF!</f>
        <v>#REF!</v>
      </c>
      <c r="Q77" s="10" t="e">
        <f>#REF!</f>
        <v>#REF!</v>
      </c>
      <c r="R77" s="10" t="e">
        <f>#REF!</f>
        <v>#REF!</v>
      </c>
      <c r="S77" s="10" t="e">
        <f>#REF!</f>
        <v>#REF!</v>
      </c>
      <c r="T77" s="10" t="e">
        <f>#REF!</f>
        <v>#REF!</v>
      </c>
      <c r="U77" s="10" t="e">
        <f>#REF!</f>
        <v>#REF!</v>
      </c>
      <c r="V77" s="10" t="e">
        <f>#REF!</f>
        <v>#REF!</v>
      </c>
      <c r="W77" s="10" t="e">
        <f>#REF!</f>
        <v>#REF!</v>
      </c>
      <c r="X77" s="10" t="e">
        <f>#REF!</f>
        <v>#REF!</v>
      </c>
      <c r="Y77" s="10" t="e">
        <f>#REF!</f>
        <v>#REF!</v>
      </c>
      <c r="Z77" s="10" t="e">
        <f>#REF!</f>
        <v>#REF!</v>
      </c>
      <c r="AA77" s="10" t="e">
        <f>#REF!</f>
        <v>#REF!</v>
      </c>
      <c r="AB77" s="10" t="e">
        <f>#REF!</f>
        <v>#REF!</v>
      </c>
      <c r="AC77" s="12" t="e">
        <f>+SUM(E77:AB77)*D77</f>
        <v>#REF!</v>
      </c>
    </row>
    <row r="78" spans="1:29" ht="15" x14ac:dyDescent="0.2">
      <c r="A78" s="197"/>
      <c r="B78" s="197"/>
      <c r="C78" s="22" t="s">
        <v>37</v>
      </c>
      <c r="D78" s="23" t="e">
        <f>D25</f>
        <v>#REF!</v>
      </c>
      <c r="E78" s="10" t="e">
        <f>#REF!</f>
        <v>#REF!</v>
      </c>
      <c r="F78" s="10" t="e">
        <f>#REF!</f>
        <v>#REF!</v>
      </c>
      <c r="G78" s="10" t="e">
        <f>#REF!</f>
        <v>#REF!</v>
      </c>
      <c r="H78" s="10" t="e">
        <f>#REF!</f>
        <v>#REF!</v>
      </c>
      <c r="I78" s="10" t="e">
        <f>#REF!</f>
        <v>#REF!</v>
      </c>
      <c r="J78" s="10" t="e">
        <f>#REF!</f>
        <v>#REF!</v>
      </c>
      <c r="K78" s="10" t="e">
        <f>#REF!</f>
        <v>#REF!</v>
      </c>
      <c r="L78" s="10" t="e">
        <f>#REF!</f>
        <v>#REF!</v>
      </c>
      <c r="M78" s="10" t="e">
        <f>#REF!</f>
        <v>#REF!</v>
      </c>
      <c r="N78" s="10" t="e">
        <f>#REF!</f>
        <v>#REF!</v>
      </c>
      <c r="O78" s="10" t="e">
        <f>#REF!</f>
        <v>#REF!</v>
      </c>
      <c r="P78" s="10" t="e">
        <f>#REF!</f>
        <v>#REF!</v>
      </c>
      <c r="Q78" s="10" t="e">
        <f>#REF!</f>
        <v>#REF!</v>
      </c>
      <c r="R78" s="10" t="e">
        <f>#REF!</f>
        <v>#REF!</v>
      </c>
      <c r="S78" s="10" t="e">
        <f>#REF!</f>
        <v>#REF!</v>
      </c>
      <c r="T78" s="10" t="e">
        <f>#REF!</f>
        <v>#REF!</v>
      </c>
      <c r="U78" s="10" t="e">
        <f>#REF!</f>
        <v>#REF!</v>
      </c>
      <c r="V78" s="10" t="e">
        <f>#REF!</f>
        <v>#REF!</v>
      </c>
      <c r="W78" s="10" t="e">
        <f>#REF!</f>
        <v>#REF!</v>
      </c>
      <c r="X78" s="10" t="e">
        <f>#REF!</f>
        <v>#REF!</v>
      </c>
      <c r="Y78" s="10" t="e">
        <f>#REF!</f>
        <v>#REF!</v>
      </c>
      <c r="Z78" s="10" t="e">
        <f>#REF!</f>
        <v>#REF!</v>
      </c>
      <c r="AA78" s="10" t="e">
        <f>#REF!</f>
        <v>#REF!</v>
      </c>
      <c r="AB78" s="10" t="e">
        <f>#REF!</f>
        <v>#REF!</v>
      </c>
      <c r="AC78" s="12" t="e">
        <f>+SUM(E78:AB78)*D78</f>
        <v>#REF!</v>
      </c>
    </row>
    <row r="79" spans="1:29" ht="15" thickBot="1" x14ac:dyDescent="0.25">
      <c r="A79" s="198"/>
      <c r="B79" s="198"/>
      <c r="C79" s="27" t="s">
        <v>34</v>
      </c>
      <c r="D79" s="28" t="e">
        <f>+SUM(D76:D78)</f>
        <v>#REF!</v>
      </c>
      <c r="E79" s="29" t="e">
        <f>SUMPRODUCT($D76:$D78,E76:E78)</f>
        <v>#REF!</v>
      </c>
      <c r="F79" s="29" t="e">
        <f t="shared" ref="F79:AB79" si="55">SUMPRODUCT($D76:$D78,F76:F78)</f>
        <v>#REF!</v>
      </c>
      <c r="G79" s="29" t="e">
        <f t="shared" si="55"/>
        <v>#REF!</v>
      </c>
      <c r="H79" s="29" t="e">
        <f t="shared" si="55"/>
        <v>#REF!</v>
      </c>
      <c r="I79" s="29" t="e">
        <f t="shared" si="55"/>
        <v>#REF!</v>
      </c>
      <c r="J79" s="29" t="e">
        <f t="shared" si="55"/>
        <v>#REF!</v>
      </c>
      <c r="K79" s="29" t="e">
        <f t="shared" si="55"/>
        <v>#REF!</v>
      </c>
      <c r="L79" s="29" t="e">
        <f t="shared" si="55"/>
        <v>#REF!</v>
      </c>
      <c r="M79" s="29" t="e">
        <f t="shared" si="55"/>
        <v>#REF!</v>
      </c>
      <c r="N79" s="29" t="e">
        <f t="shared" si="55"/>
        <v>#REF!</v>
      </c>
      <c r="O79" s="29" t="e">
        <f t="shared" si="55"/>
        <v>#REF!</v>
      </c>
      <c r="P79" s="29" t="e">
        <f t="shared" si="55"/>
        <v>#REF!</v>
      </c>
      <c r="Q79" s="29" t="e">
        <f t="shared" si="55"/>
        <v>#REF!</v>
      </c>
      <c r="R79" s="29" t="e">
        <f t="shared" si="55"/>
        <v>#REF!</v>
      </c>
      <c r="S79" s="29" t="e">
        <f t="shared" si="55"/>
        <v>#REF!</v>
      </c>
      <c r="T79" s="29" t="e">
        <f t="shared" si="55"/>
        <v>#REF!</v>
      </c>
      <c r="U79" s="29" t="e">
        <f t="shared" si="55"/>
        <v>#REF!</v>
      </c>
      <c r="V79" s="29" t="e">
        <f t="shared" si="55"/>
        <v>#REF!</v>
      </c>
      <c r="W79" s="29" t="e">
        <f t="shared" si="55"/>
        <v>#REF!</v>
      </c>
      <c r="X79" s="29" t="e">
        <f t="shared" si="55"/>
        <v>#REF!</v>
      </c>
      <c r="Y79" s="29" t="e">
        <f t="shared" si="55"/>
        <v>#REF!</v>
      </c>
      <c r="Z79" s="29" t="e">
        <f t="shared" si="55"/>
        <v>#REF!</v>
      </c>
      <c r="AA79" s="29" t="e">
        <f t="shared" si="55"/>
        <v>#REF!</v>
      </c>
      <c r="AB79" s="29" t="e">
        <f t="shared" si="55"/>
        <v>#REF!</v>
      </c>
      <c r="AC79" s="30" t="e">
        <f>+SUM(E79:AB79)</f>
        <v>#REF!</v>
      </c>
    </row>
    <row r="80" spans="1:29" ht="15" x14ac:dyDescent="0.2">
      <c r="A80" s="196" t="e">
        <f t="shared" ref="A80" si="56">A27</f>
        <v>#REF!</v>
      </c>
      <c r="B80" s="196"/>
      <c r="C80" s="13" t="s">
        <v>35</v>
      </c>
      <c r="D80" s="14" t="e">
        <f>+D27</f>
        <v>#REF!</v>
      </c>
      <c r="E80" s="10" t="e">
        <f>#REF!</f>
        <v>#REF!</v>
      </c>
      <c r="F80" s="10" t="e">
        <f>#REF!</f>
        <v>#REF!</v>
      </c>
      <c r="G80" s="10" t="e">
        <f>#REF!</f>
        <v>#REF!</v>
      </c>
      <c r="H80" s="10" t="e">
        <f>#REF!</f>
        <v>#REF!</v>
      </c>
      <c r="I80" s="10" t="e">
        <f>#REF!</f>
        <v>#REF!</v>
      </c>
      <c r="J80" s="10" t="e">
        <f>#REF!</f>
        <v>#REF!</v>
      </c>
      <c r="K80" s="10" t="e">
        <f>#REF!</f>
        <v>#REF!</v>
      </c>
      <c r="L80" s="10" t="e">
        <f>#REF!</f>
        <v>#REF!</v>
      </c>
      <c r="M80" s="10" t="e">
        <f>#REF!</f>
        <v>#REF!</v>
      </c>
      <c r="N80" s="10" t="e">
        <f>#REF!</f>
        <v>#REF!</v>
      </c>
      <c r="O80" s="10" t="e">
        <f>#REF!</f>
        <v>#REF!</v>
      </c>
      <c r="P80" s="10" t="e">
        <f>#REF!</f>
        <v>#REF!</v>
      </c>
      <c r="Q80" s="10" t="e">
        <f>#REF!</f>
        <v>#REF!</v>
      </c>
      <c r="R80" s="10" t="e">
        <f>#REF!</f>
        <v>#REF!</v>
      </c>
      <c r="S80" s="10" t="e">
        <f>#REF!</f>
        <v>#REF!</v>
      </c>
      <c r="T80" s="10" t="e">
        <f>#REF!</f>
        <v>#REF!</v>
      </c>
      <c r="U80" s="10" t="e">
        <f>#REF!</f>
        <v>#REF!</v>
      </c>
      <c r="V80" s="10" t="e">
        <f>#REF!</f>
        <v>#REF!</v>
      </c>
      <c r="W80" s="10" t="e">
        <f>#REF!</f>
        <v>#REF!</v>
      </c>
      <c r="X80" s="10" t="e">
        <f>#REF!</f>
        <v>#REF!</v>
      </c>
      <c r="Y80" s="10" t="e">
        <f>#REF!</f>
        <v>#REF!</v>
      </c>
      <c r="Z80" s="10" t="e">
        <f>#REF!</f>
        <v>#REF!</v>
      </c>
      <c r="AA80" s="10" t="e">
        <f>#REF!</f>
        <v>#REF!</v>
      </c>
      <c r="AB80" s="10" t="e">
        <f>#REF!</f>
        <v>#REF!</v>
      </c>
      <c r="AC80" s="12" t="e">
        <f>+SUM(E80:AB80)*D80</f>
        <v>#REF!</v>
      </c>
    </row>
    <row r="81" spans="1:29" ht="15" x14ac:dyDescent="0.2">
      <c r="A81" s="197"/>
      <c r="B81" s="197"/>
      <c r="C81" s="17" t="s">
        <v>36</v>
      </c>
      <c r="D81" s="18" t="e">
        <f>+D28</f>
        <v>#REF!</v>
      </c>
      <c r="E81" s="10" t="e">
        <f>#REF!</f>
        <v>#REF!</v>
      </c>
      <c r="F81" s="10" t="e">
        <f>#REF!</f>
        <v>#REF!</v>
      </c>
      <c r="G81" s="10" t="e">
        <f>#REF!</f>
        <v>#REF!</v>
      </c>
      <c r="H81" s="10" t="e">
        <f>#REF!</f>
        <v>#REF!</v>
      </c>
      <c r="I81" s="10" t="e">
        <f>#REF!</f>
        <v>#REF!</v>
      </c>
      <c r="J81" s="10" t="e">
        <f>#REF!</f>
        <v>#REF!</v>
      </c>
      <c r="K81" s="10" t="e">
        <f>#REF!</f>
        <v>#REF!</v>
      </c>
      <c r="L81" s="10" t="e">
        <f>#REF!</f>
        <v>#REF!</v>
      </c>
      <c r="M81" s="10" t="e">
        <f>#REF!</f>
        <v>#REF!</v>
      </c>
      <c r="N81" s="10" t="e">
        <f>#REF!</f>
        <v>#REF!</v>
      </c>
      <c r="O81" s="10" t="e">
        <f>#REF!</f>
        <v>#REF!</v>
      </c>
      <c r="P81" s="10" t="e">
        <f>#REF!</f>
        <v>#REF!</v>
      </c>
      <c r="Q81" s="10" t="e">
        <f>#REF!</f>
        <v>#REF!</v>
      </c>
      <c r="R81" s="10" t="e">
        <f>#REF!</f>
        <v>#REF!</v>
      </c>
      <c r="S81" s="10" t="e">
        <f>#REF!</f>
        <v>#REF!</v>
      </c>
      <c r="T81" s="10" t="e">
        <f>#REF!</f>
        <v>#REF!</v>
      </c>
      <c r="U81" s="10" t="e">
        <f>#REF!</f>
        <v>#REF!</v>
      </c>
      <c r="V81" s="10" t="e">
        <f>#REF!</f>
        <v>#REF!</v>
      </c>
      <c r="W81" s="10" t="e">
        <f>#REF!</f>
        <v>#REF!</v>
      </c>
      <c r="X81" s="10" t="e">
        <f>#REF!</f>
        <v>#REF!</v>
      </c>
      <c r="Y81" s="10" t="e">
        <f>#REF!</f>
        <v>#REF!</v>
      </c>
      <c r="Z81" s="10" t="e">
        <f>#REF!</f>
        <v>#REF!</v>
      </c>
      <c r="AA81" s="10" t="e">
        <f>#REF!</f>
        <v>#REF!</v>
      </c>
      <c r="AB81" s="10" t="e">
        <f>#REF!</f>
        <v>#REF!</v>
      </c>
      <c r="AC81" s="12" t="e">
        <f>+SUM(E81:AB81)*D81</f>
        <v>#REF!</v>
      </c>
    </row>
    <row r="82" spans="1:29" ht="15" x14ac:dyDescent="0.2">
      <c r="A82" s="197"/>
      <c r="B82" s="197"/>
      <c r="C82" s="22" t="s">
        <v>37</v>
      </c>
      <c r="D82" s="23" t="e">
        <f>+D29</f>
        <v>#REF!</v>
      </c>
      <c r="E82" s="10" t="e">
        <f>#REF!</f>
        <v>#REF!</v>
      </c>
      <c r="F82" s="10" t="e">
        <f>#REF!</f>
        <v>#REF!</v>
      </c>
      <c r="G82" s="10" t="e">
        <f>#REF!</f>
        <v>#REF!</v>
      </c>
      <c r="H82" s="10" t="e">
        <f>#REF!</f>
        <v>#REF!</v>
      </c>
      <c r="I82" s="10" t="e">
        <f>#REF!</f>
        <v>#REF!</v>
      </c>
      <c r="J82" s="10" t="e">
        <f>#REF!</f>
        <v>#REF!</v>
      </c>
      <c r="K82" s="10" t="e">
        <f>#REF!</f>
        <v>#REF!</v>
      </c>
      <c r="L82" s="10" t="e">
        <f>#REF!</f>
        <v>#REF!</v>
      </c>
      <c r="M82" s="10" t="e">
        <f>#REF!</f>
        <v>#REF!</v>
      </c>
      <c r="N82" s="10" t="e">
        <f>#REF!</f>
        <v>#REF!</v>
      </c>
      <c r="O82" s="10" t="e">
        <f>#REF!</f>
        <v>#REF!</v>
      </c>
      <c r="P82" s="10" t="e">
        <f>#REF!</f>
        <v>#REF!</v>
      </c>
      <c r="Q82" s="10" t="e">
        <f>#REF!</f>
        <v>#REF!</v>
      </c>
      <c r="R82" s="10" t="e">
        <f>#REF!</f>
        <v>#REF!</v>
      </c>
      <c r="S82" s="10" t="e">
        <f>#REF!</f>
        <v>#REF!</v>
      </c>
      <c r="T82" s="10" t="e">
        <f>#REF!</f>
        <v>#REF!</v>
      </c>
      <c r="U82" s="10" t="e">
        <f>#REF!</f>
        <v>#REF!</v>
      </c>
      <c r="V82" s="10" t="e">
        <f>#REF!</f>
        <v>#REF!</v>
      </c>
      <c r="W82" s="10" t="e">
        <f>#REF!</f>
        <v>#REF!</v>
      </c>
      <c r="X82" s="10" t="e">
        <f>#REF!</f>
        <v>#REF!</v>
      </c>
      <c r="Y82" s="10" t="e">
        <f>#REF!</f>
        <v>#REF!</v>
      </c>
      <c r="Z82" s="10" t="e">
        <f>#REF!</f>
        <v>#REF!</v>
      </c>
      <c r="AA82" s="10" t="e">
        <f>#REF!</f>
        <v>#REF!</v>
      </c>
      <c r="AB82" s="10" t="e">
        <f>#REF!</f>
        <v>#REF!</v>
      </c>
      <c r="AC82" s="12" t="e">
        <f>+SUM(E82:AB82)*D82</f>
        <v>#REF!</v>
      </c>
    </row>
    <row r="83" spans="1:29" ht="15" thickBot="1" x14ac:dyDescent="0.25">
      <c r="A83" s="198"/>
      <c r="B83" s="198"/>
      <c r="C83" s="27" t="s">
        <v>34</v>
      </c>
      <c r="D83" s="28" t="e">
        <f>+SUM(D80:D82)</f>
        <v>#REF!</v>
      </c>
      <c r="E83" s="29" t="e">
        <f>SUMPRODUCT($D80:$D82,E80:E82)</f>
        <v>#REF!</v>
      </c>
      <c r="F83" s="29" t="e">
        <f t="shared" ref="F83:AB83" si="57">SUMPRODUCT($D80:$D82,F80:F82)</f>
        <v>#REF!</v>
      </c>
      <c r="G83" s="29" t="e">
        <f t="shared" si="57"/>
        <v>#REF!</v>
      </c>
      <c r="H83" s="29" t="e">
        <f t="shared" si="57"/>
        <v>#REF!</v>
      </c>
      <c r="I83" s="29" t="e">
        <f t="shared" si="57"/>
        <v>#REF!</v>
      </c>
      <c r="J83" s="29" t="e">
        <f t="shared" si="57"/>
        <v>#REF!</v>
      </c>
      <c r="K83" s="29" t="e">
        <f t="shared" si="57"/>
        <v>#REF!</v>
      </c>
      <c r="L83" s="29" t="e">
        <f t="shared" si="57"/>
        <v>#REF!</v>
      </c>
      <c r="M83" s="29" t="e">
        <f t="shared" si="57"/>
        <v>#REF!</v>
      </c>
      <c r="N83" s="29" t="e">
        <f t="shared" si="57"/>
        <v>#REF!</v>
      </c>
      <c r="O83" s="29" t="e">
        <f t="shared" si="57"/>
        <v>#REF!</v>
      </c>
      <c r="P83" s="29" t="e">
        <f t="shared" si="57"/>
        <v>#REF!</v>
      </c>
      <c r="Q83" s="29" t="e">
        <f t="shared" si="57"/>
        <v>#REF!</v>
      </c>
      <c r="R83" s="29" t="e">
        <f t="shared" si="57"/>
        <v>#REF!</v>
      </c>
      <c r="S83" s="29" t="e">
        <f t="shared" si="57"/>
        <v>#REF!</v>
      </c>
      <c r="T83" s="29" t="e">
        <f t="shared" si="57"/>
        <v>#REF!</v>
      </c>
      <c r="U83" s="29" t="e">
        <f t="shared" si="57"/>
        <v>#REF!</v>
      </c>
      <c r="V83" s="29" t="e">
        <f t="shared" si="57"/>
        <v>#REF!</v>
      </c>
      <c r="W83" s="29" t="e">
        <f t="shared" si="57"/>
        <v>#REF!</v>
      </c>
      <c r="X83" s="29" t="e">
        <f t="shared" si="57"/>
        <v>#REF!</v>
      </c>
      <c r="Y83" s="29" t="e">
        <f t="shared" si="57"/>
        <v>#REF!</v>
      </c>
      <c r="Z83" s="29" t="e">
        <f t="shared" si="57"/>
        <v>#REF!</v>
      </c>
      <c r="AA83" s="29" t="e">
        <f t="shared" si="57"/>
        <v>#REF!</v>
      </c>
      <c r="AB83" s="29" t="e">
        <f t="shared" si="57"/>
        <v>#REF!</v>
      </c>
      <c r="AC83" s="30" t="e">
        <f>+SUM(E83:AB83)</f>
        <v>#REF!</v>
      </c>
    </row>
    <row r="84" spans="1:29" ht="15" x14ac:dyDescent="0.2">
      <c r="A84" s="196" t="e">
        <f t="shared" ref="A84" si="58">A31</f>
        <v>#REF!</v>
      </c>
      <c r="B84" s="197"/>
      <c r="C84" s="13" t="s">
        <v>35</v>
      </c>
      <c r="D84" s="14" t="e">
        <f>+D31</f>
        <v>#REF!</v>
      </c>
      <c r="E84" s="10" t="e">
        <f>#REF!</f>
        <v>#REF!</v>
      </c>
      <c r="F84" s="10" t="e">
        <f>#REF!</f>
        <v>#REF!</v>
      </c>
      <c r="G84" s="10" t="e">
        <f>#REF!</f>
        <v>#REF!</v>
      </c>
      <c r="H84" s="10" t="e">
        <f>#REF!</f>
        <v>#REF!</v>
      </c>
      <c r="I84" s="10" t="e">
        <f>#REF!</f>
        <v>#REF!</v>
      </c>
      <c r="J84" s="10" t="e">
        <f>#REF!</f>
        <v>#REF!</v>
      </c>
      <c r="K84" s="10" t="e">
        <f>#REF!</f>
        <v>#REF!</v>
      </c>
      <c r="L84" s="10" t="e">
        <f>#REF!</f>
        <v>#REF!</v>
      </c>
      <c r="M84" s="10" t="e">
        <f>#REF!</f>
        <v>#REF!</v>
      </c>
      <c r="N84" s="10" t="e">
        <f>#REF!</f>
        <v>#REF!</v>
      </c>
      <c r="O84" s="10" t="e">
        <f>#REF!</f>
        <v>#REF!</v>
      </c>
      <c r="P84" s="10" t="e">
        <f>#REF!</f>
        <v>#REF!</v>
      </c>
      <c r="Q84" s="10" t="e">
        <f>#REF!</f>
        <v>#REF!</v>
      </c>
      <c r="R84" s="10" t="e">
        <f>#REF!</f>
        <v>#REF!</v>
      </c>
      <c r="S84" s="10" t="e">
        <f>#REF!</f>
        <v>#REF!</v>
      </c>
      <c r="T84" s="10" t="e">
        <f>#REF!</f>
        <v>#REF!</v>
      </c>
      <c r="U84" s="10" t="e">
        <f>#REF!</f>
        <v>#REF!</v>
      </c>
      <c r="V84" s="10" t="e">
        <f>#REF!</f>
        <v>#REF!</v>
      </c>
      <c r="W84" s="10" t="e">
        <f>#REF!</f>
        <v>#REF!</v>
      </c>
      <c r="X84" s="10" t="e">
        <f>#REF!</f>
        <v>#REF!</v>
      </c>
      <c r="Y84" s="10" t="e">
        <f>#REF!</f>
        <v>#REF!</v>
      </c>
      <c r="Z84" s="10" t="e">
        <f>#REF!</f>
        <v>#REF!</v>
      </c>
      <c r="AA84" s="10" t="e">
        <f>#REF!</f>
        <v>#REF!</v>
      </c>
      <c r="AB84" s="10" t="e">
        <f>#REF!</f>
        <v>#REF!</v>
      </c>
      <c r="AC84" s="12" t="e">
        <f>+SUM(E84:AB84)*D84</f>
        <v>#REF!</v>
      </c>
    </row>
    <row r="85" spans="1:29" ht="15" x14ac:dyDescent="0.2">
      <c r="A85" s="197"/>
      <c r="B85" s="197"/>
      <c r="C85" s="17" t="s">
        <v>36</v>
      </c>
      <c r="D85" s="18" t="e">
        <f>+D32</f>
        <v>#REF!</v>
      </c>
      <c r="E85" s="10" t="e">
        <f>#REF!</f>
        <v>#REF!</v>
      </c>
      <c r="F85" s="10" t="e">
        <f>#REF!</f>
        <v>#REF!</v>
      </c>
      <c r="G85" s="10" t="e">
        <f>#REF!</f>
        <v>#REF!</v>
      </c>
      <c r="H85" s="10" t="e">
        <f>#REF!</f>
        <v>#REF!</v>
      </c>
      <c r="I85" s="10" t="e">
        <f>#REF!</f>
        <v>#REF!</v>
      </c>
      <c r="J85" s="10" t="e">
        <f>#REF!</f>
        <v>#REF!</v>
      </c>
      <c r="K85" s="10" t="e">
        <f>#REF!</f>
        <v>#REF!</v>
      </c>
      <c r="L85" s="10" t="e">
        <f>#REF!</f>
        <v>#REF!</v>
      </c>
      <c r="M85" s="10" t="e">
        <f>#REF!</f>
        <v>#REF!</v>
      </c>
      <c r="N85" s="10" t="e">
        <f>#REF!</f>
        <v>#REF!</v>
      </c>
      <c r="O85" s="10" t="e">
        <f>#REF!</f>
        <v>#REF!</v>
      </c>
      <c r="P85" s="10" t="e">
        <f>#REF!</f>
        <v>#REF!</v>
      </c>
      <c r="Q85" s="10" t="e">
        <f>#REF!</f>
        <v>#REF!</v>
      </c>
      <c r="R85" s="10" t="e">
        <f>#REF!</f>
        <v>#REF!</v>
      </c>
      <c r="S85" s="10" t="e">
        <f>#REF!</f>
        <v>#REF!</v>
      </c>
      <c r="T85" s="10" t="e">
        <f>#REF!</f>
        <v>#REF!</v>
      </c>
      <c r="U85" s="10" t="e">
        <f>#REF!</f>
        <v>#REF!</v>
      </c>
      <c r="V85" s="10" t="e">
        <f>#REF!</f>
        <v>#REF!</v>
      </c>
      <c r="W85" s="10" t="e">
        <f>#REF!</f>
        <v>#REF!</v>
      </c>
      <c r="X85" s="10" t="e">
        <f>#REF!</f>
        <v>#REF!</v>
      </c>
      <c r="Y85" s="10" t="e">
        <f>#REF!</f>
        <v>#REF!</v>
      </c>
      <c r="Z85" s="10" t="e">
        <f>#REF!</f>
        <v>#REF!</v>
      </c>
      <c r="AA85" s="10" t="e">
        <f>#REF!</f>
        <v>#REF!</v>
      </c>
      <c r="AB85" s="10" t="e">
        <f>#REF!</f>
        <v>#REF!</v>
      </c>
      <c r="AC85" s="12" t="e">
        <f>+SUM(E85:AB85)*D85</f>
        <v>#REF!</v>
      </c>
    </row>
    <row r="86" spans="1:29" ht="15" x14ac:dyDescent="0.2">
      <c r="A86" s="197"/>
      <c r="B86" s="197"/>
      <c r="C86" s="22" t="s">
        <v>37</v>
      </c>
      <c r="D86" s="23" t="e">
        <f>+D33</f>
        <v>#REF!</v>
      </c>
      <c r="E86" s="10" t="e">
        <f>#REF!</f>
        <v>#REF!</v>
      </c>
      <c r="F86" s="10" t="e">
        <f>#REF!</f>
        <v>#REF!</v>
      </c>
      <c r="G86" s="10" t="e">
        <f>#REF!</f>
        <v>#REF!</v>
      </c>
      <c r="H86" s="10" t="e">
        <f>#REF!</f>
        <v>#REF!</v>
      </c>
      <c r="I86" s="10" t="e">
        <f>#REF!</f>
        <v>#REF!</v>
      </c>
      <c r="J86" s="10" t="e">
        <f>#REF!</f>
        <v>#REF!</v>
      </c>
      <c r="K86" s="10" t="e">
        <f>#REF!</f>
        <v>#REF!</v>
      </c>
      <c r="L86" s="10" t="e">
        <f>#REF!</f>
        <v>#REF!</v>
      </c>
      <c r="M86" s="10" t="e">
        <f>#REF!</f>
        <v>#REF!</v>
      </c>
      <c r="N86" s="10" t="e">
        <f>#REF!</f>
        <v>#REF!</v>
      </c>
      <c r="O86" s="10" t="e">
        <f>#REF!</f>
        <v>#REF!</v>
      </c>
      <c r="P86" s="10" t="e">
        <f>#REF!</f>
        <v>#REF!</v>
      </c>
      <c r="Q86" s="10" t="e">
        <f>#REF!</f>
        <v>#REF!</v>
      </c>
      <c r="R86" s="10" t="e">
        <f>#REF!</f>
        <v>#REF!</v>
      </c>
      <c r="S86" s="10" t="e">
        <f>#REF!</f>
        <v>#REF!</v>
      </c>
      <c r="T86" s="10" t="e">
        <f>#REF!</f>
        <v>#REF!</v>
      </c>
      <c r="U86" s="10" t="e">
        <f>#REF!</f>
        <v>#REF!</v>
      </c>
      <c r="V86" s="10" t="e">
        <f>#REF!</f>
        <v>#REF!</v>
      </c>
      <c r="W86" s="10" t="e">
        <f>#REF!</f>
        <v>#REF!</v>
      </c>
      <c r="X86" s="10" t="e">
        <f>#REF!</f>
        <v>#REF!</v>
      </c>
      <c r="Y86" s="10" t="e">
        <f>#REF!</f>
        <v>#REF!</v>
      </c>
      <c r="Z86" s="10" t="e">
        <f>#REF!</f>
        <v>#REF!</v>
      </c>
      <c r="AA86" s="10" t="e">
        <f>#REF!</f>
        <v>#REF!</v>
      </c>
      <c r="AB86" s="10" t="e">
        <f>#REF!</f>
        <v>#REF!</v>
      </c>
      <c r="AC86" s="12" t="e">
        <f>+SUM(E86:AB86)*D86</f>
        <v>#REF!</v>
      </c>
    </row>
    <row r="87" spans="1:29" ht="15" thickBot="1" x14ac:dyDescent="0.25">
      <c r="A87" s="198"/>
      <c r="B87" s="198"/>
      <c r="C87" s="27" t="s">
        <v>34</v>
      </c>
      <c r="D87" s="28" t="e">
        <f>+SUM(D84:D86)</f>
        <v>#REF!</v>
      </c>
      <c r="E87" s="29" t="e">
        <f>SUMPRODUCT($D84:$D86,E84:E86)</f>
        <v>#REF!</v>
      </c>
      <c r="F87" s="29" t="e">
        <f t="shared" ref="F87:AB87" si="59">SUMPRODUCT($D84:$D86,F84:F86)</f>
        <v>#REF!</v>
      </c>
      <c r="G87" s="29" t="e">
        <f t="shared" si="59"/>
        <v>#REF!</v>
      </c>
      <c r="H87" s="29" t="e">
        <f t="shared" si="59"/>
        <v>#REF!</v>
      </c>
      <c r="I87" s="29" t="e">
        <f t="shared" si="59"/>
        <v>#REF!</v>
      </c>
      <c r="J87" s="29" t="e">
        <f t="shared" si="59"/>
        <v>#REF!</v>
      </c>
      <c r="K87" s="29" t="e">
        <f t="shared" si="59"/>
        <v>#REF!</v>
      </c>
      <c r="L87" s="29" t="e">
        <f t="shared" si="59"/>
        <v>#REF!</v>
      </c>
      <c r="M87" s="29" t="e">
        <f t="shared" si="59"/>
        <v>#REF!</v>
      </c>
      <c r="N87" s="29" t="e">
        <f t="shared" si="59"/>
        <v>#REF!</v>
      </c>
      <c r="O87" s="29" t="e">
        <f t="shared" si="59"/>
        <v>#REF!</v>
      </c>
      <c r="P87" s="29" t="e">
        <f t="shared" si="59"/>
        <v>#REF!</v>
      </c>
      <c r="Q87" s="29" t="e">
        <f t="shared" si="59"/>
        <v>#REF!</v>
      </c>
      <c r="R87" s="29" t="e">
        <f t="shared" si="59"/>
        <v>#REF!</v>
      </c>
      <c r="S87" s="29" t="e">
        <f t="shared" si="59"/>
        <v>#REF!</v>
      </c>
      <c r="T87" s="29" t="e">
        <f t="shared" si="59"/>
        <v>#REF!</v>
      </c>
      <c r="U87" s="29" t="e">
        <f t="shared" si="59"/>
        <v>#REF!</v>
      </c>
      <c r="V87" s="29" t="e">
        <f t="shared" si="59"/>
        <v>#REF!</v>
      </c>
      <c r="W87" s="29" t="e">
        <f t="shared" si="59"/>
        <v>#REF!</v>
      </c>
      <c r="X87" s="29" t="e">
        <f t="shared" si="59"/>
        <v>#REF!</v>
      </c>
      <c r="Y87" s="29" t="e">
        <f t="shared" si="59"/>
        <v>#REF!</v>
      </c>
      <c r="Z87" s="29" t="e">
        <f t="shared" si="59"/>
        <v>#REF!</v>
      </c>
      <c r="AA87" s="29" t="e">
        <f t="shared" si="59"/>
        <v>#REF!</v>
      </c>
      <c r="AB87" s="29" t="e">
        <f t="shared" si="59"/>
        <v>#REF!</v>
      </c>
      <c r="AC87" s="30" t="e">
        <f>+SUM(E87:AB87)</f>
        <v>#REF!</v>
      </c>
    </row>
    <row r="88" spans="1:29" ht="15" x14ac:dyDescent="0.2">
      <c r="A88" s="196" t="e">
        <f t="shared" ref="A88" si="60">A35</f>
        <v>#REF!</v>
      </c>
      <c r="B88" s="196"/>
      <c r="C88" s="13" t="s">
        <v>35</v>
      </c>
      <c r="D88" s="14" t="e">
        <f>+D35</f>
        <v>#REF!</v>
      </c>
      <c r="E88" s="10" t="e">
        <f>#REF!</f>
        <v>#REF!</v>
      </c>
      <c r="F88" s="10" t="e">
        <f>#REF!</f>
        <v>#REF!</v>
      </c>
      <c r="G88" s="10" t="e">
        <f>#REF!</f>
        <v>#REF!</v>
      </c>
      <c r="H88" s="10" t="e">
        <f>#REF!</f>
        <v>#REF!</v>
      </c>
      <c r="I88" s="10" t="e">
        <f>#REF!</f>
        <v>#REF!</v>
      </c>
      <c r="J88" s="10" t="e">
        <f>#REF!</f>
        <v>#REF!</v>
      </c>
      <c r="K88" s="10" t="e">
        <f>#REF!</f>
        <v>#REF!</v>
      </c>
      <c r="L88" s="10" t="e">
        <f>#REF!</f>
        <v>#REF!</v>
      </c>
      <c r="M88" s="10" t="e">
        <f>#REF!</f>
        <v>#REF!</v>
      </c>
      <c r="N88" s="10" t="e">
        <f>#REF!</f>
        <v>#REF!</v>
      </c>
      <c r="O88" s="10" t="e">
        <f>#REF!</f>
        <v>#REF!</v>
      </c>
      <c r="P88" s="10" t="e">
        <f>#REF!</f>
        <v>#REF!</v>
      </c>
      <c r="Q88" s="10" t="e">
        <f>#REF!</f>
        <v>#REF!</v>
      </c>
      <c r="R88" s="10" t="e">
        <f>#REF!</f>
        <v>#REF!</v>
      </c>
      <c r="S88" s="10" t="e">
        <f>#REF!</f>
        <v>#REF!</v>
      </c>
      <c r="T88" s="10" t="e">
        <f>#REF!</f>
        <v>#REF!</v>
      </c>
      <c r="U88" s="10" t="e">
        <f>#REF!</f>
        <v>#REF!</v>
      </c>
      <c r="V88" s="10" t="e">
        <f>#REF!</f>
        <v>#REF!</v>
      </c>
      <c r="W88" s="10" t="e">
        <f>#REF!</f>
        <v>#REF!</v>
      </c>
      <c r="X88" s="10" t="e">
        <f>#REF!</f>
        <v>#REF!</v>
      </c>
      <c r="Y88" s="10" t="e">
        <f>#REF!</f>
        <v>#REF!</v>
      </c>
      <c r="Z88" s="10" t="e">
        <f>#REF!</f>
        <v>#REF!</v>
      </c>
      <c r="AA88" s="10" t="e">
        <f>#REF!</f>
        <v>#REF!</v>
      </c>
      <c r="AB88" s="10" t="e">
        <f>#REF!</f>
        <v>#REF!</v>
      </c>
      <c r="AC88" s="12" t="e">
        <f>+SUM(E88:AB88)*D88</f>
        <v>#REF!</v>
      </c>
    </row>
    <row r="89" spans="1:29" ht="15" x14ac:dyDescent="0.2">
      <c r="A89" s="197"/>
      <c r="B89" s="197"/>
      <c r="C89" s="17" t="s">
        <v>36</v>
      </c>
      <c r="D89" s="18" t="e">
        <f>+D36</f>
        <v>#REF!</v>
      </c>
      <c r="E89" s="10" t="e">
        <f>#REF!</f>
        <v>#REF!</v>
      </c>
      <c r="F89" s="10" t="e">
        <f>#REF!</f>
        <v>#REF!</v>
      </c>
      <c r="G89" s="10" t="e">
        <f>#REF!</f>
        <v>#REF!</v>
      </c>
      <c r="H89" s="10" t="e">
        <f>#REF!</f>
        <v>#REF!</v>
      </c>
      <c r="I89" s="10" t="e">
        <f>#REF!</f>
        <v>#REF!</v>
      </c>
      <c r="J89" s="10" t="e">
        <f>#REF!</f>
        <v>#REF!</v>
      </c>
      <c r="K89" s="10" t="e">
        <f>#REF!</f>
        <v>#REF!</v>
      </c>
      <c r="L89" s="10" t="e">
        <f>#REF!</f>
        <v>#REF!</v>
      </c>
      <c r="M89" s="10" t="e">
        <f>#REF!</f>
        <v>#REF!</v>
      </c>
      <c r="N89" s="10" t="e">
        <f>#REF!</f>
        <v>#REF!</v>
      </c>
      <c r="O89" s="10" t="e">
        <f>#REF!</f>
        <v>#REF!</v>
      </c>
      <c r="P89" s="10" t="e">
        <f>#REF!</f>
        <v>#REF!</v>
      </c>
      <c r="Q89" s="10" t="e">
        <f>#REF!</f>
        <v>#REF!</v>
      </c>
      <c r="R89" s="10" t="e">
        <f>#REF!</f>
        <v>#REF!</v>
      </c>
      <c r="S89" s="10" t="e">
        <f>#REF!</f>
        <v>#REF!</v>
      </c>
      <c r="T89" s="10" t="e">
        <f>#REF!</f>
        <v>#REF!</v>
      </c>
      <c r="U89" s="10" t="e">
        <f>#REF!</f>
        <v>#REF!</v>
      </c>
      <c r="V89" s="10" t="e">
        <f>#REF!</f>
        <v>#REF!</v>
      </c>
      <c r="W89" s="10" t="e">
        <f>#REF!</f>
        <v>#REF!</v>
      </c>
      <c r="X89" s="10" t="e">
        <f>#REF!</f>
        <v>#REF!</v>
      </c>
      <c r="Y89" s="10" t="e">
        <f>#REF!</f>
        <v>#REF!</v>
      </c>
      <c r="Z89" s="10" t="e">
        <f>#REF!</f>
        <v>#REF!</v>
      </c>
      <c r="AA89" s="10" t="e">
        <f>#REF!</f>
        <v>#REF!</v>
      </c>
      <c r="AB89" s="10" t="e">
        <f>#REF!</f>
        <v>#REF!</v>
      </c>
      <c r="AC89" s="12" t="e">
        <f>+SUM(E89:AB89)*D89</f>
        <v>#REF!</v>
      </c>
    </row>
    <row r="90" spans="1:29" ht="15" x14ac:dyDescent="0.2">
      <c r="A90" s="197"/>
      <c r="B90" s="197"/>
      <c r="C90" s="22" t="s">
        <v>37</v>
      </c>
      <c r="D90" s="23" t="e">
        <f>+D37</f>
        <v>#REF!</v>
      </c>
      <c r="E90" s="10" t="e">
        <f>#REF!</f>
        <v>#REF!</v>
      </c>
      <c r="F90" s="10" t="e">
        <f>#REF!</f>
        <v>#REF!</v>
      </c>
      <c r="G90" s="10" t="e">
        <f>#REF!</f>
        <v>#REF!</v>
      </c>
      <c r="H90" s="10" t="e">
        <f>#REF!</f>
        <v>#REF!</v>
      </c>
      <c r="I90" s="10" t="e">
        <f>#REF!</f>
        <v>#REF!</v>
      </c>
      <c r="J90" s="10" t="e">
        <f>#REF!</f>
        <v>#REF!</v>
      </c>
      <c r="K90" s="10" t="e">
        <f>#REF!</f>
        <v>#REF!</v>
      </c>
      <c r="L90" s="10" t="e">
        <f>#REF!</f>
        <v>#REF!</v>
      </c>
      <c r="M90" s="10" t="e">
        <f>#REF!</f>
        <v>#REF!</v>
      </c>
      <c r="N90" s="10" t="e">
        <f>#REF!</f>
        <v>#REF!</v>
      </c>
      <c r="O90" s="10" t="e">
        <f>#REF!</f>
        <v>#REF!</v>
      </c>
      <c r="P90" s="10" t="e">
        <f>#REF!</f>
        <v>#REF!</v>
      </c>
      <c r="Q90" s="10" t="e">
        <f>#REF!</f>
        <v>#REF!</v>
      </c>
      <c r="R90" s="10" t="e">
        <f>#REF!</f>
        <v>#REF!</v>
      </c>
      <c r="S90" s="10" t="e">
        <f>#REF!</f>
        <v>#REF!</v>
      </c>
      <c r="T90" s="10" t="e">
        <f>#REF!</f>
        <v>#REF!</v>
      </c>
      <c r="U90" s="10" t="e">
        <f>#REF!</f>
        <v>#REF!</v>
      </c>
      <c r="V90" s="10" t="e">
        <f>#REF!</f>
        <v>#REF!</v>
      </c>
      <c r="W90" s="10" t="e">
        <f>#REF!</f>
        <v>#REF!</v>
      </c>
      <c r="X90" s="10" t="e">
        <f>#REF!</f>
        <v>#REF!</v>
      </c>
      <c r="Y90" s="10" t="e">
        <f>#REF!</f>
        <v>#REF!</v>
      </c>
      <c r="Z90" s="10" t="e">
        <f>#REF!</f>
        <v>#REF!</v>
      </c>
      <c r="AA90" s="10" t="e">
        <f>#REF!</f>
        <v>#REF!</v>
      </c>
      <c r="AB90" s="10" t="e">
        <f>#REF!</f>
        <v>#REF!</v>
      </c>
      <c r="AC90" s="12" t="e">
        <f>+SUM(E90:AB90)*D90</f>
        <v>#REF!</v>
      </c>
    </row>
    <row r="91" spans="1:29" ht="15" thickBot="1" x14ac:dyDescent="0.25">
      <c r="A91" s="198"/>
      <c r="B91" s="198"/>
      <c r="C91" s="27" t="s">
        <v>34</v>
      </c>
      <c r="D91" s="28" t="e">
        <f>+SUM(D88:D90)</f>
        <v>#REF!</v>
      </c>
      <c r="E91" s="29" t="e">
        <f>SUMPRODUCT($D88:$D90,E88:E90)</f>
        <v>#REF!</v>
      </c>
      <c r="F91" s="29" t="e">
        <f t="shared" ref="F91:AB91" si="61">SUMPRODUCT($D88:$D90,F88:F90)</f>
        <v>#REF!</v>
      </c>
      <c r="G91" s="29" t="e">
        <f t="shared" si="61"/>
        <v>#REF!</v>
      </c>
      <c r="H91" s="29" t="e">
        <f t="shared" si="61"/>
        <v>#REF!</v>
      </c>
      <c r="I91" s="29" t="e">
        <f t="shared" si="61"/>
        <v>#REF!</v>
      </c>
      <c r="J91" s="29" t="e">
        <f t="shared" si="61"/>
        <v>#REF!</v>
      </c>
      <c r="K91" s="29" t="e">
        <f t="shared" si="61"/>
        <v>#REF!</v>
      </c>
      <c r="L91" s="29" t="e">
        <f t="shared" si="61"/>
        <v>#REF!</v>
      </c>
      <c r="M91" s="29" t="e">
        <f t="shared" si="61"/>
        <v>#REF!</v>
      </c>
      <c r="N91" s="29" t="e">
        <f t="shared" si="61"/>
        <v>#REF!</v>
      </c>
      <c r="O91" s="29" t="e">
        <f t="shared" si="61"/>
        <v>#REF!</v>
      </c>
      <c r="P91" s="29" t="e">
        <f t="shared" si="61"/>
        <v>#REF!</v>
      </c>
      <c r="Q91" s="29" t="e">
        <f t="shared" si="61"/>
        <v>#REF!</v>
      </c>
      <c r="R91" s="29" t="e">
        <f t="shared" si="61"/>
        <v>#REF!</v>
      </c>
      <c r="S91" s="29" t="e">
        <f t="shared" si="61"/>
        <v>#REF!</v>
      </c>
      <c r="T91" s="29" t="e">
        <f t="shared" si="61"/>
        <v>#REF!</v>
      </c>
      <c r="U91" s="29" t="e">
        <f t="shared" si="61"/>
        <v>#REF!</v>
      </c>
      <c r="V91" s="29" t="e">
        <f t="shared" si="61"/>
        <v>#REF!</v>
      </c>
      <c r="W91" s="29" t="e">
        <f t="shared" si="61"/>
        <v>#REF!</v>
      </c>
      <c r="X91" s="29" t="e">
        <f t="shared" si="61"/>
        <v>#REF!</v>
      </c>
      <c r="Y91" s="29" t="e">
        <f t="shared" si="61"/>
        <v>#REF!</v>
      </c>
      <c r="Z91" s="29" t="e">
        <f t="shared" si="61"/>
        <v>#REF!</v>
      </c>
      <c r="AA91" s="29" t="e">
        <f t="shared" si="61"/>
        <v>#REF!</v>
      </c>
      <c r="AB91" s="29" t="e">
        <f t="shared" si="61"/>
        <v>#REF!</v>
      </c>
      <c r="AC91" s="30" t="e">
        <f>+SUM(E91:AB91)</f>
        <v>#REF!</v>
      </c>
    </row>
    <row r="92" spans="1:29" ht="15" x14ac:dyDescent="0.2">
      <c r="A92" s="196" t="e">
        <f t="shared" ref="A92" si="62">A39</f>
        <v>#REF!</v>
      </c>
      <c r="B92" s="196"/>
      <c r="C92" s="13" t="s">
        <v>35</v>
      </c>
      <c r="D92" s="14" t="e">
        <f>+D39</f>
        <v>#REF!</v>
      </c>
      <c r="E92" s="10" t="e">
        <f>#REF!</f>
        <v>#REF!</v>
      </c>
      <c r="F92" s="10" t="e">
        <f>#REF!</f>
        <v>#REF!</v>
      </c>
      <c r="G92" s="10" t="e">
        <f>#REF!</f>
        <v>#REF!</v>
      </c>
      <c r="H92" s="10" t="e">
        <f>#REF!</f>
        <v>#REF!</v>
      </c>
      <c r="I92" s="10" t="e">
        <f>#REF!</f>
        <v>#REF!</v>
      </c>
      <c r="J92" s="10" t="e">
        <f>#REF!</f>
        <v>#REF!</v>
      </c>
      <c r="K92" s="10" t="e">
        <f>#REF!</f>
        <v>#REF!</v>
      </c>
      <c r="L92" s="10" t="e">
        <f>#REF!</f>
        <v>#REF!</v>
      </c>
      <c r="M92" s="10" t="e">
        <f>#REF!</f>
        <v>#REF!</v>
      </c>
      <c r="N92" s="10" t="e">
        <f>#REF!</f>
        <v>#REF!</v>
      </c>
      <c r="O92" s="10" t="e">
        <f>#REF!</f>
        <v>#REF!</v>
      </c>
      <c r="P92" s="10" t="e">
        <f>#REF!</f>
        <v>#REF!</v>
      </c>
      <c r="Q92" s="10" t="e">
        <f>#REF!</f>
        <v>#REF!</v>
      </c>
      <c r="R92" s="10" t="e">
        <f>#REF!</f>
        <v>#REF!</v>
      </c>
      <c r="S92" s="10" t="e">
        <f>#REF!</f>
        <v>#REF!</v>
      </c>
      <c r="T92" s="10" t="e">
        <f>#REF!</f>
        <v>#REF!</v>
      </c>
      <c r="U92" s="10" t="e">
        <f>#REF!</f>
        <v>#REF!</v>
      </c>
      <c r="V92" s="10" t="e">
        <f>#REF!</f>
        <v>#REF!</v>
      </c>
      <c r="W92" s="10" t="e">
        <f>#REF!</f>
        <v>#REF!</v>
      </c>
      <c r="X92" s="10" t="e">
        <f>#REF!</f>
        <v>#REF!</v>
      </c>
      <c r="Y92" s="10" t="e">
        <f>#REF!</f>
        <v>#REF!</v>
      </c>
      <c r="Z92" s="10" t="e">
        <f>#REF!</f>
        <v>#REF!</v>
      </c>
      <c r="AA92" s="10" t="e">
        <f>#REF!</f>
        <v>#REF!</v>
      </c>
      <c r="AB92" s="10" t="e">
        <f>#REF!</f>
        <v>#REF!</v>
      </c>
      <c r="AC92" s="12" t="e">
        <f>+SUM(E92:AB92)*D92</f>
        <v>#REF!</v>
      </c>
    </row>
    <row r="93" spans="1:29" ht="15" x14ac:dyDescent="0.2">
      <c r="A93" s="197"/>
      <c r="B93" s="197"/>
      <c r="C93" s="17" t="s">
        <v>36</v>
      </c>
      <c r="D93" s="18" t="e">
        <f>+D40</f>
        <v>#REF!</v>
      </c>
      <c r="E93" s="10" t="e">
        <f>#REF!</f>
        <v>#REF!</v>
      </c>
      <c r="F93" s="10" t="e">
        <f>#REF!</f>
        <v>#REF!</v>
      </c>
      <c r="G93" s="10" t="e">
        <f>#REF!</f>
        <v>#REF!</v>
      </c>
      <c r="H93" s="10" t="e">
        <f>#REF!</f>
        <v>#REF!</v>
      </c>
      <c r="I93" s="10" t="e">
        <f>#REF!</f>
        <v>#REF!</v>
      </c>
      <c r="J93" s="10" t="e">
        <f>#REF!</f>
        <v>#REF!</v>
      </c>
      <c r="K93" s="10" t="e">
        <f>#REF!</f>
        <v>#REF!</v>
      </c>
      <c r="L93" s="10" t="e">
        <f>#REF!</f>
        <v>#REF!</v>
      </c>
      <c r="M93" s="10" t="e">
        <f>#REF!</f>
        <v>#REF!</v>
      </c>
      <c r="N93" s="10" t="e">
        <f>#REF!</f>
        <v>#REF!</v>
      </c>
      <c r="O93" s="10" t="e">
        <f>#REF!</f>
        <v>#REF!</v>
      </c>
      <c r="P93" s="10" t="e">
        <f>#REF!</f>
        <v>#REF!</v>
      </c>
      <c r="Q93" s="10" t="e">
        <f>#REF!</f>
        <v>#REF!</v>
      </c>
      <c r="R93" s="10" t="e">
        <f>#REF!</f>
        <v>#REF!</v>
      </c>
      <c r="S93" s="10" t="e">
        <f>#REF!</f>
        <v>#REF!</v>
      </c>
      <c r="T93" s="10" t="e">
        <f>#REF!</f>
        <v>#REF!</v>
      </c>
      <c r="U93" s="10" t="e">
        <f>#REF!</f>
        <v>#REF!</v>
      </c>
      <c r="V93" s="10" t="e">
        <f>#REF!</f>
        <v>#REF!</v>
      </c>
      <c r="W93" s="10" t="e">
        <f>#REF!</f>
        <v>#REF!</v>
      </c>
      <c r="X93" s="10" t="e">
        <f>#REF!</f>
        <v>#REF!</v>
      </c>
      <c r="Y93" s="10" t="e">
        <f>#REF!</f>
        <v>#REF!</v>
      </c>
      <c r="Z93" s="10" t="e">
        <f>#REF!</f>
        <v>#REF!</v>
      </c>
      <c r="AA93" s="10" t="e">
        <f>#REF!</f>
        <v>#REF!</v>
      </c>
      <c r="AB93" s="10" t="e">
        <f>#REF!</f>
        <v>#REF!</v>
      </c>
      <c r="AC93" s="12" t="e">
        <f>+SUM(E93:AB93)*D93</f>
        <v>#REF!</v>
      </c>
    </row>
    <row r="94" spans="1:29" ht="15" x14ac:dyDescent="0.2">
      <c r="A94" s="197"/>
      <c r="B94" s="197"/>
      <c r="C94" s="22" t="s">
        <v>37</v>
      </c>
      <c r="D94" s="23" t="e">
        <f>+D41</f>
        <v>#REF!</v>
      </c>
      <c r="E94" s="10" t="e">
        <f>#REF!</f>
        <v>#REF!</v>
      </c>
      <c r="F94" s="10" t="e">
        <f>#REF!</f>
        <v>#REF!</v>
      </c>
      <c r="G94" s="10" t="e">
        <f>#REF!</f>
        <v>#REF!</v>
      </c>
      <c r="H94" s="10" t="e">
        <f>#REF!</f>
        <v>#REF!</v>
      </c>
      <c r="I94" s="10" t="e">
        <f>#REF!</f>
        <v>#REF!</v>
      </c>
      <c r="J94" s="10" t="e">
        <f>#REF!</f>
        <v>#REF!</v>
      </c>
      <c r="K94" s="10" t="e">
        <f>#REF!</f>
        <v>#REF!</v>
      </c>
      <c r="L94" s="10" t="e">
        <f>#REF!</f>
        <v>#REF!</v>
      </c>
      <c r="M94" s="10" t="e">
        <f>#REF!</f>
        <v>#REF!</v>
      </c>
      <c r="N94" s="10" t="e">
        <f>#REF!</f>
        <v>#REF!</v>
      </c>
      <c r="O94" s="10" t="e">
        <f>#REF!</f>
        <v>#REF!</v>
      </c>
      <c r="P94" s="10" t="e">
        <f>#REF!</f>
        <v>#REF!</v>
      </c>
      <c r="Q94" s="10" t="e">
        <f>#REF!</f>
        <v>#REF!</v>
      </c>
      <c r="R94" s="10" t="e">
        <f>#REF!</f>
        <v>#REF!</v>
      </c>
      <c r="S94" s="10" t="e">
        <f>#REF!</f>
        <v>#REF!</v>
      </c>
      <c r="T94" s="10" t="e">
        <f>#REF!</f>
        <v>#REF!</v>
      </c>
      <c r="U94" s="10" t="e">
        <f>#REF!</f>
        <v>#REF!</v>
      </c>
      <c r="V94" s="10" t="e">
        <f>#REF!</f>
        <v>#REF!</v>
      </c>
      <c r="W94" s="10" t="e">
        <f>#REF!</f>
        <v>#REF!</v>
      </c>
      <c r="X94" s="10" t="e">
        <f>#REF!</f>
        <v>#REF!</v>
      </c>
      <c r="Y94" s="10" t="e">
        <f>#REF!</f>
        <v>#REF!</v>
      </c>
      <c r="Z94" s="10" t="e">
        <f>#REF!</f>
        <v>#REF!</v>
      </c>
      <c r="AA94" s="10" t="e">
        <f>#REF!</f>
        <v>#REF!</v>
      </c>
      <c r="AB94" s="10" t="e">
        <f>#REF!</f>
        <v>#REF!</v>
      </c>
      <c r="AC94" s="12" t="e">
        <f>+SUM(E94:AB94)*D94</f>
        <v>#REF!</v>
      </c>
    </row>
    <row r="95" spans="1:29" ht="15" thickBot="1" x14ac:dyDescent="0.25">
      <c r="A95" s="198"/>
      <c r="B95" s="198"/>
      <c r="C95" s="27" t="s">
        <v>34</v>
      </c>
      <c r="D95" s="28" t="e">
        <f>+SUM(D92:D94)</f>
        <v>#REF!</v>
      </c>
      <c r="E95" s="29" t="e">
        <f>SUMPRODUCT($D92:$D94,E92:E94)</f>
        <v>#REF!</v>
      </c>
      <c r="F95" s="29" t="e">
        <f t="shared" ref="F95:AB95" si="63">SUMPRODUCT($D92:$D94,F92:F94)</f>
        <v>#REF!</v>
      </c>
      <c r="G95" s="29" t="e">
        <f t="shared" si="63"/>
        <v>#REF!</v>
      </c>
      <c r="H95" s="29" t="e">
        <f t="shared" si="63"/>
        <v>#REF!</v>
      </c>
      <c r="I95" s="29" t="e">
        <f t="shared" si="63"/>
        <v>#REF!</v>
      </c>
      <c r="J95" s="29" t="e">
        <f t="shared" si="63"/>
        <v>#REF!</v>
      </c>
      <c r="K95" s="29" t="e">
        <f t="shared" si="63"/>
        <v>#REF!</v>
      </c>
      <c r="L95" s="29" t="e">
        <f t="shared" si="63"/>
        <v>#REF!</v>
      </c>
      <c r="M95" s="29" t="e">
        <f t="shared" si="63"/>
        <v>#REF!</v>
      </c>
      <c r="N95" s="29" t="e">
        <f t="shared" si="63"/>
        <v>#REF!</v>
      </c>
      <c r="O95" s="29" t="e">
        <f t="shared" si="63"/>
        <v>#REF!</v>
      </c>
      <c r="P95" s="29" t="e">
        <f t="shared" si="63"/>
        <v>#REF!</v>
      </c>
      <c r="Q95" s="29" t="e">
        <f t="shared" si="63"/>
        <v>#REF!</v>
      </c>
      <c r="R95" s="29" t="e">
        <f t="shared" si="63"/>
        <v>#REF!</v>
      </c>
      <c r="S95" s="29" t="e">
        <f t="shared" si="63"/>
        <v>#REF!</v>
      </c>
      <c r="T95" s="29" t="e">
        <f t="shared" si="63"/>
        <v>#REF!</v>
      </c>
      <c r="U95" s="29" t="e">
        <f t="shared" si="63"/>
        <v>#REF!</v>
      </c>
      <c r="V95" s="29" t="e">
        <f t="shared" si="63"/>
        <v>#REF!</v>
      </c>
      <c r="W95" s="29" t="e">
        <f t="shared" si="63"/>
        <v>#REF!</v>
      </c>
      <c r="X95" s="29" t="e">
        <f t="shared" si="63"/>
        <v>#REF!</v>
      </c>
      <c r="Y95" s="29" t="e">
        <f t="shared" si="63"/>
        <v>#REF!</v>
      </c>
      <c r="Z95" s="29" t="e">
        <f t="shared" si="63"/>
        <v>#REF!</v>
      </c>
      <c r="AA95" s="29" t="e">
        <f t="shared" si="63"/>
        <v>#REF!</v>
      </c>
      <c r="AB95" s="29" t="e">
        <f t="shared" si="63"/>
        <v>#REF!</v>
      </c>
      <c r="AC95" s="30" t="e">
        <f>+SUM(E95:AB95)</f>
        <v>#REF!</v>
      </c>
    </row>
    <row r="96" spans="1:29" ht="15" x14ac:dyDescent="0.2">
      <c r="A96" s="196" t="e">
        <f t="shared" ref="A96" si="64">A43</f>
        <v>#REF!</v>
      </c>
      <c r="B96" s="196"/>
      <c r="C96" s="13" t="s">
        <v>35</v>
      </c>
      <c r="D96" s="14" t="e">
        <f>+D43</f>
        <v>#REF!</v>
      </c>
      <c r="E96" s="10" t="e">
        <f>#REF!</f>
        <v>#REF!</v>
      </c>
      <c r="F96" s="10" t="e">
        <f>#REF!</f>
        <v>#REF!</v>
      </c>
      <c r="G96" s="10" t="e">
        <f>#REF!</f>
        <v>#REF!</v>
      </c>
      <c r="H96" s="10" t="e">
        <f>#REF!</f>
        <v>#REF!</v>
      </c>
      <c r="I96" s="10" t="e">
        <f>#REF!</f>
        <v>#REF!</v>
      </c>
      <c r="J96" s="10" t="e">
        <f>#REF!</f>
        <v>#REF!</v>
      </c>
      <c r="K96" s="10" t="e">
        <f>#REF!</f>
        <v>#REF!</v>
      </c>
      <c r="L96" s="10" t="e">
        <f>#REF!</f>
        <v>#REF!</v>
      </c>
      <c r="M96" s="10" t="e">
        <f>#REF!</f>
        <v>#REF!</v>
      </c>
      <c r="N96" s="10" t="e">
        <f>#REF!</f>
        <v>#REF!</v>
      </c>
      <c r="O96" s="10" t="e">
        <f>#REF!</f>
        <v>#REF!</v>
      </c>
      <c r="P96" s="10" t="e">
        <f>#REF!</f>
        <v>#REF!</v>
      </c>
      <c r="Q96" s="10" t="e">
        <f>#REF!</f>
        <v>#REF!</v>
      </c>
      <c r="R96" s="10" t="e">
        <f>#REF!</f>
        <v>#REF!</v>
      </c>
      <c r="S96" s="10" t="e">
        <f>#REF!</f>
        <v>#REF!</v>
      </c>
      <c r="T96" s="10" t="e">
        <f>#REF!</f>
        <v>#REF!</v>
      </c>
      <c r="U96" s="10" t="e">
        <f>#REF!</f>
        <v>#REF!</v>
      </c>
      <c r="V96" s="10" t="e">
        <f>#REF!</f>
        <v>#REF!</v>
      </c>
      <c r="W96" s="10" t="e">
        <f>#REF!</f>
        <v>#REF!</v>
      </c>
      <c r="X96" s="10" t="e">
        <f>#REF!</f>
        <v>#REF!</v>
      </c>
      <c r="Y96" s="10" t="e">
        <f>#REF!</f>
        <v>#REF!</v>
      </c>
      <c r="Z96" s="10" t="e">
        <f>#REF!</f>
        <v>#REF!</v>
      </c>
      <c r="AA96" s="10" t="e">
        <f>#REF!</f>
        <v>#REF!</v>
      </c>
      <c r="AB96" s="10" t="e">
        <f>#REF!</f>
        <v>#REF!</v>
      </c>
      <c r="AC96" s="12" t="e">
        <f>+SUM(E96:AB96)*D96</f>
        <v>#REF!</v>
      </c>
    </row>
    <row r="97" spans="1:29" ht="15" x14ac:dyDescent="0.2">
      <c r="A97" s="197"/>
      <c r="B97" s="197"/>
      <c r="C97" s="17" t="s">
        <v>36</v>
      </c>
      <c r="D97" s="18" t="e">
        <f>+D44</f>
        <v>#REF!</v>
      </c>
      <c r="E97" s="10" t="e">
        <f>#REF!</f>
        <v>#REF!</v>
      </c>
      <c r="F97" s="10" t="e">
        <f>#REF!</f>
        <v>#REF!</v>
      </c>
      <c r="G97" s="10" t="e">
        <f>#REF!</f>
        <v>#REF!</v>
      </c>
      <c r="H97" s="10" t="e">
        <f>#REF!</f>
        <v>#REF!</v>
      </c>
      <c r="I97" s="10" t="e">
        <f>#REF!</f>
        <v>#REF!</v>
      </c>
      <c r="J97" s="10" t="e">
        <f>#REF!</f>
        <v>#REF!</v>
      </c>
      <c r="K97" s="10" t="e">
        <f>#REF!</f>
        <v>#REF!</v>
      </c>
      <c r="L97" s="10" t="e">
        <f>#REF!</f>
        <v>#REF!</v>
      </c>
      <c r="M97" s="10" t="e">
        <f>#REF!</f>
        <v>#REF!</v>
      </c>
      <c r="N97" s="10" t="e">
        <f>#REF!</f>
        <v>#REF!</v>
      </c>
      <c r="O97" s="10" t="e">
        <f>#REF!</f>
        <v>#REF!</v>
      </c>
      <c r="P97" s="10" t="e">
        <f>#REF!</f>
        <v>#REF!</v>
      </c>
      <c r="Q97" s="10" t="e">
        <f>#REF!</f>
        <v>#REF!</v>
      </c>
      <c r="R97" s="10" t="e">
        <f>#REF!</f>
        <v>#REF!</v>
      </c>
      <c r="S97" s="10" t="e">
        <f>#REF!</f>
        <v>#REF!</v>
      </c>
      <c r="T97" s="10" t="e">
        <f>#REF!</f>
        <v>#REF!</v>
      </c>
      <c r="U97" s="10" t="e">
        <f>#REF!</f>
        <v>#REF!</v>
      </c>
      <c r="V97" s="10" t="e">
        <f>#REF!</f>
        <v>#REF!</v>
      </c>
      <c r="W97" s="10" t="e">
        <f>#REF!</f>
        <v>#REF!</v>
      </c>
      <c r="X97" s="10" t="e">
        <f>#REF!</f>
        <v>#REF!</v>
      </c>
      <c r="Y97" s="10" t="e">
        <f>#REF!</f>
        <v>#REF!</v>
      </c>
      <c r="Z97" s="10" t="e">
        <f>#REF!</f>
        <v>#REF!</v>
      </c>
      <c r="AA97" s="10" t="e">
        <f>#REF!</f>
        <v>#REF!</v>
      </c>
      <c r="AB97" s="10" t="e">
        <f>#REF!</f>
        <v>#REF!</v>
      </c>
      <c r="AC97" s="12" t="e">
        <f>+SUM(E97:AB97)*D97</f>
        <v>#REF!</v>
      </c>
    </row>
    <row r="98" spans="1:29" ht="15" x14ac:dyDescent="0.2">
      <c r="A98" s="197"/>
      <c r="B98" s="197"/>
      <c r="C98" s="22" t="s">
        <v>37</v>
      </c>
      <c r="D98" s="23" t="e">
        <f>+D45</f>
        <v>#REF!</v>
      </c>
      <c r="E98" s="10" t="e">
        <f>#REF!</f>
        <v>#REF!</v>
      </c>
      <c r="F98" s="10" t="e">
        <f>#REF!</f>
        <v>#REF!</v>
      </c>
      <c r="G98" s="10" t="e">
        <f>#REF!</f>
        <v>#REF!</v>
      </c>
      <c r="H98" s="10" t="e">
        <f>#REF!</f>
        <v>#REF!</v>
      </c>
      <c r="I98" s="10" t="e">
        <f>#REF!</f>
        <v>#REF!</v>
      </c>
      <c r="J98" s="10" t="e">
        <f>#REF!</f>
        <v>#REF!</v>
      </c>
      <c r="K98" s="10" t="e">
        <f>#REF!</f>
        <v>#REF!</v>
      </c>
      <c r="L98" s="10" t="e">
        <f>#REF!</f>
        <v>#REF!</v>
      </c>
      <c r="M98" s="10" t="e">
        <f>#REF!</f>
        <v>#REF!</v>
      </c>
      <c r="N98" s="10" t="e">
        <f>#REF!</f>
        <v>#REF!</v>
      </c>
      <c r="O98" s="10" t="e">
        <f>#REF!</f>
        <v>#REF!</v>
      </c>
      <c r="P98" s="10" t="e">
        <f>#REF!</f>
        <v>#REF!</v>
      </c>
      <c r="Q98" s="10" t="e">
        <f>#REF!</f>
        <v>#REF!</v>
      </c>
      <c r="R98" s="10" t="e">
        <f>#REF!</f>
        <v>#REF!</v>
      </c>
      <c r="S98" s="10" t="e">
        <f>#REF!</f>
        <v>#REF!</v>
      </c>
      <c r="T98" s="10" t="e">
        <f>#REF!</f>
        <v>#REF!</v>
      </c>
      <c r="U98" s="10" t="e">
        <f>#REF!</f>
        <v>#REF!</v>
      </c>
      <c r="V98" s="10" t="e">
        <f>#REF!</f>
        <v>#REF!</v>
      </c>
      <c r="W98" s="10" t="e">
        <f>#REF!</f>
        <v>#REF!</v>
      </c>
      <c r="X98" s="10" t="e">
        <f>#REF!</f>
        <v>#REF!</v>
      </c>
      <c r="Y98" s="10" t="e">
        <f>#REF!</f>
        <v>#REF!</v>
      </c>
      <c r="Z98" s="10" t="e">
        <f>#REF!</f>
        <v>#REF!</v>
      </c>
      <c r="AA98" s="10" t="e">
        <f>#REF!</f>
        <v>#REF!</v>
      </c>
      <c r="AB98" s="10" t="e">
        <f>#REF!</f>
        <v>#REF!</v>
      </c>
      <c r="AC98" s="12" t="e">
        <f>+SUM(E98:AB98)*D98</f>
        <v>#REF!</v>
      </c>
    </row>
    <row r="99" spans="1:29" ht="15" thickBot="1" x14ac:dyDescent="0.25">
      <c r="A99" s="198"/>
      <c r="B99" s="198"/>
      <c r="C99" s="27" t="s">
        <v>34</v>
      </c>
      <c r="D99" s="28" t="e">
        <f>+SUM(D96:D98)</f>
        <v>#REF!</v>
      </c>
      <c r="E99" s="29" t="e">
        <f>SUMPRODUCT($D96:$D98,E96:E98)</f>
        <v>#REF!</v>
      </c>
      <c r="F99" s="29" t="e">
        <f t="shared" ref="F99:AB99" si="65">SUMPRODUCT($D96:$D98,F96:F98)</f>
        <v>#REF!</v>
      </c>
      <c r="G99" s="29" t="e">
        <f t="shared" si="65"/>
        <v>#REF!</v>
      </c>
      <c r="H99" s="29" t="e">
        <f t="shared" si="65"/>
        <v>#REF!</v>
      </c>
      <c r="I99" s="29" t="e">
        <f t="shared" si="65"/>
        <v>#REF!</v>
      </c>
      <c r="J99" s="29" t="e">
        <f t="shared" si="65"/>
        <v>#REF!</v>
      </c>
      <c r="K99" s="29" t="e">
        <f t="shared" si="65"/>
        <v>#REF!</v>
      </c>
      <c r="L99" s="29" t="e">
        <f t="shared" si="65"/>
        <v>#REF!</v>
      </c>
      <c r="M99" s="29" t="e">
        <f t="shared" si="65"/>
        <v>#REF!</v>
      </c>
      <c r="N99" s="29" t="e">
        <f t="shared" si="65"/>
        <v>#REF!</v>
      </c>
      <c r="O99" s="29" t="e">
        <f t="shared" si="65"/>
        <v>#REF!</v>
      </c>
      <c r="P99" s="29" t="e">
        <f t="shared" si="65"/>
        <v>#REF!</v>
      </c>
      <c r="Q99" s="29" t="e">
        <f t="shared" si="65"/>
        <v>#REF!</v>
      </c>
      <c r="R99" s="29" t="e">
        <f t="shared" si="65"/>
        <v>#REF!</v>
      </c>
      <c r="S99" s="29" t="e">
        <f t="shared" si="65"/>
        <v>#REF!</v>
      </c>
      <c r="T99" s="29" t="e">
        <f t="shared" si="65"/>
        <v>#REF!</v>
      </c>
      <c r="U99" s="29" t="e">
        <f t="shared" si="65"/>
        <v>#REF!</v>
      </c>
      <c r="V99" s="29" t="e">
        <f t="shared" si="65"/>
        <v>#REF!</v>
      </c>
      <c r="W99" s="29" t="e">
        <f t="shared" si="65"/>
        <v>#REF!</v>
      </c>
      <c r="X99" s="29" t="e">
        <f t="shared" si="65"/>
        <v>#REF!</v>
      </c>
      <c r="Y99" s="29" t="e">
        <f t="shared" si="65"/>
        <v>#REF!</v>
      </c>
      <c r="Z99" s="29" t="e">
        <f t="shared" si="65"/>
        <v>#REF!</v>
      </c>
      <c r="AA99" s="29" t="e">
        <f t="shared" si="65"/>
        <v>#REF!</v>
      </c>
      <c r="AB99" s="29" t="e">
        <f t="shared" si="65"/>
        <v>#REF!</v>
      </c>
      <c r="AC99" s="30" t="e">
        <f>+SUM(E99:AB99)</f>
        <v>#REF!</v>
      </c>
    </row>
    <row r="100" spans="1:29" ht="15" x14ac:dyDescent="0.2">
      <c r="A100" s="196" t="e">
        <f t="shared" ref="A100" si="66">A47</f>
        <v>#REF!</v>
      </c>
      <c r="B100" s="196"/>
      <c r="C100" s="13" t="s">
        <v>35</v>
      </c>
      <c r="D100" s="14" t="e">
        <f>+D47</f>
        <v>#REF!</v>
      </c>
      <c r="E100" s="10" t="e">
        <f>#REF!</f>
        <v>#REF!</v>
      </c>
      <c r="F100" s="10" t="e">
        <f>#REF!</f>
        <v>#REF!</v>
      </c>
      <c r="G100" s="10" t="e">
        <f>#REF!</f>
        <v>#REF!</v>
      </c>
      <c r="H100" s="10" t="e">
        <f>#REF!</f>
        <v>#REF!</v>
      </c>
      <c r="I100" s="10" t="e">
        <f>#REF!</f>
        <v>#REF!</v>
      </c>
      <c r="J100" s="10" t="e">
        <f>#REF!</f>
        <v>#REF!</v>
      </c>
      <c r="K100" s="10" t="e">
        <f>#REF!</f>
        <v>#REF!</v>
      </c>
      <c r="L100" s="10" t="e">
        <f>#REF!</f>
        <v>#REF!</v>
      </c>
      <c r="M100" s="10" t="e">
        <f>#REF!</f>
        <v>#REF!</v>
      </c>
      <c r="N100" s="10" t="e">
        <f>#REF!</f>
        <v>#REF!</v>
      </c>
      <c r="O100" s="10" t="e">
        <f>#REF!</f>
        <v>#REF!</v>
      </c>
      <c r="P100" s="10" t="e">
        <f>#REF!</f>
        <v>#REF!</v>
      </c>
      <c r="Q100" s="10" t="e">
        <f>#REF!</f>
        <v>#REF!</v>
      </c>
      <c r="R100" s="10" t="e">
        <f>#REF!</f>
        <v>#REF!</v>
      </c>
      <c r="S100" s="10" t="e">
        <f>#REF!</f>
        <v>#REF!</v>
      </c>
      <c r="T100" s="10" t="e">
        <f>#REF!</f>
        <v>#REF!</v>
      </c>
      <c r="U100" s="10" t="e">
        <f>#REF!</f>
        <v>#REF!</v>
      </c>
      <c r="V100" s="10" t="e">
        <f>#REF!</f>
        <v>#REF!</v>
      </c>
      <c r="W100" s="10" t="e">
        <f>#REF!</f>
        <v>#REF!</v>
      </c>
      <c r="X100" s="10" t="e">
        <f>#REF!</f>
        <v>#REF!</v>
      </c>
      <c r="Y100" s="10" t="e">
        <f>#REF!</f>
        <v>#REF!</v>
      </c>
      <c r="Z100" s="10" t="e">
        <f>#REF!</f>
        <v>#REF!</v>
      </c>
      <c r="AA100" s="10" t="e">
        <f>#REF!</f>
        <v>#REF!</v>
      </c>
      <c r="AB100" s="10" t="e">
        <f>#REF!</f>
        <v>#REF!</v>
      </c>
      <c r="AC100" s="12" t="e">
        <f>+SUM(E100:AB100)*D100</f>
        <v>#REF!</v>
      </c>
    </row>
    <row r="101" spans="1:29" ht="15" x14ac:dyDescent="0.2">
      <c r="A101" s="197"/>
      <c r="B101" s="197"/>
      <c r="C101" s="17" t="s">
        <v>36</v>
      </c>
      <c r="D101" s="18" t="e">
        <f>+D48</f>
        <v>#REF!</v>
      </c>
      <c r="E101" s="10" t="e">
        <f>#REF!</f>
        <v>#REF!</v>
      </c>
      <c r="F101" s="10" t="e">
        <f>#REF!</f>
        <v>#REF!</v>
      </c>
      <c r="G101" s="10" t="e">
        <f>#REF!</f>
        <v>#REF!</v>
      </c>
      <c r="H101" s="10" t="e">
        <f>#REF!</f>
        <v>#REF!</v>
      </c>
      <c r="I101" s="10" t="e">
        <f>#REF!</f>
        <v>#REF!</v>
      </c>
      <c r="J101" s="10" t="e">
        <f>#REF!</f>
        <v>#REF!</v>
      </c>
      <c r="K101" s="10" t="e">
        <f>#REF!</f>
        <v>#REF!</v>
      </c>
      <c r="L101" s="10" t="e">
        <f>#REF!</f>
        <v>#REF!</v>
      </c>
      <c r="M101" s="10" t="e">
        <f>#REF!</f>
        <v>#REF!</v>
      </c>
      <c r="N101" s="10" t="e">
        <f>#REF!</f>
        <v>#REF!</v>
      </c>
      <c r="O101" s="10" t="e">
        <f>#REF!</f>
        <v>#REF!</v>
      </c>
      <c r="P101" s="10" t="e">
        <f>#REF!</f>
        <v>#REF!</v>
      </c>
      <c r="Q101" s="10" t="e">
        <f>#REF!</f>
        <v>#REF!</v>
      </c>
      <c r="R101" s="10" t="e">
        <f>#REF!</f>
        <v>#REF!</v>
      </c>
      <c r="S101" s="10" t="e">
        <f>#REF!</f>
        <v>#REF!</v>
      </c>
      <c r="T101" s="10" t="e">
        <f>#REF!</f>
        <v>#REF!</v>
      </c>
      <c r="U101" s="10" t="e">
        <f>#REF!</f>
        <v>#REF!</v>
      </c>
      <c r="V101" s="10" t="e">
        <f>#REF!</f>
        <v>#REF!</v>
      </c>
      <c r="W101" s="10" t="e">
        <f>#REF!</f>
        <v>#REF!</v>
      </c>
      <c r="X101" s="10" t="e">
        <f>#REF!</f>
        <v>#REF!</v>
      </c>
      <c r="Y101" s="10" t="e">
        <f>#REF!</f>
        <v>#REF!</v>
      </c>
      <c r="Z101" s="10" t="e">
        <f>#REF!</f>
        <v>#REF!</v>
      </c>
      <c r="AA101" s="10" t="e">
        <f>#REF!</f>
        <v>#REF!</v>
      </c>
      <c r="AB101" s="10" t="e">
        <f>#REF!</f>
        <v>#REF!</v>
      </c>
      <c r="AC101" s="12" t="e">
        <f>+SUM(E101:AB101)*D101</f>
        <v>#REF!</v>
      </c>
    </row>
    <row r="102" spans="1:29" ht="15" x14ac:dyDescent="0.2">
      <c r="A102" s="197"/>
      <c r="B102" s="197"/>
      <c r="C102" s="22" t="s">
        <v>37</v>
      </c>
      <c r="D102" s="23" t="e">
        <f>+D49</f>
        <v>#REF!</v>
      </c>
      <c r="E102" s="10" t="e">
        <f>#REF!</f>
        <v>#REF!</v>
      </c>
      <c r="F102" s="10" t="e">
        <f>#REF!</f>
        <v>#REF!</v>
      </c>
      <c r="G102" s="10" t="e">
        <f>#REF!</f>
        <v>#REF!</v>
      </c>
      <c r="H102" s="10" t="e">
        <f>#REF!</f>
        <v>#REF!</v>
      </c>
      <c r="I102" s="10" t="e">
        <f>#REF!</f>
        <v>#REF!</v>
      </c>
      <c r="J102" s="10" t="e">
        <f>#REF!</f>
        <v>#REF!</v>
      </c>
      <c r="K102" s="10" t="e">
        <f>#REF!</f>
        <v>#REF!</v>
      </c>
      <c r="L102" s="10" t="e">
        <f>#REF!</f>
        <v>#REF!</v>
      </c>
      <c r="M102" s="10" t="e">
        <f>#REF!</f>
        <v>#REF!</v>
      </c>
      <c r="N102" s="10" t="e">
        <f>#REF!</f>
        <v>#REF!</v>
      </c>
      <c r="O102" s="10" t="e">
        <f>#REF!</f>
        <v>#REF!</v>
      </c>
      <c r="P102" s="10" t="e">
        <f>#REF!</f>
        <v>#REF!</v>
      </c>
      <c r="Q102" s="10" t="e">
        <f>#REF!</f>
        <v>#REF!</v>
      </c>
      <c r="R102" s="10" t="e">
        <f>#REF!</f>
        <v>#REF!</v>
      </c>
      <c r="S102" s="10" t="e">
        <f>#REF!</f>
        <v>#REF!</v>
      </c>
      <c r="T102" s="10" t="e">
        <f>#REF!</f>
        <v>#REF!</v>
      </c>
      <c r="U102" s="10" t="e">
        <f>#REF!</f>
        <v>#REF!</v>
      </c>
      <c r="V102" s="10" t="e">
        <f>#REF!</f>
        <v>#REF!</v>
      </c>
      <c r="W102" s="10" t="e">
        <f>#REF!</f>
        <v>#REF!</v>
      </c>
      <c r="X102" s="10" t="e">
        <f>#REF!</f>
        <v>#REF!</v>
      </c>
      <c r="Y102" s="10" t="e">
        <f>#REF!</f>
        <v>#REF!</v>
      </c>
      <c r="Z102" s="10" t="e">
        <f>#REF!</f>
        <v>#REF!</v>
      </c>
      <c r="AA102" s="10" t="e">
        <f>#REF!</f>
        <v>#REF!</v>
      </c>
      <c r="AB102" s="10" t="e">
        <f>#REF!</f>
        <v>#REF!</v>
      </c>
      <c r="AC102" s="12" t="e">
        <f>+SUM(E102:AB102)*D102</f>
        <v>#REF!</v>
      </c>
    </row>
    <row r="103" spans="1:29" ht="15" thickBot="1" x14ac:dyDescent="0.25">
      <c r="A103" s="198"/>
      <c r="B103" s="198"/>
      <c r="C103" s="27" t="s">
        <v>34</v>
      </c>
      <c r="D103" s="28" t="e">
        <f>+SUM(D100:D102)</f>
        <v>#REF!</v>
      </c>
      <c r="E103" s="29" t="e">
        <f>SUMPRODUCT($D100:$D102,E100:E102)</f>
        <v>#REF!</v>
      </c>
      <c r="F103" s="29" t="e">
        <f t="shared" ref="F103:AB103" si="67">SUMPRODUCT($D100:$D102,F100:F102)</f>
        <v>#REF!</v>
      </c>
      <c r="G103" s="29" t="e">
        <f t="shared" si="67"/>
        <v>#REF!</v>
      </c>
      <c r="H103" s="29" t="e">
        <f t="shared" si="67"/>
        <v>#REF!</v>
      </c>
      <c r="I103" s="29" t="e">
        <f t="shared" si="67"/>
        <v>#REF!</v>
      </c>
      <c r="J103" s="29" t="e">
        <f t="shared" si="67"/>
        <v>#REF!</v>
      </c>
      <c r="K103" s="29" t="e">
        <f t="shared" si="67"/>
        <v>#REF!</v>
      </c>
      <c r="L103" s="29" t="e">
        <f t="shared" si="67"/>
        <v>#REF!</v>
      </c>
      <c r="M103" s="29" t="e">
        <f t="shared" si="67"/>
        <v>#REF!</v>
      </c>
      <c r="N103" s="29" t="e">
        <f t="shared" si="67"/>
        <v>#REF!</v>
      </c>
      <c r="O103" s="29" t="e">
        <f t="shared" si="67"/>
        <v>#REF!</v>
      </c>
      <c r="P103" s="29" t="e">
        <f t="shared" si="67"/>
        <v>#REF!</v>
      </c>
      <c r="Q103" s="29" t="e">
        <f t="shared" si="67"/>
        <v>#REF!</v>
      </c>
      <c r="R103" s="29" t="e">
        <f t="shared" si="67"/>
        <v>#REF!</v>
      </c>
      <c r="S103" s="29" t="e">
        <f t="shared" si="67"/>
        <v>#REF!</v>
      </c>
      <c r="T103" s="29" t="e">
        <f t="shared" si="67"/>
        <v>#REF!</v>
      </c>
      <c r="U103" s="29" t="e">
        <f t="shared" si="67"/>
        <v>#REF!</v>
      </c>
      <c r="V103" s="29" t="e">
        <f t="shared" si="67"/>
        <v>#REF!</v>
      </c>
      <c r="W103" s="29" t="e">
        <f t="shared" si="67"/>
        <v>#REF!</v>
      </c>
      <c r="X103" s="29" t="e">
        <f t="shared" si="67"/>
        <v>#REF!</v>
      </c>
      <c r="Y103" s="29" t="e">
        <f t="shared" si="67"/>
        <v>#REF!</v>
      </c>
      <c r="Z103" s="29" t="e">
        <f t="shared" si="67"/>
        <v>#REF!</v>
      </c>
      <c r="AA103" s="29" t="e">
        <f t="shared" si="67"/>
        <v>#REF!</v>
      </c>
      <c r="AB103" s="29" t="e">
        <f t="shared" si="67"/>
        <v>#REF!</v>
      </c>
      <c r="AC103" s="30" t="e">
        <f>+SUM(E103:AB103)</f>
        <v>#REF!</v>
      </c>
    </row>
    <row r="104" spans="1:29" ht="15" x14ac:dyDescent="0.2">
      <c r="A104" s="196" t="e">
        <f t="shared" ref="A104" si="68">A51</f>
        <v>#REF!</v>
      </c>
      <c r="B104" s="196"/>
      <c r="C104" s="13" t="s">
        <v>35</v>
      </c>
      <c r="D104" s="14" t="e">
        <f>+D51</f>
        <v>#REF!</v>
      </c>
      <c r="E104" s="10" t="e">
        <f>#REF!</f>
        <v>#REF!</v>
      </c>
      <c r="F104" s="10" t="e">
        <f>#REF!</f>
        <v>#REF!</v>
      </c>
      <c r="G104" s="10" t="e">
        <f>#REF!</f>
        <v>#REF!</v>
      </c>
      <c r="H104" s="10" t="e">
        <f>#REF!</f>
        <v>#REF!</v>
      </c>
      <c r="I104" s="10" t="e">
        <f>#REF!</f>
        <v>#REF!</v>
      </c>
      <c r="J104" s="10" t="e">
        <f>#REF!</f>
        <v>#REF!</v>
      </c>
      <c r="K104" s="10" t="e">
        <f>#REF!</f>
        <v>#REF!</v>
      </c>
      <c r="L104" s="10" t="e">
        <f>#REF!</f>
        <v>#REF!</v>
      </c>
      <c r="M104" s="10" t="e">
        <f>#REF!</f>
        <v>#REF!</v>
      </c>
      <c r="N104" s="10" t="e">
        <f>#REF!</f>
        <v>#REF!</v>
      </c>
      <c r="O104" s="10" t="e">
        <f>#REF!</f>
        <v>#REF!</v>
      </c>
      <c r="P104" s="10" t="e">
        <f>#REF!</f>
        <v>#REF!</v>
      </c>
      <c r="Q104" s="10" t="e">
        <f>#REF!</f>
        <v>#REF!</v>
      </c>
      <c r="R104" s="10" t="e">
        <f>#REF!</f>
        <v>#REF!</v>
      </c>
      <c r="S104" s="10" t="e">
        <f>#REF!</f>
        <v>#REF!</v>
      </c>
      <c r="T104" s="10" t="e">
        <f>#REF!</f>
        <v>#REF!</v>
      </c>
      <c r="U104" s="10" t="e">
        <f>#REF!</f>
        <v>#REF!</v>
      </c>
      <c r="V104" s="10" t="e">
        <f>#REF!</f>
        <v>#REF!</v>
      </c>
      <c r="W104" s="10" t="e">
        <f>#REF!</f>
        <v>#REF!</v>
      </c>
      <c r="X104" s="10" t="e">
        <f>#REF!</f>
        <v>#REF!</v>
      </c>
      <c r="Y104" s="10" t="e">
        <f>#REF!</f>
        <v>#REF!</v>
      </c>
      <c r="Z104" s="10" t="e">
        <f>#REF!</f>
        <v>#REF!</v>
      </c>
      <c r="AA104" s="10" t="e">
        <f>#REF!</f>
        <v>#REF!</v>
      </c>
      <c r="AB104" s="10" t="e">
        <f>#REF!</f>
        <v>#REF!</v>
      </c>
      <c r="AC104" s="12" t="e">
        <f>+SUM(E104:AB104)*D104</f>
        <v>#REF!</v>
      </c>
    </row>
    <row r="105" spans="1:29" ht="15" x14ac:dyDescent="0.2">
      <c r="A105" s="197"/>
      <c r="B105" s="197"/>
      <c r="C105" s="17" t="s">
        <v>36</v>
      </c>
      <c r="D105" s="18" t="e">
        <f>+D52</f>
        <v>#REF!</v>
      </c>
      <c r="E105" s="10" t="e">
        <f>#REF!</f>
        <v>#REF!</v>
      </c>
      <c r="F105" s="10" t="e">
        <f>#REF!</f>
        <v>#REF!</v>
      </c>
      <c r="G105" s="10" t="e">
        <f>#REF!</f>
        <v>#REF!</v>
      </c>
      <c r="H105" s="10" t="e">
        <f>#REF!</f>
        <v>#REF!</v>
      </c>
      <c r="I105" s="10" t="e">
        <f>#REF!</f>
        <v>#REF!</v>
      </c>
      <c r="J105" s="10" t="e">
        <f>#REF!</f>
        <v>#REF!</v>
      </c>
      <c r="K105" s="10" t="e">
        <f>#REF!</f>
        <v>#REF!</v>
      </c>
      <c r="L105" s="10" t="e">
        <f>#REF!</f>
        <v>#REF!</v>
      </c>
      <c r="M105" s="10" t="e">
        <f>#REF!</f>
        <v>#REF!</v>
      </c>
      <c r="N105" s="10" t="e">
        <f>#REF!</f>
        <v>#REF!</v>
      </c>
      <c r="O105" s="10" t="e">
        <f>#REF!</f>
        <v>#REF!</v>
      </c>
      <c r="P105" s="10" t="e">
        <f>#REF!</f>
        <v>#REF!</v>
      </c>
      <c r="Q105" s="10" t="e">
        <f>#REF!</f>
        <v>#REF!</v>
      </c>
      <c r="R105" s="10" t="e">
        <f>#REF!</f>
        <v>#REF!</v>
      </c>
      <c r="S105" s="10" t="e">
        <f>#REF!</f>
        <v>#REF!</v>
      </c>
      <c r="T105" s="10" t="e">
        <f>#REF!</f>
        <v>#REF!</v>
      </c>
      <c r="U105" s="10" t="e">
        <f>#REF!</f>
        <v>#REF!</v>
      </c>
      <c r="V105" s="10" t="e">
        <f>#REF!</f>
        <v>#REF!</v>
      </c>
      <c r="W105" s="10" t="e">
        <f>#REF!</f>
        <v>#REF!</v>
      </c>
      <c r="X105" s="10" t="e">
        <f>#REF!</f>
        <v>#REF!</v>
      </c>
      <c r="Y105" s="10" t="e">
        <f>#REF!</f>
        <v>#REF!</v>
      </c>
      <c r="Z105" s="10" t="e">
        <f>#REF!</f>
        <v>#REF!</v>
      </c>
      <c r="AA105" s="10" t="e">
        <f>#REF!</f>
        <v>#REF!</v>
      </c>
      <c r="AB105" s="10" t="e">
        <f>#REF!</f>
        <v>#REF!</v>
      </c>
      <c r="AC105" s="12" t="e">
        <f>+SUM(E105:AB105)*D105</f>
        <v>#REF!</v>
      </c>
    </row>
    <row r="106" spans="1:29" ht="15" x14ac:dyDescent="0.2">
      <c r="A106" s="197"/>
      <c r="B106" s="197"/>
      <c r="C106" s="22" t="s">
        <v>37</v>
      </c>
      <c r="D106" s="23" t="e">
        <f>+D53</f>
        <v>#REF!</v>
      </c>
      <c r="E106" s="10" t="e">
        <f>#REF!</f>
        <v>#REF!</v>
      </c>
      <c r="F106" s="10" t="e">
        <f>#REF!</f>
        <v>#REF!</v>
      </c>
      <c r="G106" s="10" t="e">
        <f>#REF!</f>
        <v>#REF!</v>
      </c>
      <c r="H106" s="10" t="e">
        <f>#REF!</f>
        <v>#REF!</v>
      </c>
      <c r="I106" s="10" t="e">
        <f>#REF!</f>
        <v>#REF!</v>
      </c>
      <c r="J106" s="10" t="e">
        <f>#REF!</f>
        <v>#REF!</v>
      </c>
      <c r="K106" s="10" t="e">
        <f>#REF!</f>
        <v>#REF!</v>
      </c>
      <c r="L106" s="10" t="e">
        <f>#REF!</f>
        <v>#REF!</v>
      </c>
      <c r="M106" s="10" t="e">
        <f>#REF!</f>
        <v>#REF!</v>
      </c>
      <c r="N106" s="10" t="e">
        <f>#REF!</f>
        <v>#REF!</v>
      </c>
      <c r="O106" s="10" t="e">
        <f>#REF!</f>
        <v>#REF!</v>
      </c>
      <c r="P106" s="10" t="e">
        <f>#REF!</f>
        <v>#REF!</v>
      </c>
      <c r="Q106" s="10" t="e">
        <f>#REF!</f>
        <v>#REF!</v>
      </c>
      <c r="R106" s="10" t="e">
        <f>#REF!</f>
        <v>#REF!</v>
      </c>
      <c r="S106" s="10" t="e">
        <f>#REF!</f>
        <v>#REF!</v>
      </c>
      <c r="T106" s="10" t="e">
        <f>#REF!</f>
        <v>#REF!</v>
      </c>
      <c r="U106" s="10" t="e">
        <f>#REF!</f>
        <v>#REF!</v>
      </c>
      <c r="V106" s="10" t="e">
        <f>#REF!</f>
        <v>#REF!</v>
      </c>
      <c r="W106" s="10" t="e">
        <f>#REF!</f>
        <v>#REF!</v>
      </c>
      <c r="X106" s="10" t="e">
        <f>#REF!</f>
        <v>#REF!</v>
      </c>
      <c r="Y106" s="10" t="e">
        <f>#REF!</f>
        <v>#REF!</v>
      </c>
      <c r="Z106" s="10" t="e">
        <f>#REF!</f>
        <v>#REF!</v>
      </c>
      <c r="AA106" s="10" t="e">
        <f>#REF!</f>
        <v>#REF!</v>
      </c>
      <c r="AB106" s="10" t="e">
        <f>#REF!</f>
        <v>#REF!</v>
      </c>
      <c r="AC106" s="12" t="e">
        <f>+SUM(E106:AB106)*D106</f>
        <v>#REF!</v>
      </c>
    </row>
    <row r="107" spans="1:29" ht="15" thickBot="1" x14ac:dyDescent="0.25">
      <c r="A107" s="198"/>
      <c r="B107" s="198"/>
      <c r="C107" s="27" t="s">
        <v>34</v>
      </c>
      <c r="D107" s="28" t="e">
        <f>+SUM(D104:D106)</f>
        <v>#REF!</v>
      </c>
      <c r="E107" s="29" t="e">
        <f>SUMPRODUCT($D104:$D106,E104:E106)</f>
        <v>#REF!</v>
      </c>
      <c r="F107" s="29" t="e">
        <f t="shared" ref="F107:AB107" si="69">SUMPRODUCT($D104:$D106,F104:F106)</f>
        <v>#REF!</v>
      </c>
      <c r="G107" s="29" t="e">
        <f t="shared" si="69"/>
        <v>#REF!</v>
      </c>
      <c r="H107" s="29" t="e">
        <f t="shared" si="69"/>
        <v>#REF!</v>
      </c>
      <c r="I107" s="29" t="e">
        <f t="shared" si="69"/>
        <v>#REF!</v>
      </c>
      <c r="J107" s="29" t="e">
        <f t="shared" si="69"/>
        <v>#REF!</v>
      </c>
      <c r="K107" s="29" t="e">
        <f t="shared" si="69"/>
        <v>#REF!</v>
      </c>
      <c r="L107" s="29" t="e">
        <f t="shared" si="69"/>
        <v>#REF!</v>
      </c>
      <c r="M107" s="29" t="e">
        <f t="shared" si="69"/>
        <v>#REF!</v>
      </c>
      <c r="N107" s="29" t="e">
        <f t="shared" si="69"/>
        <v>#REF!</v>
      </c>
      <c r="O107" s="29" t="e">
        <f t="shared" si="69"/>
        <v>#REF!</v>
      </c>
      <c r="P107" s="29" t="e">
        <f t="shared" si="69"/>
        <v>#REF!</v>
      </c>
      <c r="Q107" s="29" t="e">
        <f t="shared" si="69"/>
        <v>#REF!</v>
      </c>
      <c r="R107" s="29" t="e">
        <f t="shared" si="69"/>
        <v>#REF!</v>
      </c>
      <c r="S107" s="29" t="e">
        <f t="shared" si="69"/>
        <v>#REF!</v>
      </c>
      <c r="T107" s="29" t="e">
        <f t="shared" si="69"/>
        <v>#REF!</v>
      </c>
      <c r="U107" s="29" t="e">
        <f t="shared" si="69"/>
        <v>#REF!</v>
      </c>
      <c r="V107" s="29" t="e">
        <f t="shared" si="69"/>
        <v>#REF!</v>
      </c>
      <c r="W107" s="29" t="e">
        <f t="shared" si="69"/>
        <v>#REF!</v>
      </c>
      <c r="X107" s="29" t="e">
        <f t="shared" si="69"/>
        <v>#REF!</v>
      </c>
      <c r="Y107" s="29" t="e">
        <f t="shared" si="69"/>
        <v>#REF!</v>
      </c>
      <c r="Z107" s="29" t="e">
        <f t="shared" si="69"/>
        <v>#REF!</v>
      </c>
      <c r="AA107" s="29" t="e">
        <f t="shared" si="69"/>
        <v>#REF!</v>
      </c>
      <c r="AB107" s="29" t="e">
        <f t="shared" si="69"/>
        <v>#REF!</v>
      </c>
      <c r="AC107" s="30" t="e">
        <f>+SUM(E107:AB107)</f>
        <v>#REF!</v>
      </c>
    </row>
    <row r="108" spans="1:29" ht="15" x14ac:dyDescent="0.2">
      <c r="A108" s="196" t="e">
        <f t="shared" ref="A108" si="70">A55</f>
        <v>#REF!</v>
      </c>
      <c r="B108" s="196"/>
      <c r="C108" s="13" t="s">
        <v>35</v>
      </c>
      <c r="D108" s="14" t="e">
        <f>+D55</f>
        <v>#REF!</v>
      </c>
      <c r="E108" s="10" t="e">
        <f>#REF!</f>
        <v>#REF!</v>
      </c>
      <c r="F108" s="10" t="e">
        <f>#REF!</f>
        <v>#REF!</v>
      </c>
      <c r="G108" s="10" t="e">
        <f>#REF!</f>
        <v>#REF!</v>
      </c>
      <c r="H108" s="10" t="e">
        <f>#REF!</f>
        <v>#REF!</v>
      </c>
      <c r="I108" s="10" t="e">
        <f>#REF!</f>
        <v>#REF!</v>
      </c>
      <c r="J108" s="10" t="e">
        <f>#REF!</f>
        <v>#REF!</v>
      </c>
      <c r="K108" s="10" t="e">
        <f>#REF!</f>
        <v>#REF!</v>
      </c>
      <c r="L108" s="10" t="e">
        <f>#REF!</f>
        <v>#REF!</v>
      </c>
      <c r="M108" s="10" t="e">
        <f>#REF!</f>
        <v>#REF!</v>
      </c>
      <c r="N108" s="10" t="e">
        <f>#REF!</f>
        <v>#REF!</v>
      </c>
      <c r="O108" s="10" t="e">
        <f>#REF!</f>
        <v>#REF!</v>
      </c>
      <c r="P108" s="10" t="e">
        <f>#REF!</f>
        <v>#REF!</v>
      </c>
      <c r="Q108" s="10" t="e">
        <f>#REF!</f>
        <v>#REF!</v>
      </c>
      <c r="R108" s="10" t="e">
        <f>#REF!</f>
        <v>#REF!</v>
      </c>
      <c r="S108" s="10" t="e">
        <f>#REF!</f>
        <v>#REF!</v>
      </c>
      <c r="T108" s="10" t="e">
        <f>#REF!</f>
        <v>#REF!</v>
      </c>
      <c r="U108" s="10" t="e">
        <f>#REF!</f>
        <v>#REF!</v>
      </c>
      <c r="V108" s="10" t="e">
        <f>#REF!</f>
        <v>#REF!</v>
      </c>
      <c r="W108" s="10" t="e">
        <f>#REF!</f>
        <v>#REF!</v>
      </c>
      <c r="X108" s="10" t="e">
        <f>#REF!</f>
        <v>#REF!</v>
      </c>
      <c r="Y108" s="10" t="e">
        <f>#REF!</f>
        <v>#REF!</v>
      </c>
      <c r="Z108" s="10" t="e">
        <f>#REF!</f>
        <v>#REF!</v>
      </c>
      <c r="AA108" s="10" t="e">
        <f>#REF!</f>
        <v>#REF!</v>
      </c>
      <c r="AB108" s="10" t="e">
        <f>#REF!</f>
        <v>#REF!</v>
      </c>
      <c r="AC108" s="12" t="e">
        <f>+SUM(E108:AB108)*D108</f>
        <v>#REF!</v>
      </c>
    </row>
    <row r="109" spans="1:29" ht="15" x14ac:dyDescent="0.2">
      <c r="A109" s="197"/>
      <c r="B109" s="197"/>
      <c r="C109" s="17" t="s">
        <v>36</v>
      </c>
      <c r="D109" s="18" t="e">
        <f>+D56</f>
        <v>#REF!</v>
      </c>
      <c r="E109" s="10" t="e">
        <f>#REF!</f>
        <v>#REF!</v>
      </c>
      <c r="F109" s="10" t="e">
        <f>#REF!</f>
        <v>#REF!</v>
      </c>
      <c r="G109" s="10" t="e">
        <f>#REF!</f>
        <v>#REF!</v>
      </c>
      <c r="H109" s="10" t="e">
        <f>#REF!</f>
        <v>#REF!</v>
      </c>
      <c r="I109" s="10" t="e">
        <f>#REF!</f>
        <v>#REF!</v>
      </c>
      <c r="J109" s="10" t="e">
        <f>#REF!</f>
        <v>#REF!</v>
      </c>
      <c r="K109" s="10" t="e">
        <f>#REF!</f>
        <v>#REF!</v>
      </c>
      <c r="L109" s="10" t="e">
        <f>#REF!</f>
        <v>#REF!</v>
      </c>
      <c r="M109" s="10" t="e">
        <f>#REF!</f>
        <v>#REF!</v>
      </c>
      <c r="N109" s="10" t="e">
        <f>#REF!</f>
        <v>#REF!</v>
      </c>
      <c r="O109" s="10" t="e">
        <f>#REF!</f>
        <v>#REF!</v>
      </c>
      <c r="P109" s="10" t="e">
        <f>#REF!</f>
        <v>#REF!</v>
      </c>
      <c r="Q109" s="10" t="e">
        <f>#REF!</f>
        <v>#REF!</v>
      </c>
      <c r="R109" s="10" t="e">
        <f>#REF!</f>
        <v>#REF!</v>
      </c>
      <c r="S109" s="10" t="e">
        <f>#REF!</f>
        <v>#REF!</v>
      </c>
      <c r="T109" s="10" t="e">
        <f>#REF!</f>
        <v>#REF!</v>
      </c>
      <c r="U109" s="10" t="e">
        <f>#REF!</f>
        <v>#REF!</v>
      </c>
      <c r="V109" s="10" t="e">
        <f>#REF!</f>
        <v>#REF!</v>
      </c>
      <c r="W109" s="10" t="e">
        <f>#REF!</f>
        <v>#REF!</v>
      </c>
      <c r="X109" s="10" t="e">
        <f>#REF!</f>
        <v>#REF!</v>
      </c>
      <c r="Y109" s="10" t="e">
        <f>#REF!</f>
        <v>#REF!</v>
      </c>
      <c r="Z109" s="10" t="e">
        <f>#REF!</f>
        <v>#REF!</v>
      </c>
      <c r="AA109" s="10" t="e">
        <f>#REF!</f>
        <v>#REF!</v>
      </c>
      <c r="AB109" s="10" t="e">
        <f>#REF!</f>
        <v>#REF!</v>
      </c>
      <c r="AC109" s="12" t="e">
        <f>+SUM(E109:AB109)*D109</f>
        <v>#REF!</v>
      </c>
    </row>
    <row r="110" spans="1:29" ht="15" x14ac:dyDescent="0.2">
      <c r="A110" s="197"/>
      <c r="B110" s="197"/>
      <c r="C110" s="22" t="s">
        <v>37</v>
      </c>
      <c r="D110" s="23" t="e">
        <f>+D57</f>
        <v>#REF!</v>
      </c>
      <c r="E110" s="10" t="e">
        <f>#REF!</f>
        <v>#REF!</v>
      </c>
      <c r="F110" s="10" t="e">
        <f>#REF!</f>
        <v>#REF!</v>
      </c>
      <c r="G110" s="10" t="e">
        <f>#REF!</f>
        <v>#REF!</v>
      </c>
      <c r="H110" s="10" t="e">
        <f>#REF!</f>
        <v>#REF!</v>
      </c>
      <c r="I110" s="10" t="e">
        <f>#REF!</f>
        <v>#REF!</v>
      </c>
      <c r="J110" s="10" t="e">
        <f>#REF!</f>
        <v>#REF!</v>
      </c>
      <c r="K110" s="10" t="e">
        <f>#REF!</f>
        <v>#REF!</v>
      </c>
      <c r="L110" s="10" t="e">
        <f>#REF!</f>
        <v>#REF!</v>
      </c>
      <c r="M110" s="10" t="e">
        <f>#REF!</f>
        <v>#REF!</v>
      </c>
      <c r="N110" s="10" t="e">
        <f>#REF!</f>
        <v>#REF!</v>
      </c>
      <c r="O110" s="10" t="e">
        <f>#REF!</f>
        <v>#REF!</v>
      </c>
      <c r="P110" s="10" t="e">
        <f>#REF!</f>
        <v>#REF!</v>
      </c>
      <c r="Q110" s="10" t="e">
        <f>#REF!</f>
        <v>#REF!</v>
      </c>
      <c r="R110" s="10" t="e">
        <f>#REF!</f>
        <v>#REF!</v>
      </c>
      <c r="S110" s="10" t="e">
        <f>#REF!</f>
        <v>#REF!</v>
      </c>
      <c r="T110" s="10" t="e">
        <f>#REF!</f>
        <v>#REF!</v>
      </c>
      <c r="U110" s="10" t="e">
        <f>#REF!</f>
        <v>#REF!</v>
      </c>
      <c r="V110" s="10" t="e">
        <f>#REF!</f>
        <v>#REF!</v>
      </c>
      <c r="W110" s="10" t="e">
        <f>#REF!</f>
        <v>#REF!</v>
      </c>
      <c r="X110" s="10" t="e">
        <f>#REF!</f>
        <v>#REF!</v>
      </c>
      <c r="Y110" s="10" t="e">
        <f>#REF!</f>
        <v>#REF!</v>
      </c>
      <c r="Z110" s="10" t="e">
        <f>#REF!</f>
        <v>#REF!</v>
      </c>
      <c r="AA110" s="10" t="e">
        <f>#REF!</f>
        <v>#REF!</v>
      </c>
      <c r="AB110" s="10" t="e">
        <f>#REF!</f>
        <v>#REF!</v>
      </c>
      <c r="AC110" s="12" t="e">
        <f>+SUM(E110:AB110)*D110</f>
        <v>#REF!</v>
      </c>
    </row>
    <row r="111" spans="1:29" ht="15" thickBot="1" x14ac:dyDescent="0.25">
      <c r="A111" s="198"/>
      <c r="B111" s="198"/>
      <c r="C111" s="27" t="s">
        <v>34</v>
      </c>
      <c r="D111" s="28" t="e">
        <f>+SUM(D108:D110)</f>
        <v>#REF!</v>
      </c>
      <c r="E111" s="29" t="e">
        <f>SUMPRODUCT($D108:$D110,E108:E110)</f>
        <v>#REF!</v>
      </c>
      <c r="F111" s="29" t="e">
        <f t="shared" ref="F111:AB111" si="71">SUMPRODUCT($D108:$D110,F108:F110)</f>
        <v>#REF!</v>
      </c>
      <c r="G111" s="29" t="e">
        <f t="shared" si="71"/>
        <v>#REF!</v>
      </c>
      <c r="H111" s="29" t="e">
        <f t="shared" si="71"/>
        <v>#REF!</v>
      </c>
      <c r="I111" s="29" t="e">
        <f t="shared" si="71"/>
        <v>#REF!</v>
      </c>
      <c r="J111" s="29" t="e">
        <f t="shared" si="71"/>
        <v>#REF!</v>
      </c>
      <c r="K111" s="29" t="e">
        <f t="shared" si="71"/>
        <v>#REF!</v>
      </c>
      <c r="L111" s="29" t="e">
        <f t="shared" si="71"/>
        <v>#REF!</v>
      </c>
      <c r="M111" s="29" t="e">
        <f t="shared" si="71"/>
        <v>#REF!</v>
      </c>
      <c r="N111" s="29" t="e">
        <f t="shared" si="71"/>
        <v>#REF!</v>
      </c>
      <c r="O111" s="29" t="e">
        <f t="shared" si="71"/>
        <v>#REF!</v>
      </c>
      <c r="P111" s="29" t="e">
        <f t="shared" si="71"/>
        <v>#REF!</v>
      </c>
      <c r="Q111" s="29" t="e">
        <f t="shared" si="71"/>
        <v>#REF!</v>
      </c>
      <c r="R111" s="29" t="e">
        <f t="shared" si="71"/>
        <v>#REF!</v>
      </c>
      <c r="S111" s="29" t="e">
        <f t="shared" si="71"/>
        <v>#REF!</v>
      </c>
      <c r="T111" s="29" t="e">
        <f t="shared" si="71"/>
        <v>#REF!</v>
      </c>
      <c r="U111" s="29" t="e">
        <f t="shared" si="71"/>
        <v>#REF!</v>
      </c>
      <c r="V111" s="29" t="e">
        <f t="shared" si="71"/>
        <v>#REF!</v>
      </c>
      <c r="W111" s="29" t="e">
        <f t="shared" si="71"/>
        <v>#REF!</v>
      </c>
      <c r="X111" s="29" t="e">
        <f t="shared" si="71"/>
        <v>#REF!</v>
      </c>
      <c r="Y111" s="29" t="e">
        <f t="shared" si="71"/>
        <v>#REF!</v>
      </c>
      <c r="Z111" s="29" t="e">
        <f t="shared" si="71"/>
        <v>#REF!</v>
      </c>
      <c r="AA111" s="29" t="e">
        <f t="shared" si="71"/>
        <v>#REF!</v>
      </c>
      <c r="AB111" s="29" t="e">
        <f t="shared" si="71"/>
        <v>#REF!</v>
      </c>
      <c r="AC111" s="30" t="e">
        <f>+SUM(E111:AB111)</f>
        <v>#REF!</v>
      </c>
    </row>
  </sheetData>
  <autoFilter ref="A63:AC111" xr:uid="{00000000-0009-0000-0000-000002000000}"/>
  <mergeCells count="50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  <mergeCell ref="A64:A67"/>
    <mergeCell ref="B64:B67"/>
    <mergeCell ref="A68:A71"/>
    <mergeCell ref="B68:B71"/>
    <mergeCell ref="A72:A75"/>
    <mergeCell ref="B72:B75"/>
    <mergeCell ref="A76:A79"/>
    <mergeCell ref="B76:B79"/>
    <mergeCell ref="A80:A83"/>
    <mergeCell ref="B80:B83"/>
    <mergeCell ref="A84:A87"/>
    <mergeCell ref="B84:B87"/>
    <mergeCell ref="A88:A91"/>
    <mergeCell ref="B88:B91"/>
    <mergeCell ref="A92:A95"/>
    <mergeCell ref="B92:B95"/>
    <mergeCell ref="A108:A111"/>
    <mergeCell ref="B108:B111"/>
    <mergeCell ref="A96:A99"/>
    <mergeCell ref="B96:B99"/>
    <mergeCell ref="A100:A103"/>
    <mergeCell ref="B100:B103"/>
    <mergeCell ref="A104:A107"/>
    <mergeCell ref="B104:B107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0F432-3D2D-4B62-B2FB-4031784AAF3F}">
  <sheetPr>
    <tabColor theme="3" tint="0.39997558519241921"/>
    <pageSetUpPr fitToPage="1"/>
  </sheetPr>
  <dimension ref="A1:AG111"/>
  <sheetViews>
    <sheetView showGridLines="0" zoomScale="90" workbookViewId="0">
      <pane xSplit="4" ySplit="10" topLeftCell="E15" activePane="bottomRight" state="frozen"/>
      <selection sqref="A1:AC59"/>
      <selection pane="topRight" sqref="A1:AC59"/>
      <selection pane="bottomLeft" sqref="A1:AC59"/>
      <selection pane="bottomRight" sqref="A1:AC59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5" width="12.7109375" style="1" bestFit="1" customWidth="1"/>
    <col min="6" max="7" width="11.5703125" style="1" bestFit="1" customWidth="1"/>
    <col min="8" max="8" width="8.7109375" style="1" bestFit="1" customWidth="1"/>
    <col min="9" max="9" width="11.5703125" style="1" bestFit="1" customWidth="1"/>
    <col min="10" max="11" width="14.42578125" style="1" bestFit="1" customWidth="1"/>
    <col min="12" max="13" width="11.5703125" style="1" bestFit="1" customWidth="1"/>
    <col min="14" max="21" width="12.7109375" style="1" bestFit="1" customWidth="1"/>
    <col min="22" max="23" width="14.42578125" style="1" bestFit="1" customWidth="1"/>
    <col min="24" max="24" width="15.5703125" style="1" bestFit="1" customWidth="1"/>
    <col min="25" max="25" width="14.42578125" style="1" bestFit="1" customWidth="1"/>
    <col min="26" max="26" width="15.85546875" style="1" customWidth="1"/>
    <col min="27" max="28" width="14.42578125" style="1" bestFit="1" customWidth="1"/>
    <col min="29" max="29" width="17.7109375" style="1" customWidth="1"/>
    <col min="30" max="30" width="22.4257812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156" t="s">
        <v>79</v>
      </c>
      <c r="B1" s="157"/>
      <c r="C1" s="157"/>
      <c r="D1" s="157"/>
    </row>
    <row r="2" spans="1:33" ht="15.75" x14ac:dyDescent="0.2">
      <c r="A2" s="156" t="s">
        <v>55</v>
      </c>
      <c r="B2" s="157"/>
      <c r="C2" s="157"/>
      <c r="D2" s="200"/>
      <c r="E2" s="200"/>
      <c r="F2" s="81"/>
    </row>
    <row r="3" spans="1:33" ht="15.75" x14ac:dyDescent="0.2">
      <c r="A3" s="156" t="s">
        <v>56</v>
      </c>
      <c r="B3" s="157"/>
      <c r="C3" s="157"/>
      <c r="D3" s="158" t="str">
        <f>+'Formato Propuesta año 2024'!D3</f>
        <v>GM-24-002 (CP-ENDC2024-001)</v>
      </c>
      <c r="E3" s="81"/>
      <c r="F3" s="81"/>
    </row>
    <row r="4" spans="1:33" ht="15.75" x14ac:dyDescent="0.2">
      <c r="A4" s="156" t="s">
        <v>57</v>
      </c>
      <c r="B4" s="157"/>
      <c r="C4" s="157"/>
      <c r="D4" s="159"/>
      <c r="E4" s="81"/>
      <c r="F4" s="81"/>
      <c r="H4" s="83"/>
    </row>
    <row r="5" spans="1:33" ht="15.75" x14ac:dyDescent="0.2">
      <c r="A5" s="156" t="s">
        <v>59</v>
      </c>
      <c r="B5" s="157"/>
      <c r="C5" s="157"/>
      <c r="D5" s="159"/>
      <c r="E5" s="81"/>
      <c r="F5" s="81"/>
    </row>
    <row r="6" spans="1:33" ht="15.75" x14ac:dyDescent="0.2">
      <c r="A6" s="156" t="s">
        <v>28</v>
      </c>
      <c r="B6" s="157"/>
      <c r="C6" s="157"/>
      <c r="D6" s="160" t="e">
        <f>#REF!</f>
        <v>#REF!</v>
      </c>
      <c r="E6" s="84"/>
      <c r="F6" s="84"/>
    </row>
    <row r="7" spans="1:33" ht="15.75" x14ac:dyDescent="0.2">
      <c r="A7" s="156" t="s">
        <v>29</v>
      </c>
      <c r="B7" s="157"/>
      <c r="C7" s="157"/>
      <c r="D7" s="161" t="s">
        <v>94</v>
      </c>
      <c r="E7" s="81"/>
      <c r="F7" s="81"/>
    </row>
    <row r="8" spans="1:33" ht="13.5" customHeight="1" x14ac:dyDescent="0.25">
      <c r="A8" s="162" t="s">
        <v>60</v>
      </c>
      <c r="B8" s="157"/>
      <c r="C8" s="157"/>
      <c r="D8" s="161" t="s">
        <v>38</v>
      </c>
    </row>
    <row r="9" spans="1:33" ht="16.5" thickBot="1" x14ac:dyDescent="0.25">
      <c r="C9" s="199"/>
      <c r="D9" s="199"/>
    </row>
    <row r="10" spans="1:33" s="93" customFormat="1" ht="26.25" thickBot="1" x14ac:dyDescent="0.25">
      <c r="A10" s="3" t="e">
        <f>+"AÑO: "&amp;$D$6</f>
        <v>#REF!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141" t="s">
        <v>27</v>
      </c>
      <c r="AC10" s="140" t="s">
        <v>34</v>
      </c>
    </row>
    <row r="11" spans="1:33" ht="15" x14ac:dyDescent="0.2">
      <c r="A11" s="191" t="e">
        <f>+DATE(#REF!,1,1)</f>
        <v>#REF!</v>
      </c>
      <c r="B11" s="194">
        <f>+'Formato Resumen 36'!E15</f>
        <v>43149419.504042603</v>
      </c>
      <c r="C11" s="94" t="s">
        <v>35</v>
      </c>
      <c r="D11" s="95" t="e">
        <f>#REF!</f>
        <v>#REF!</v>
      </c>
      <c r="E11" s="148" t="str">
        <f>IF(ISERROR(E64/$AC67*$B11),"",(E64/$AC67*$B11))</f>
        <v/>
      </c>
      <c r="F11" s="149" t="str">
        <f t="shared" ref="F11:AB11" si="0">IF(ISERROR(F64/$AC67*$B11),"",(F64/$AC67*$B11))</f>
        <v/>
      </c>
      <c r="G11" s="149" t="str">
        <f t="shared" si="0"/>
        <v/>
      </c>
      <c r="H11" s="149" t="str">
        <f t="shared" si="0"/>
        <v/>
      </c>
      <c r="I11" s="149" t="str">
        <f t="shared" si="0"/>
        <v/>
      </c>
      <c r="J11" s="149" t="str">
        <f t="shared" si="0"/>
        <v/>
      </c>
      <c r="K11" s="149" t="str">
        <f t="shared" si="0"/>
        <v/>
      </c>
      <c r="L11" s="149" t="str">
        <f t="shared" si="0"/>
        <v/>
      </c>
      <c r="M11" s="149" t="str">
        <f t="shared" si="0"/>
        <v/>
      </c>
      <c r="N11" s="149" t="str">
        <f t="shared" si="0"/>
        <v/>
      </c>
      <c r="O11" s="149" t="str">
        <f t="shared" si="0"/>
        <v/>
      </c>
      <c r="P11" s="149" t="str">
        <f t="shared" si="0"/>
        <v/>
      </c>
      <c r="Q11" s="149" t="str">
        <f t="shared" si="0"/>
        <v/>
      </c>
      <c r="R11" s="149" t="str">
        <f t="shared" si="0"/>
        <v/>
      </c>
      <c r="S11" s="149" t="str">
        <f t="shared" si="0"/>
        <v/>
      </c>
      <c r="T11" s="149" t="str">
        <f t="shared" si="0"/>
        <v/>
      </c>
      <c r="U11" s="149" t="str">
        <f t="shared" si="0"/>
        <v/>
      </c>
      <c r="V11" s="149" t="str">
        <f t="shared" si="0"/>
        <v/>
      </c>
      <c r="W11" s="149" t="str">
        <f t="shared" si="0"/>
        <v/>
      </c>
      <c r="X11" s="149" t="str">
        <f t="shared" si="0"/>
        <v/>
      </c>
      <c r="Y11" s="149" t="str">
        <f t="shared" si="0"/>
        <v/>
      </c>
      <c r="Z11" s="149" t="str">
        <f t="shared" si="0"/>
        <v/>
      </c>
      <c r="AA11" s="149" t="str">
        <f t="shared" si="0"/>
        <v/>
      </c>
      <c r="AB11" s="150" t="str">
        <f t="shared" si="0"/>
        <v/>
      </c>
      <c r="AC11" s="151" t="e">
        <f>+SUM(E11:AB11)*D11</f>
        <v>#REF!</v>
      </c>
      <c r="AD11" s="1" t="e">
        <f>+SUM(L11:U11)*D11</f>
        <v>#REF!</v>
      </c>
      <c r="AF11" s="1" t="s">
        <v>1</v>
      </c>
      <c r="AG11" s="1">
        <v>1</v>
      </c>
    </row>
    <row r="12" spans="1:33" ht="15" x14ac:dyDescent="0.2">
      <c r="A12" s="191"/>
      <c r="B12" s="194"/>
      <c r="C12" s="100" t="s">
        <v>36</v>
      </c>
      <c r="D12" s="101" t="e">
        <f>#REF!</f>
        <v>#REF!</v>
      </c>
      <c r="E12" s="145" t="str">
        <f t="shared" ref="E12:AB12" si="1">IF(ISERROR(E65/$AC67*$B11),"",(E65/$AC67*$B11))</f>
        <v/>
      </c>
      <c r="F12" s="146" t="str">
        <f t="shared" si="1"/>
        <v/>
      </c>
      <c r="G12" s="146" t="str">
        <f t="shared" si="1"/>
        <v/>
      </c>
      <c r="H12" s="146" t="str">
        <f t="shared" si="1"/>
        <v/>
      </c>
      <c r="I12" s="146" t="str">
        <f t="shared" si="1"/>
        <v/>
      </c>
      <c r="J12" s="146" t="str">
        <f t="shared" si="1"/>
        <v/>
      </c>
      <c r="K12" s="146" t="str">
        <f t="shared" si="1"/>
        <v/>
      </c>
      <c r="L12" s="146" t="str">
        <f t="shared" si="1"/>
        <v/>
      </c>
      <c r="M12" s="146" t="str">
        <f t="shared" si="1"/>
        <v/>
      </c>
      <c r="N12" s="146" t="str">
        <f t="shared" si="1"/>
        <v/>
      </c>
      <c r="O12" s="146" t="str">
        <f t="shared" si="1"/>
        <v/>
      </c>
      <c r="P12" s="146" t="str">
        <f t="shared" si="1"/>
        <v/>
      </c>
      <c r="Q12" s="146" t="str">
        <f t="shared" si="1"/>
        <v/>
      </c>
      <c r="R12" s="146" t="str">
        <f t="shared" si="1"/>
        <v/>
      </c>
      <c r="S12" s="146" t="str">
        <f t="shared" si="1"/>
        <v/>
      </c>
      <c r="T12" s="146" t="str">
        <f t="shared" si="1"/>
        <v/>
      </c>
      <c r="U12" s="146" t="str">
        <f t="shared" si="1"/>
        <v/>
      </c>
      <c r="V12" s="146" t="str">
        <f t="shared" si="1"/>
        <v/>
      </c>
      <c r="W12" s="146" t="str">
        <f t="shared" si="1"/>
        <v/>
      </c>
      <c r="X12" s="146" t="str">
        <f t="shared" si="1"/>
        <v/>
      </c>
      <c r="Y12" s="146" t="str">
        <f t="shared" si="1"/>
        <v/>
      </c>
      <c r="Z12" s="146" t="str">
        <f t="shared" si="1"/>
        <v/>
      </c>
      <c r="AA12" s="146" t="str">
        <f t="shared" si="1"/>
        <v/>
      </c>
      <c r="AB12" s="147" t="str">
        <f t="shared" si="1"/>
        <v/>
      </c>
      <c r="AC12" s="152" t="e">
        <f>+SUM(E12:AB12)*D12</f>
        <v>#REF!</v>
      </c>
      <c r="AD12" s="1" t="e">
        <f>+SUM(L12:U12)*D12</f>
        <v>#REF!</v>
      </c>
      <c r="AF12" s="1" t="s">
        <v>3</v>
      </c>
      <c r="AG12" s="1">
        <f>AG11</f>
        <v>1</v>
      </c>
    </row>
    <row r="13" spans="1:33" ht="15" x14ac:dyDescent="0.2">
      <c r="A13" s="191"/>
      <c r="B13" s="194"/>
      <c r="C13" s="106" t="s">
        <v>37</v>
      </c>
      <c r="D13" s="107" t="e">
        <f>#REF!</f>
        <v>#REF!</v>
      </c>
      <c r="E13" s="143" t="str">
        <f t="shared" ref="E13:AB13" si="2">IF(ISERROR(E66/$AC67*$B11),"",(E66/$AC67*$B11))</f>
        <v/>
      </c>
      <c r="F13" s="143" t="str">
        <f t="shared" si="2"/>
        <v/>
      </c>
      <c r="G13" s="143" t="str">
        <f t="shared" si="2"/>
        <v/>
      </c>
      <c r="H13" s="143" t="str">
        <f t="shared" si="2"/>
        <v/>
      </c>
      <c r="I13" s="143" t="str">
        <f t="shared" si="2"/>
        <v/>
      </c>
      <c r="J13" s="143" t="str">
        <f t="shared" si="2"/>
        <v/>
      </c>
      <c r="K13" s="143" t="str">
        <f t="shared" si="2"/>
        <v/>
      </c>
      <c r="L13" s="143" t="str">
        <f t="shared" si="2"/>
        <v/>
      </c>
      <c r="M13" s="143" t="str">
        <f t="shared" si="2"/>
        <v/>
      </c>
      <c r="N13" s="143" t="str">
        <f t="shared" si="2"/>
        <v/>
      </c>
      <c r="O13" s="143" t="str">
        <f t="shared" si="2"/>
        <v/>
      </c>
      <c r="P13" s="143" t="str">
        <f t="shared" si="2"/>
        <v/>
      </c>
      <c r="Q13" s="143" t="str">
        <f t="shared" si="2"/>
        <v/>
      </c>
      <c r="R13" s="143" t="str">
        <f t="shared" si="2"/>
        <v/>
      </c>
      <c r="S13" s="143" t="str">
        <f t="shared" si="2"/>
        <v/>
      </c>
      <c r="T13" s="143" t="str">
        <f t="shared" si="2"/>
        <v/>
      </c>
      <c r="U13" s="143" t="str">
        <f t="shared" si="2"/>
        <v/>
      </c>
      <c r="V13" s="143" t="str">
        <f t="shared" si="2"/>
        <v/>
      </c>
      <c r="W13" s="143" t="str">
        <f t="shared" si="2"/>
        <v/>
      </c>
      <c r="X13" s="143" t="str">
        <f t="shared" si="2"/>
        <v/>
      </c>
      <c r="Y13" s="143" t="str">
        <f t="shared" si="2"/>
        <v/>
      </c>
      <c r="Z13" s="143" t="str">
        <f t="shared" si="2"/>
        <v/>
      </c>
      <c r="AA13" s="143" t="str">
        <f t="shared" si="2"/>
        <v/>
      </c>
      <c r="AB13" s="144" t="str">
        <f t="shared" si="2"/>
        <v/>
      </c>
      <c r="AC13" s="153" t="e">
        <f>+SUM(E13:AB13)*D13</f>
        <v>#REF!</v>
      </c>
      <c r="AD13" s="1" t="e">
        <f>+SUM(L13:U13)*D13</f>
        <v>#REF!</v>
      </c>
      <c r="AF13" s="1" t="s">
        <v>2</v>
      </c>
      <c r="AG13" s="1">
        <f>AG12</f>
        <v>1</v>
      </c>
    </row>
    <row r="14" spans="1:33" ht="15.75" thickBot="1" x14ac:dyDescent="0.25">
      <c r="A14" s="192"/>
      <c r="B14" s="195"/>
      <c r="C14" s="122" t="s">
        <v>34</v>
      </c>
      <c r="D14" s="123" t="e">
        <f>+SUM(D11:D13)</f>
        <v>#REF!</v>
      </c>
      <c r="E14" s="109" t="str">
        <f t="shared" ref="E14:AB14" si="3">IF(ISERROR(E11*$D11+E12*$D12+E13*$D13),"",(E11*$D11+E12*$D12+E13*$D13))</f>
        <v/>
      </c>
      <c r="F14" s="109" t="str">
        <f t="shared" si="3"/>
        <v/>
      </c>
      <c r="G14" s="109" t="str">
        <f t="shared" si="3"/>
        <v/>
      </c>
      <c r="H14" s="109" t="str">
        <f t="shared" si="3"/>
        <v/>
      </c>
      <c r="I14" s="109" t="str">
        <f t="shared" si="3"/>
        <v/>
      </c>
      <c r="J14" s="109" t="str">
        <f t="shared" si="3"/>
        <v/>
      </c>
      <c r="K14" s="109" t="str">
        <f t="shared" si="3"/>
        <v/>
      </c>
      <c r="L14" s="109" t="str">
        <f t="shared" si="3"/>
        <v/>
      </c>
      <c r="M14" s="109" t="str">
        <f t="shared" si="3"/>
        <v/>
      </c>
      <c r="N14" s="109" t="str">
        <f t="shared" si="3"/>
        <v/>
      </c>
      <c r="O14" s="109" t="str">
        <f t="shared" si="3"/>
        <v/>
      </c>
      <c r="P14" s="109" t="str">
        <f t="shared" si="3"/>
        <v/>
      </c>
      <c r="Q14" s="109" t="str">
        <f t="shared" si="3"/>
        <v/>
      </c>
      <c r="R14" s="109" t="str">
        <f t="shared" si="3"/>
        <v/>
      </c>
      <c r="S14" s="109" t="str">
        <f t="shared" si="3"/>
        <v/>
      </c>
      <c r="T14" s="109" t="str">
        <f t="shared" si="3"/>
        <v/>
      </c>
      <c r="U14" s="109" t="str">
        <f t="shared" si="3"/>
        <v/>
      </c>
      <c r="V14" s="109" t="str">
        <f t="shared" si="3"/>
        <v/>
      </c>
      <c r="W14" s="109" t="str">
        <f t="shared" si="3"/>
        <v/>
      </c>
      <c r="X14" s="109" t="str">
        <f t="shared" si="3"/>
        <v/>
      </c>
      <c r="Y14" s="109" t="str">
        <f t="shared" si="3"/>
        <v/>
      </c>
      <c r="Z14" s="109" t="str">
        <f t="shared" si="3"/>
        <v/>
      </c>
      <c r="AA14" s="109" t="str">
        <f t="shared" si="3"/>
        <v/>
      </c>
      <c r="AB14" s="142" t="str">
        <f t="shared" si="3"/>
        <v/>
      </c>
      <c r="AC14" s="152" t="e">
        <f>+SUM(AC11:AC13)</f>
        <v>#REF!</v>
      </c>
      <c r="AD14" s="152" t="e">
        <f>+SUM(AD11:AD13)</f>
        <v>#REF!</v>
      </c>
    </row>
    <row r="15" spans="1:33" ht="15" x14ac:dyDescent="0.2">
      <c r="A15" s="191" t="e">
        <f>+DATE(#REF!,1+1,1)</f>
        <v>#REF!</v>
      </c>
      <c r="B15" s="194">
        <f>+'Formato Resumen 36'!E16</f>
        <v>43686344.81091132</v>
      </c>
      <c r="C15" s="94" t="s">
        <v>35</v>
      </c>
      <c r="D15" s="95" t="e">
        <f>#REF!</f>
        <v>#REF!</v>
      </c>
      <c r="E15" s="148" t="str">
        <f t="shared" ref="E15:AB15" si="4">IF(ISERROR(E68/$AC71*$B15),"",(E68/$AC71*$B15))</f>
        <v/>
      </c>
      <c r="F15" s="149" t="str">
        <f t="shared" si="4"/>
        <v/>
      </c>
      <c r="G15" s="149" t="str">
        <f t="shared" si="4"/>
        <v/>
      </c>
      <c r="H15" s="149" t="str">
        <f t="shared" si="4"/>
        <v/>
      </c>
      <c r="I15" s="149" t="str">
        <f t="shared" si="4"/>
        <v/>
      </c>
      <c r="J15" s="149" t="str">
        <f t="shared" si="4"/>
        <v/>
      </c>
      <c r="K15" s="149" t="str">
        <f t="shared" si="4"/>
        <v/>
      </c>
      <c r="L15" s="149" t="str">
        <f t="shared" si="4"/>
        <v/>
      </c>
      <c r="M15" s="149" t="str">
        <f t="shared" si="4"/>
        <v/>
      </c>
      <c r="N15" s="149" t="str">
        <f t="shared" si="4"/>
        <v/>
      </c>
      <c r="O15" s="149" t="str">
        <f t="shared" si="4"/>
        <v/>
      </c>
      <c r="P15" s="149" t="str">
        <f t="shared" si="4"/>
        <v/>
      </c>
      <c r="Q15" s="149" t="str">
        <f t="shared" si="4"/>
        <v/>
      </c>
      <c r="R15" s="149" t="str">
        <f t="shared" si="4"/>
        <v/>
      </c>
      <c r="S15" s="149" t="str">
        <f t="shared" si="4"/>
        <v/>
      </c>
      <c r="T15" s="149" t="str">
        <f t="shared" si="4"/>
        <v/>
      </c>
      <c r="U15" s="149" t="str">
        <f t="shared" si="4"/>
        <v/>
      </c>
      <c r="V15" s="149" t="str">
        <f t="shared" si="4"/>
        <v/>
      </c>
      <c r="W15" s="149" t="str">
        <f t="shared" si="4"/>
        <v/>
      </c>
      <c r="X15" s="149" t="str">
        <f t="shared" si="4"/>
        <v/>
      </c>
      <c r="Y15" s="149" t="str">
        <f t="shared" si="4"/>
        <v/>
      </c>
      <c r="Z15" s="149" t="str">
        <f t="shared" si="4"/>
        <v/>
      </c>
      <c r="AA15" s="149" t="str">
        <f t="shared" si="4"/>
        <v/>
      </c>
      <c r="AB15" s="150" t="str">
        <f t="shared" si="4"/>
        <v/>
      </c>
      <c r="AC15" s="151" t="e">
        <f>+SUM(E15:AB15)*D15</f>
        <v>#REF!</v>
      </c>
      <c r="AD15" s="1" t="e">
        <f>+SUM(L15:U15)*D15</f>
        <v>#REF!</v>
      </c>
      <c r="AF15" s="1" t="str">
        <f>AF11</f>
        <v>ORD</v>
      </c>
      <c r="AG15" s="1">
        <f>AG11+1</f>
        <v>2</v>
      </c>
    </row>
    <row r="16" spans="1:33" ht="15" x14ac:dyDescent="0.2">
      <c r="A16" s="191"/>
      <c r="B16" s="194"/>
      <c r="C16" s="100" t="s">
        <v>36</v>
      </c>
      <c r="D16" s="101" t="e">
        <f>#REF!</f>
        <v>#REF!</v>
      </c>
      <c r="E16" s="145" t="str">
        <f t="shared" ref="E16:AB16" si="5">IF(ISERROR(E69/$AC71*$B15),"",(E69/$AC71*$B15))</f>
        <v/>
      </c>
      <c r="F16" s="146" t="str">
        <f t="shared" si="5"/>
        <v/>
      </c>
      <c r="G16" s="146" t="str">
        <f t="shared" si="5"/>
        <v/>
      </c>
      <c r="H16" s="146" t="str">
        <f t="shared" si="5"/>
        <v/>
      </c>
      <c r="I16" s="146" t="str">
        <f t="shared" si="5"/>
        <v/>
      </c>
      <c r="J16" s="146" t="str">
        <f t="shared" si="5"/>
        <v/>
      </c>
      <c r="K16" s="146" t="str">
        <f t="shared" si="5"/>
        <v/>
      </c>
      <c r="L16" s="146" t="str">
        <f t="shared" si="5"/>
        <v/>
      </c>
      <c r="M16" s="146" t="str">
        <f t="shared" si="5"/>
        <v/>
      </c>
      <c r="N16" s="146" t="str">
        <f t="shared" si="5"/>
        <v/>
      </c>
      <c r="O16" s="146" t="str">
        <f t="shared" si="5"/>
        <v/>
      </c>
      <c r="P16" s="146" t="str">
        <f t="shared" si="5"/>
        <v/>
      </c>
      <c r="Q16" s="146" t="str">
        <f t="shared" si="5"/>
        <v/>
      </c>
      <c r="R16" s="146" t="str">
        <f t="shared" si="5"/>
        <v/>
      </c>
      <c r="S16" s="146" t="str">
        <f t="shared" si="5"/>
        <v/>
      </c>
      <c r="T16" s="146" t="str">
        <f t="shared" si="5"/>
        <v/>
      </c>
      <c r="U16" s="146" t="str">
        <f t="shared" si="5"/>
        <v/>
      </c>
      <c r="V16" s="146" t="str">
        <f t="shared" si="5"/>
        <v/>
      </c>
      <c r="W16" s="146" t="str">
        <f t="shared" si="5"/>
        <v/>
      </c>
      <c r="X16" s="146" t="str">
        <f t="shared" si="5"/>
        <v/>
      </c>
      <c r="Y16" s="146" t="str">
        <f t="shared" si="5"/>
        <v/>
      </c>
      <c r="Z16" s="146" t="str">
        <f t="shared" si="5"/>
        <v/>
      </c>
      <c r="AA16" s="146" t="str">
        <f t="shared" si="5"/>
        <v/>
      </c>
      <c r="AB16" s="147" t="str">
        <f t="shared" si="5"/>
        <v/>
      </c>
      <c r="AC16" s="152" t="e">
        <f>+SUM(E16:AB16)*D16</f>
        <v>#REF!</v>
      </c>
      <c r="AD16" s="1" t="e">
        <f>+SUM(L16:U16)*D16</f>
        <v>#REF!</v>
      </c>
      <c r="AF16" s="1" t="str">
        <f>AF12</f>
        <v>SÁB</v>
      </c>
      <c r="AG16" s="1">
        <f>AG15</f>
        <v>2</v>
      </c>
    </row>
    <row r="17" spans="1:33" ht="15" x14ac:dyDescent="0.2">
      <c r="A17" s="191"/>
      <c r="B17" s="194"/>
      <c r="C17" s="106" t="s">
        <v>37</v>
      </c>
      <c r="D17" s="107" t="e">
        <f>#REF!</f>
        <v>#REF!</v>
      </c>
      <c r="E17" s="143" t="str">
        <f t="shared" ref="E17:AB17" si="6">IF(ISERROR(E70/$AC71*$B15),"",(E70/$AC71*$B15))</f>
        <v/>
      </c>
      <c r="F17" s="143" t="str">
        <f t="shared" si="6"/>
        <v/>
      </c>
      <c r="G17" s="143" t="str">
        <f t="shared" si="6"/>
        <v/>
      </c>
      <c r="H17" s="143" t="str">
        <f t="shared" si="6"/>
        <v/>
      </c>
      <c r="I17" s="143" t="str">
        <f t="shared" si="6"/>
        <v/>
      </c>
      <c r="J17" s="143" t="str">
        <f t="shared" si="6"/>
        <v/>
      </c>
      <c r="K17" s="143" t="str">
        <f t="shared" si="6"/>
        <v/>
      </c>
      <c r="L17" s="143" t="str">
        <f t="shared" si="6"/>
        <v/>
      </c>
      <c r="M17" s="143" t="str">
        <f t="shared" si="6"/>
        <v/>
      </c>
      <c r="N17" s="143" t="str">
        <f t="shared" si="6"/>
        <v/>
      </c>
      <c r="O17" s="143" t="str">
        <f t="shared" si="6"/>
        <v/>
      </c>
      <c r="P17" s="143" t="str">
        <f t="shared" si="6"/>
        <v/>
      </c>
      <c r="Q17" s="143" t="str">
        <f t="shared" si="6"/>
        <v/>
      </c>
      <c r="R17" s="143" t="str">
        <f t="shared" si="6"/>
        <v/>
      </c>
      <c r="S17" s="143" t="str">
        <f t="shared" si="6"/>
        <v/>
      </c>
      <c r="T17" s="143" t="str">
        <f t="shared" si="6"/>
        <v/>
      </c>
      <c r="U17" s="143" t="str">
        <f t="shared" si="6"/>
        <v/>
      </c>
      <c r="V17" s="143" t="str">
        <f t="shared" si="6"/>
        <v/>
      </c>
      <c r="W17" s="143" t="str">
        <f t="shared" si="6"/>
        <v/>
      </c>
      <c r="X17" s="143" t="str">
        <f t="shared" si="6"/>
        <v/>
      </c>
      <c r="Y17" s="143" t="str">
        <f t="shared" si="6"/>
        <v/>
      </c>
      <c r="Z17" s="143" t="str">
        <f t="shared" si="6"/>
        <v/>
      </c>
      <c r="AA17" s="143" t="str">
        <f t="shared" si="6"/>
        <v/>
      </c>
      <c r="AB17" s="144" t="str">
        <f t="shared" si="6"/>
        <v/>
      </c>
      <c r="AC17" s="153" t="e">
        <f>+SUM(E17:AB17)*D17</f>
        <v>#REF!</v>
      </c>
      <c r="AD17" s="1" t="e">
        <f>+SUM(L17:U17)*D17</f>
        <v>#REF!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92"/>
      <c r="B18" s="195"/>
      <c r="C18" s="112" t="s">
        <v>34</v>
      </c>
      <c r="D18" s="113" t="e">
        <f>+SUM(D15:D17)</f>
        <v>#REF!</v>
      </c>
      <c r="E18" s="109" t="str">
        <f t="shared" ref="E18:AB18" si="7">IF(ISERROR(E15*$D15+E16*$D16+E17*$D17),"",(E15*$D15+E16*$D16+E17*$D17))</f>
        <v/>
      </c>
      <c r="F18" s="109" t="str">
        <f t="shared" si="7"/>
        <v/>
      </c>
      <c r="G18" s="109" t="str">
        <f t="shared" si="7"/>
        <v/>
      </c>
      <c r="H18" s="109" t="str">
        <f t="shared" si="7"/>
        <v/>
      </c>
      <c r="I18" s="109" t="str">
        <f t="shared" si="7"/>
        <v/>
      </c>
      <c r="J18" s="109" t="str">
        <f t="shared" si="7"/>
        <v/>
      </c>
      <c r="K18" s="109" t="str">
        <f t="shared" si="7"/>
        <v/>
      </c>
      <c r="L18" s="109" t="str">
        <f t="shared" si="7"/>
        <v/>
      </c>
      <c r="M18" s="109" t="str">
        <f t="shared" si="7"/>
        <v/>
      </c>
      <c r="N18" s="109" t="str">
        <f t="shared" si="7"/>
        <v/>
      </c>
      <c r="O18" s="109" t="str">
        <f t="shared" si="7"/>
        <v/>
      </c>
      <c r="P18" s="109" t="str">
        <f t="shared" si="7"/>
        <v/>
      </c>
      <c r="Q18" s="109" t="str">
        <f t="shared" si="7"/>
        <v/>
      </c>
      <c r="R18" s="109" t="str">
        <f t="shared" si="7"/>
        <v/>
      </c>
      <c r="S18" s="109" t="str">
        <f t="shared" si="7"/>
        <v/>
      </c>
      <c r="T18" s="109" t="str">
        <f t="shared" si="7"/>
        <v/>
      </c>
      <c r="U18" s="109" t="str">
        <f t="shared" si="7"/>
        <v/>
      </c>
      <c r="V18" s="109" t="str">
        <f t="shared" si="7"/>
        <v/>
      </c>
      <c r="W18" s="109" t="str">
        <f t="shared" si="7"/>
        <v/>
      </c>
      <c r="X18" s="109" t="str">
        <f t="shared" si="7"/>
        <v/>
      </c>
      <c r="Y18" s="109" t="str">
        <f t="shared" si="7"/>
        <v/>
      </c>
      <c r="Z18" s="109" t="str">
        <f t="shared" si="7"/>
        <v/>
      </c>
      <c r="AA18" s="109" t="str">
        <f t="shared" si="7"/>
        <v/>
      </c>
      <c r="AB18" s="142" t="str">
        <f t="shared" si="7"/>
        <v/>
      </c>
      <c r="AC18" s="152" t="e">
        <f>+SUM(AC15:AC17)</f>
        <v>#REF!</v>
      </c>
      <c r="AD18" s="152" t="e">
        <f>+SUM(AD15:AD17)</f>
        <v>#REF!</v>
      </c>
    </row>
    <row r="19" spans="1:33" ht="15" x14ac:dyDescent="0.2">
      <c r="A19" s="193" t="e">
        <f>+DATE(#REF!,3,1)</f>
        <v>#REF!</v>
      </c>
      <c r="B19" s="194">
        <f>+'Formato Resumen 36'!E17</f>
        <v>43571681.504053339</v>
      </c>
      <c r="C19" s="94" t="s">
        <v>35</v>
      </c>
      <c r="D19" s="95" t="e">
        <f>#REF!</f>
        <v>#REF!</v>
      </c>
      <c r="E19" s="148" t="str">
        <f t="shared" ref="E19:AB19" si="8">IF(ISERROR(E72/$AC75*$B19),"",(E72/$AC75*$B19))</f>
        <v/>
      </c>
      <c r="F19" s="149" t="str">
        <f t="shared" si="8"/>
        <v/>
      </c>
      <c r="G19" s="149" t="str">
        <f t="shared" si="8"/>
        <v/>
      </c>
      <c r="H19" s="149" t="str">
        <f t="shared" si="8"/>
        <v/>
      </c>
      <c r="I19" s="149" t="str">
        <f t="shared" si="8"/>
        <v/>
      </c>
      <c r="J19" s="149" t="str">
        <f t="shared" si="8"/>
        <v/>
      </c>
      <c r="K19" s="149" t="str">
        <f t="shared" si="8"/>
        <v/>
      </c>
      <c r="L19" s="149" t="str">
        <f t="shared" si="8"/>
        <v/>
      </c>
      <c r="M19" s="149" t="str">
        <f t="shared" si="8"/>
        <v/>
      </c>
      <c r="N19" s="149" t="str">
        <f t="shared" si="8"/>
        <v/>
      </c>
      <c r="O19" s="149" t="str">
        <f t="shared" si="8"/>
        <v/>
      </c>
      <c r="P19" s="149" t="str">
        <f t="shared" si="8"/>
        <v/>
      </c>
      <c r="Q19" s="149" t="str">
        <f t="shared" si="8"/>
        <v/>
      </c>
      <c r="R19" s="149" t="str">
        <f t="shared" si="8"/>
        <v/>
      </c>
      <c r="S19" s="149" t="str">
        <f t="shared" si="8"/>
        <v/>
      </c>
      <c r="T19" s="149" t="str">
        <f t="shared" si="8"/>
        <v/>
      </c>
      <c r="U19" s="149" t="str">
        <f t="shared" si="8"/>
        <v/>
      </c>
      <c r="V19" s="149" t="str">
        <f t="shared" si="8"/>
        <v/>
      </c>
      <c r="W19" s="149" t="str">
        <f t="shared" si="8"/>
        <v/>
      </c>
      <c r="X19" s="149" t="str">
        <f t="shared" si="8"/>
        <v/>
      </c>
      <c r="Y19" s="149" t="str">
        <f t="shared" si="8"/>
        <v/>
      </c>
      <c r="Z19" s="149" t="str">
        <f t="shared" si="8"/>
        <v/>
      </c>
      <c r="AA19" s="149" t="str">
        <f t="shared" si="8"/>
        <v/>
      </c>
      <c r="AB19" s="150" t="str">
        <f t="shared" si="8"/>
        <v/>
      </c>
      <c r="AC19" s="151" t="e">
        <f>+SUM(E19:AB19)*D19</f>
        <v>#REF!</v>
      </c>
      <c r="AD19" s="1" t="e">
        <f>+SUM(L19:U19)*D19</f>
        <v>#REF!</v>
      </c>
      <c r="AF19" s="1" t="str">
        <f>AF15</f>
        <v>ORD</v>
      </c>
      <c r="AG19" s="1">
        <f>AG15+1</f>
        <v>3</v>
      </c>
    </row>
    <row r="20" spans="1:33" ht="15" x14ac:dyDescent="0.2">
      <c r="A20" s="191"/>
      <c r="B20" s="194"/>
      <c r="C20" s="100" t="s">
        <v>36</v>
      </c>
      <c r="D20" s="101" t="e">
        <f>#REF!</f>
        <v>#REF!</v>
      </c>
      <c r="E20" s="145" t="str">
        <f t="shared" ref="E20:AB20" si="9">IF(ISERROR(E73/$AC75*$B19),"",(E73/$AC75*$B19))</f>
        <v/>
      </c>
      <c r="F20" s="146" t="str">
        <f t="shared" si="9"/>
        <v/>
      </c>
      <c r="G20" s="146" t="str">
        <f t="shared" si="9"/>
        <v/>
      </c>
      <c r="H20" s="146" t="str">
        <f t="shared" si="9"/>
        <v/>
      </c>
      <c r="I20" s="146" t="str">
        <f t="shared" si="9"/>
        <v/>
      </c>
      <c r="J20" s="146" t="str">
        <f t="shared" si="9"/>
        <v/>
      </c>
      <c r="K20" s="146" t="str">
        <f t="shared" si="9"/>
        <v/>
      </c>
      <c r="L20" s="146" t="str">
        <f t="shared" si="9"/>
        <v/>
      </c>
      <c r="M20" s="146" t="str">
        <f t="shared" si="9"/>
        <v/>
      </c>
      <c r="N20" s="146" t="str">
        <f t="shared" si="9"/>
        <v/>
      </c>
      <c r="O20" s="146" t="str">
        <f t="shared" si="9"/>
        <v/>
      </c>
      <c r="P20" s="146" t="str">
        <f t="shared" si="9"/>
        <v/>
      </c>
      <c r="Q20" s="146" t="str">
        <f t="shared" si="9"/>
        <v/>
      </c>
      <c r="R20" s="146" t="str">
        <f t="shared" si="9"/>
        <v/>
      </c>
      <c r="S20" s="146" t="str">
        <f t="shared" si="9"/>
        <v/>
      </c>
      <c r="T20" s="146" t="str">
        <f t="shared" si="9"/>
        <v/>
      </c>
      <c r="U20" s="146" t="str">
        <f t="shared" si="9"/>
        <v/>
      </c>
      <c r="V20" s="146" t="str">
        <f t="shared" si="9"/>
        <v/>
      </c>
      <c r="W20" s="146" t="str">
        <f t="shared" si="9"/>
        <v/>
      </c>
      <c r="X20" s="146" t="str">
        <f t="shared" si="9"/>
        <v/>
      </c>
      <c r="Y20" s="146" t="str">
        <f t="shared" si="9"/>
        <v/>
      </c>
      <c r="Z20" s="146" t="str">
        <f t="shared" si="9"/>
        <v/>
      </c>
      <c r="AA20" s="146" t="str">
        <f t="shared" si="9"/>
        <v/>
      </c>
      <c r="AB20" s="147" t="str">
        <f t="shared" si="9"/>
        <v/>
      </c>
      <c r="AC20" s="152" t="e">
        <f>+SUM(E20:AB20)*D20</f>
        <v>#REF!</v>
      </c>
      <c r="AD20" s="1" t="e">
        <f>+SUM(L20:U20)*D20</f>
        <v>#REF!</v>
      </c>
      <c r="AF20" s="1" t="str">
        <f>AF16</f>
        <v>SÁB</v>
      </c>
      <c r="AG20" s="1">
        <f>AG19</f>
        <v>3</v>
      </c>
    </row>
    <row r="21" spans="1:33" ht="15" x14ac:dyDescent="0.2">
      <c r="A21" s="191"/>
      <c r="B21" s="194"/>
      <c r="C21" s="106" t="s">
        <v>37</v>
      </c>
      <c r="D21" s="107" t="e">
        <f>#REF!</f>
        <v>#REF!</v>
      </c>
      <c r="E21" s="143" t="str">
        <f t="shared" ref="E21:AB21" si="10">IF(ISERROR(E74/$AC75*$B19),"",(E74/$AC75*$B19))</f>
        <v/>
      </c>
      <c r="F21" s="143" t="str">
        <f t="shared" si="10"/>
        <v/>
      </c>
      <c r="G21" s="143" t="str">
        <f t="shared" si="10"/>
        <v/>
      </c>
      <c r="H21" s="143" t="str">
        <f t="shared" si="10"/>
        <v/>
      </c>
      <c r="I21" s="143" t="str">
        <f t="shared" si="10"/>
        <v/>
      </c>
      <c r="J21" s="143" t="str">
        <f t="shared" si="10"/>
        <v/>
      </c>
      <c r="K21" s="143" t="str">
        <f t="shared" si="10"/>
        <v/>
      </c>
      <c r="L21" s="143" t="str">
        <f t="shared" si="10"/>
        <v/>
      </c>
      <c r="M21" s="143" t="str">
        <f t="shared" si="10"/>
        <v/>
      </c>
      <c r="N21" s="143" t="str">
        <f t="shared" si="10"/>
        <v/>
      </c>
      <c r="O21" s="143" t="str">
        <f t="shared" si="10"/>
        <v/>
      </c>
      <c r="P21" s="143" t="str">
        <f t="shared" si="10"/>
        <v/>
      </c>
      <c r="Q21" s="143" t="str">
        <f t="shared" si="10"/>
        <v/>
      </c>
      <c r="R21" s="143" t="str">
        <f t="shared" si="10"/>
        <v/>
      </c>
      <c r="S21" s="143" t="str">
        <f t="shared" si="10"/>
        <v/>
      </c>
      <c r="T21" s="143" t="str">
        <f t="shared" si="10"/>
        <v/>
      </c>
      <c r="U21" s="143" t="str">
        <f t="shared" si="10"/>
        <v/>
      </c>
      <c r="V21" s="143" t="str">
        <f t="shared" si="10"/>
        <v/>
      </c>
      <c r="W21" s="143" t="str">
        <f t="shared" si="10"/>
        <v/>
      </c>
      <c r="X21" s="143" t="str">
        <f t="shared" si="10"/>
        <v/>
      </c>
      <c r="Y21" s="143" t="str">
        <f t="shared" si="10"/>
        <v/>
      </c>
      <c r="Z21" s="143" t="str">
        <f t="shared" si="10"/>
        <v/>
      </c>
      <c r="AA21" s="143" t="str">
        <f t="shared" si="10"/>
        <v/>
      </c>
      <c r="AB21" s="144" t="str">
        <f t="shared" si="10"/>
        <v/>
      </c>
      <c r="AC21" s="153" t="e">
        <f>+SUM(E21:AB21)*D21</f>
        <v>#REF!</v>
      </c>
      <c r="AD21" s="1" t="e">
        <f>+SUM(L21:U21)*D21</f>
        <v>#REF!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92"/>
      <c r="B22" s="195"/>
      <c r="C22" s="112" t="s">
        <v>34</v>
      </c>
      <c r="D22" s="113" t="e">
        <f>+SUM(D19:D21)</f>
        <v>#REF!</v>
      </c>
      <c r="E22" s="109" t="str">
        <f t="shared" ref="E22:AB22" si="11">IF(ISERROR(E19*$D19+E20*$D20+E21*$D21),"",(E19*$D19+E20*$D20+E21*$D21))</f>
        <v/>
      </c>
      <c r="F22" s="109" t="str">
        <f t="shared" si="11"/>
        <v/>
      </c>
      <c r="G22" s="109" t="str">
        <f t="shared" si="11"/>
        <v/>
      </c>
      <c r="H22" s="109" t="str">
        <f t="shared" si="11"/>
        <v/>
      </c>
      <c r="I22" s="109" t="str">
        <f t="shared" si="11"/>
        <v/>
      </c>
      <c r="J22" s="109" t="str">
        <f t="shared" si="11"/>
        <v/>
      </c>
      <c r="K22" s="109" t="str">
        <f t="shared" si="11"/>
        <v/>
      </c>
      <c r="L22" s="109" t="str">
        <f t="shared" si="11"/>
        <v/>
      </c>
      <c r="M22" s="109" t="str">
        <f t="shared" si="11"/>
        <v/>
      </c>
      <c r="N22" s="109" t="str">
        <f t="shared" si="11"/>
        <v/>
      </c>
      <c r="O22" s="109" t="str">
        <f t="shared" si="11"/>
        <v/>
      </c>
      <c r="P22" s="109" t="str">
        <f t="shared" si="11"/>
        <v/>
      </c>
      <c r="Q22" s="109" t="str">
        <f t="shared" si="11"/>
        <v/>
      </c>
      <c r="R22" s="109" t="str">
        <f t="shared" si="11"/>
        <v/>
      </c>
      <c r="S22" s="109" t="str">
        <f t="shared" si="11"/>
        <v/>
      </c>
      <c r="T22" s="109" t="str">
        <f t="shared" si="11"/>
        <v/>
      </c>
      <c r="U22" s="109" t="str">
        <f t="shared" si="11"/>
        <v/>
      </c>
      <c r="V22" s="109" t="str">
        <f t="shared" si="11"/>
        <v/>
      </c>
      <c r="W22" s="109" t="str">
        <f t="shared" si="11"/>
        <v/>
      </c>
      <c r="X22" s="109" t="str">
        <f t="shared" si="11"/>
        <v/>
      </c>
      <c r="Y22" s="109" t="str">
        <f t="shared" si="11"/>
        <v/>
      </c>
      <c r="Z22" s="109" t="str">
        <f t="shared" si="11"/>
        <v/>
      </c>
      <c r="AA22" s="109" t="str">
        <f t="shared" si="11"/>
        <v/>
      </c>
      <c r="AB22" s="142" t="str">
        <f t="shared" si="11"/>
        <v/>
      </c>
      <c r="AC22" s="152" t="e">
        <f>+SUM(AC19:AC21)</f>
        <v>#REF!</v>
      </c>
      <c r="AD22" s="152" t="e">
        <f>+SUM(AD19:AD21)</f>
        <v>#REF!</v>
      </c>
    </row>
    <row r="23" spans="1:33" ht="15" x14ac:dyDescent="0.2">
      <c r="A23" s="193" t="e">
        <f>+DATE(#REF!,4,1)</f>
        <v>#REF!</v>
      </c>
      <c r="B23" s="194">
        <f>+'Formato Resumen 36'!E18</f>
        <v>45165855.561879158</v>
      </c>
      <c r="C23" s="94" t="s">
        <v>35</v>
      </c>
      <c r="D23" s="95" t="e">
        <f>#REF!</f>
        <v>#REF!</v>
      </c>
      <c r="E23" s="148" t="str">
        <f t="shared" ref="E23:AB23" si="12">IF(ISERROR(E76/$AC79*$B23),"",(E76/$AC79*$B23))</f>
        <v/>
      </c>
      <c r="F23" s="149" t="str">
        <f t="shared" si="12"/>
        <v/>
      </c>
      <c r="G23" s="149" t="str">
        <f t="shared" si="12"/>
        <v/>
      </c>
      <c r="H23" s="149" t="str">
        <f t="shared" si="12"/>
        <v/>
      </c>
      <c r="I23" s="149" t="str">
        <f t="shared" si="12"/>
        <v/>
      </c>
      <c r="J23" s="149" t="str">
        <f t="shared" si="12"/>
        <v/>
      </c>
      <c r="K23" s="149" t="str">
        <f t="shared" si="12"/>
        <v/>
      </c>
      <c r="L23" s="149" t="str">
        <f t="shared" si="12"/>
        <v/>
      </c>
      <c r="M23" s="149" t="str">
        <f t="shared" si="12"/>
        <v/>
      </c>
      <c r="N23" s="149" t="str">
        <f t="shared" si="12"/>
        <v/>
      </c>
      <c r="O23" s="149" t="str">
        <f t="shared" si="12"/>
        <v/>
      </c>
      <c r="P23" s="149" t="str">
        <f t="shared" si="12"/>
        <v/>
      </c>
      <c r="Q23" s="149" t="str">
        <f t="shared" si="12"/>
        <v/>
      </c>
      <c r="R23" s="149" t="str">
        <f t="shared" si="12"/>
        <v/>
      </c>
      <c r="S23" s="149" t="str">
        <f t="shared" si="12"/>
        <v/>
      </c>
      <c r="T23" s="149" t="str">
        <f t="shared" si="12"/>
        <v/>
      </c>
      <c r="U23" s="149" t="str">
        <f t="shared" si="12"/>
        <v/>
      </c>
      <c r="V23" s="149" t="str">
        <f t="shared" si="12"/>
        <v/>
      </c>
      <c r="W23" s="149" t="str">
        <f t="shared" si="12"/>
        <v/>
      </c>
      <c r="X23" s="149" t="str">
        <f t="shared" si="12"/>
        <v/>
      </c>
      <c r="Y23" s="149" t="str">
        <f t="shared" si="12"/>
        <v/>
      </c>
      <c r="Z23" s="149" t="str">
        <f t="shared" si="12"/>
        <v/>
      </c>
      <c r="AA23" s="149" t="str">
        <f t="shared" si="12"/>
        <v/>
      </c>
      <c r="AB23" s="150" t="str">
        <f t="shared" si="12"/>
        <v/>
      </c>
      <c r="AC23" s="151" t="e">
        <f>+SUM(E23:AB23)*D23</f>
        <v>#REF!</v>
      </c>
      <c r="AD23" s="1" t="e">
        <f>+SUM(L23:U23)*D23</f>
        <v>#REF!</v>
      </c>
      <c r="AF23" s="1" t="str">
        <f>AF19</f>
        <v>ORD</v>
      </c>
      <c r="AG23" s="1">
        <f>AG19+1</f>
        <v>4</v>
      </c>
    </row>
    <row r="24" spans="1:33" ht="15" x14ac:dyDescent="0.2">
      <c r="A24" s="191"/>
      <c r="B24" s="194"/>
      <c r="C24" s="100" t="s">
        <v>36</v>
      </c>
      <c r="D24" s="101" t="e">
        <f>#REF!</f>
        <v>#REF!</v>
      </c>
      <c r="E24" s="145" t="str">
        <f t="shared" ref="E24:AB24" si="13">IF(ISERROR(E77/$AC79*$B23),"",(E77/$AC79*$B23))</f>
        <v/>
      </c>
      <c r="F24" s="146" t="str">
        <f t="shared" si="13"/>
        <v/>
      </c>
      <c r="G24" s="146" t="str">
        <f t="shared" si="13"/>
        <v/>
      </c>
      <c r="H24" s="146" t="str">
        <f t="shared" si="13"/>
        <v/>
      </c>
      <c r="I24" s="146" t="str">
        <f t="shared" si="13"/>
        <v/>
      </c>
      <c r="J24" s="146" t="str">
        <f t="shared" si="13"/>
        <v/>
      </c>
      <c r="K24" s="146" t="str">
        <f t="shared" si="13"/>
        <v/>
      </c>
      <c r="L24" s="146" t="str">
        <f t="shared" si="13"/>
        <v/>
      </c>
      <c r="M24" s="146" t="str">
        <f t="shared" si="13"/>
        <v/>
      </c>
      <c r="N24" s="146" t="str">
        <f t="shared" si="13"/>
        <v/>
      </c>
      <c r="O24" s="146" t="str">
        <f t="shared" si="13"/>
        <v/>
      </c>
      <c r="P24" s="146" t="str">
        <f t="shared" si="13"/>
        <v/>
      </c>
      <c r="Q24" s="146" t="str">
        <f t="shared" si="13"/>
        <v/>
      </c>
      <c r="R24" s="146" t="str">
        <f t="shared" si="13"/>
        <v/>
      </c>
      <c r="S24" s="146" t="str">
        <f t="shared" si="13"/>
        <v/>
      </c>
      <c r="T24" s="146" t="str">
        <f t="shared" si="13"/>
        <v/>
      </c>
      <c r="U24" s="146" t="str">
        <f t="shared" si="13"/>
        <v/>
      </c>
      <c r="V24" s="146" t="str">
        <f t="shared" si="13"/>
        <v/>
      </c>
      <c r="W24" s="146" t="str">
        <f t="shared" si="13"/>
        <v/>
      </c>
      <c r="X24" s="146" t="str">
        <f t="shared" si="13"/>
        <v/>
      </c>
      <c r="Y24" s="146" t="str">
        <f t="shared" si="13"/>
        <v/>
      </c>
      <c r="Z24" s="146" t="str">
        <f t="shared" si="13"/>
        <v/>
      </c>
      <c r="AA24" s="146" t="str">
        <f t="shared" si="13"/>
        <v/>
      </c>
      <c r="AB24" s="147" t="str">
        <f t="shared" si="13"/>
        <v/>
      </c>
      <c r="AC24" s="152" t="e">
        <f>+SUM(E24:AB24)*D24</f>
        <v>#REF!</v>
      </c>
      <c r="AD24" s="1" t="e">
        <f>+SUM(L24:U24)*D24</f>
        <v>#REF!</v>
      </c>
      <c r="AF24" s="1" t="str">
        <f>AF20</f>
        <v>SÁB</v>
      </c>
      <c r="AG24" s="1">
        <f>AG23</f>
        <v>4</v>
      </c>
    </row>
    <row r="25" spans="1:33" ht="15" x14ac:dyDescent="0.2">
      <c r="A25" s="191"/>
      <c r="B25" s="194"/>
      <c r="C25" s="106" t="s">
        <v>37</v>
      </c>
      <c r="D25" s="107" t="e">
        <f>#REF!</f>
        <v>#REF!</v>
      </c>
      <c r="E25" s="143" t="str">
        <f t="shared" ref="E25:AB25" si="14">IF(ISERROR(E78/$AC79*$B23),"",(E78/$AC79*$B23))</f>
        <v/>
      </c>
      <c r="F25" s="143" t="str">
        <f t="shared" si="14"/>
        <v/>
      </c>
      <c r="G25" s="143" t="str">
        <f t="shared" si="14"/>
        <v/>
      </c>
      <c r="H25" s="143" t="str">
        <f t="shared" si="14"/>
        <v/>
      </c>
      <c r="I25" s="143" t="str">
        <f t="shared" si="14"/>
        <v/>
      </c>
      <c r="J25" s="143" t="str">
        <f t="shared" si="14"/>
        <v/>
      </c>
      <c r="K25" s="143" t="str">
        <f t="shared" si="14"/>
        <v/>
      </c>
      <c r="L25" s="143" t="str">
        <f t="shared" si="14"/>
        <v/>
      </c>
      <c r="M25" s="143" t="str">
        <f t="shared" si="14"/>
        <v/>
      </c>
      <c r="N25" s="143" t="str">
        <f t="shared" si="14"/>
        <v/>
      </c>
      <c r="O25" s="143" t="str">
        <f t="shared" si="14"/>
        <v/>
      </c>
      <c r="P25" s="143" t="str">
        <f t="shared" si="14"/>
        <v/>
      </c>
      <c r="Q25" s="143" t="str">
        <f t="shared" si="14"/>
        <v/>
      </c>
      <c r="R25" s="143" t="str">
        <f t="shared" si="14"/>
        <v/>
      </c>
      <c r="S25" s="143" t="str">
        <f t="shared" si="14"/>
        <v/>
      </c>
      <c r="T25" s="143" t="str">
        <f t="shared" si="14"/>
        <v/>
      </c>
      <c r="U25" s="143" t="str">
        <f t="shared" si="14"/>
        <v/>
      </c>
      <c r="V25" s="143" t="str">
        <f t="shared" si="14"/>
        <v/>
      </c>
      <c r="W25" s="143" t="str">
        <f t="shared" si="14"/>
        <v/>
      </c>
      <c r="X25" s="143" t="str">
        <f t="shared" si="14"/>
        <v/>
      </c>
      <c r="Y25" s="143" t="str">
        <f t="shared" si="14"/>
        <v/>
      </c>
      <c r="Z25" s="143" t="str">
        <f t="shared" si="14"/>
        <v/>
      </c>
      <c r="AA25" s="143" t="str">
        <f t="shared" si="14"/>
        <v/>
      </c>
      <c r="AB25" s="144" t="str">
        <f t="shared" si="14"/>
        <v/>
      </c>
      <c r="AC25" s="153" t="e">
        <f>+SUM(E25:AB25)*D25</f>
        <v>#REF!</v>
      </c>
      <c r="AD25" s="1" t="e">
        <f>+SUM(L25:U25)*D25</f>
        <v>#REF!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92"/>
      <c r="B26" s="195"/>
      <c r="C26" s="112" t="s">
        <v>34</v>
      </c>
      <c r="D26" s="113" t="e">
        <f>+SUM(D23:D25)</f>
        <v>#REF!</v>
      </c>
      <c r="E26" s="109" t="str">
        <f t="shared" ref="E26:AB26" si="15">IF(ISERROR(E23*$D23+E24*$D24+E25*$D25),"",(E23*$D23+E24*$D24+E25*$D25))</f>
        <v/>
      </c>
      <c r="F26" s="109" t="str">
        <f t="shared" si="15"/>
        <v/>
      </c>
      <c r="G26" s="109" t="str">
        <f t="shared" si="15"/>
        <v/>
      </c>
      <c r="H26" s="109" t="str">
        <f t="shared" si="15"/>
        <v/>
      </c>
      <c r="I26" s="109" t="str">
        <f t="shared" si="15"/>
        <v/>
      </c>
      <c r="J26" s="109" t="str">
        <f t="shared" si="15"/>
        <v/>
      </c>
      <c r="K26" s="109" t="str">
        <f t="shared" si="15"/>
        <v/>
      </c>
      <c r="L26" s="109" t="str">
        <f t="shared" si="15"/>
        <v/>
      </c>
      <c r="M26" s="109" t="str">
        <f t="shared" si="15"/>
        <v/>
      </c>
      <c r="N26" s="109" t="str">
        <f t="shared" si="15"/>
        <v/>
      </c>
      <c r="O26" s="109" t="str">
        <f t="shared" si="15"/>
        <v/>
      </c>
      <c r="P26" s="109" t="str">
        <f t="shared" si="15"/>
        <v/>
      </c>
      <c r="Q26" s="109" t="str">
        <f t="shared" si="15"/>
        <v/>
      </c>
      <c r="R26" s="109" t="str">
        <f t="shared" si="15"/>
        <v/>
      </c>
      <c r="S26" s="109" t="str">
        <f t="shared" si="15"/>
        <v/>
      </c>
      <c r="T26" s="109" t="str">
        <f t="shared" si="15"/>
        <v/>
      </c>
      <c r="U26" s="109" t="str">
        <f t="shared" si="15"/>
        <v/>
      </c>
      <c r="V26" s="109" t="str">
        <f t="shared" si="15"/>
        <v/>
      </c>
      <c r="W26" s="109" t="str">
        <f t="shared" si="15"/>
        <v/>
      </c>
      <c r="X26" s="109" t="str">
        <f t="shared" si="15"/>
        <v/>
      </c>
      <c r="Y26" s="109" t="str">
        <f t="shared" si="15"/>
        <v/>
      </c>
      <c r="Z26" s="109" t="str">
        <f t="shared" si="15"/>
        <v/>
      </c>
      <c r="AA26" s="109" t="str">
        <f t="shared" si="15"/>
        <v/>
      </c>
      <c r="AB26" s="142" t="str">
        <f t="shared" si="15"/>
        <v/>
      </c>
      <c r="AC26" s="152" t="e">
        <f>+SUM(AC23:AC25)</f>
        <v>#REF!</v>
      </c>
      <c r="AD26" s="152" t="e">
        <f>+SUM(AD23:AD25)</f>
        <v>#REF!</v>
      </c>
    </row>
    <row r="27" spans="1:33" ht="15" x14ac:dyDescent="0.2">
      <c r="A27" s="193" t="e">
        <f>+DATE(#REF!,5,1)</f>
        <v>#REF!</v>
      </c>
      <c r="B27" s="194">
        <f>+'Formato Resumen 36'!E19</f>
        <v>49863000.10069675</v>
      </c>
      <c r="C27" s="94" t="s">
        <v>35</v>
      </c>
      <c r="D27" s="95" t="e">
        <f>#REF!</f>
        <v>#REF!</v>
      </c>
      <c r="E27" s="148" t="str">
        <f t="shared" ref="E27:AB27" si="16">IF(ISERROR(E80/$AC83*$B27),"",(E80/$AC83*$B27))</f>
        <v/>
      </c>
      <c r="F27" s="149" t="str">
        <f t="shared" si="16"/>
        <v/>
      </c>
      <c r="G27" s="149" t="str">
        <f t="shared" si="16"/>
        <v/>
      </c>
      <c r="H27" s="149" t="str">
        <f t="shared" si="16"/>
        <v/>
      </c>
      <c r="I27" s="149" t="str">
        <f t="shared" si="16"/>
        <v/>
      </c>
      <c r="J27" s="149" t="str">
        <f t="shared" si="16"/>
        <v/>
      </c>
      <c r="K27" s="149" t="str">
        <f t="shared" si="16"/>
        <v/>
      </c>
      <c r="L27" s="149" t="str">
        <f t="shared" si="16"/>
        <v/>
      </c>
      <c r="M27" s="149" t="str">
        <f t="shared" si="16"/>
        <v/>
      </c>
      <c r="N27" s="149" t="str">
        <f t="shared" si="16"/>
        <v/>
      </c>
      <c r="O27" s="149" t="str">
        <f t="shared" si="16"/>
        <v/>
      </c>
      <c r="P27" s="149" t="str">
        <f t="shared" si="16"/>
        <v/>
      </c>
      <c r="Q27" s="149" t="str">
        <f t="shared" si="16"/>
        <v/>
      </c>
      <c r="R27" s="149" t="str">
        <f t="shared" si="16"/>
        <v/>
      </c>
      <c r="S27" s="149" t="str">
        <f t="shared" si="16"/>
        <v/>
      </c>
      <c r="T27" s="149" t="str">
        <f t="shared" si="16"/>
        <v/>
      </c>
      <c r="U27" s="149" t="str">
        <f t="shared" si="16"/>
        <v/>
      </c>
      <c r="V27" s="149" t="str">
        <f t="shared" si="16"/>
        <v/>
      </c>
      <c r="W27" s="149" t="str">
        <f t="shared" si="16"/>
        <v/>
      </c>
      <c r="X27" s="149" t="str">
        <f t="shared" si="16"/>
        <v/>
      </c>
      <c r="Y27" s="149" t="str">
        <f t="shared" si="16"/>
        <v/>
      </c>
      <c r="Z27" s="149" t="str">
        <f t="shared" si="16"/>
        <v/>
      </c>
      <c r="AA27" s="149" t="str">
        <f t="shared" si="16"/>
        <v/>
      </c>
      <c r="AB27" s="150" t="str">
        <f t="shared" si="16"/>
        <v/>
      </c>
      <c r="AC27" s="151" t="e">
        <f>+SUM(E27:AB27)*D27</f>
        <v>#REF!</v>
      </c>
      <c r="AD27" s="1" t="e">
        <f>+SUM(L27:U27)*D27</f>
        <v>#REF!</v>
      </c>
      <c r="AF27" s="1" t="str">
        <f>AF23</f>
        <v>ORD</v>
      </c>
      <c r="AG27" s="1">
        <f>AG23+1</f>
        <v>5</v>
      </c>
    </row>
    <row r="28" spans="1:33" ht="15" x14ac:dyDescent="0.2">
      <c r="A28" s="191"/>
      <c r="B28" s="194"/>
      <c r="C28" s="100" t="s">
        <v>36</v>
      </c>
      <c r="D28" s="101" t="e">
        <f>#REF!</f>
        <v>#REF!</v>
      </c>
      <c r="E28" s="145" t="str">
        <f t="shared" ref="E28:AB28" si="17">IF(ISERROR(E81/$AC83*$B27),"",(E81/$AC83*$B27))</f>
        <v/>
      </c>
      <c r="F28" s="146" t="str">
        <f t="shared" si="17"/>
        <v/>
      </c>
      <c r="G28" s="146" t="str">
        <f t="shared" si="17"/>
        <v/>
      </c>
      <c r="H28" s="146" t="str">
        <f t="shared" si="17"/>
        <v/>
      </c>
      <c r="I28" s="146" t="str">
        <f t="shared" si="17"/>
        <v/>
      </c>
      <c r="J28" s="146" t="str">
        <f t="shared" si="17"/>
        <v/>
      </c>
      <c r="K28" s="146" t="str">
        <f t="shared" si="17"/>
        <v/>
      </c>
      <c r="L28" s="146" t="str">
        <f t="shared" si="17"/>
        <v/>
      </c>
      <c r="M28" s="146" t="str">
        <f t="shared" si="17"/>
        <v/>
      </c>
      <c r="N28" s="146" t="str">
        <f t="shared" si="17"/>
        <v/>
      </c>
      <c r="O28" s="146" t="str">
        <f t="shared" si="17"/>
        <v/>
      </c>
      <c r="P28" s="146" t="str">
        <f t="shared" si="17"/>
        <v/>
      </c>
      <c r="Q28" s="146" t="str">
        <f t="shared" si="17"/>
        <v/>
      </c>
      <c r="R28" s="146" t="str">
        <f t="shared" si="17"/>
        <v/>
      </c>
      <c r="S28" s="146" t="str">
        <f t="shared" si="17"/>
        <v/>
      </c>
      <c r="T28" s="146" t="str">
        <f t="shared" si="17"/>
        <v/>
      </c>
      <c r="U28" s="146" t="str">
        <f t="shared" si="17"/>
        <v/>
      </c>
      <c r="V28" s="146" t="str">
        <f t="shared" si="17"/>
        <v/>
      </c>
      <c r="W28" s="146" t="str">
        <f t="shared" si="17"/>
        <v/>
      </c>
      <c r="X28" s="146" t="str">
        <f t="shared" si="17"/>
        <v/>
      </c>
      <c r="Y28" s="146" t="str">
        <f t="shared" si="17"/>
        <v/>
      </c>
      <c r="Z28" s="146" t="str">
        <f t="shared" si="17"/>
        <v/>
      </c>
      <c r="AA28" s="146" t="str">
        <f t="shared" si="17"/>
        <v/>
      </c>
      <c r="AB28" s="147" t="str">
        <f t="shared" si="17"/>
        <v/>
      </c>
      <c r="AC28" s="152" t="e">
        <f>+SUM(E28:AB28)*D28</f>
        <v>#REF!</v>
      </c>
      <c r="AD28" s="1" t="e">
        <f>+SUM(L28:U28)*D28</f>
        <v>#REF!</v>
      </c>
      <c r="AF28" s="1" t="str">
        <f>AF24</f>
        <v>SÁB</v>
      </c>
      <c r="AG28" s="1">
        <f>AG27</f>
        <v>5</v>
      </c>
    </row>
    <row r="29" spans="1:33" ht="15" x14ac:dyDescent="0.2">
      <c r="A29" s="191"/>
      <c r="B29" s="194"/>
      <c r="C29" s="106" t="s">
        <v>37</v>
      </c>
      <c r="D29" s="107" t="e">
        <f>#REF!</f>
        <v>#REF!</v>
      </c>
      <c r="E29" s="143" t="str">
        <f t="shared" ref="E29:AB29" si="18">IF(ISERROR(E82/$AC83*$B27),"",(E82/$AC83*$B27))</f>
        <v/>
      </c>
      <c r="F29" s="143" t="str">
        <f t="shared" si="18"/>
        <v/>
      </c>
      <c r="G29" s="143" t="str">
        <f t="shared" si="18"/>
        <v/>
      </c>
      <c r="H29" s="143" t="str">
        <f t="shared" si="18"/>
        <v/>
      </c>
      <c r="I29" s="143" t="str">
        <f t="shared" si="18"/>
        <v/>
      </c>
      <c r="J29" s="143" t="str">
        <f t="shared" si="18"/>
        <v/>
      </c>
      <c r="K29" s="143" t="str">
        <f t="shared" si="18"/>
        <v/>
      </c>
      <c r="L29" s="143" t="str">
        <f t="shared" si="18"/>
        <v/>
      </c>
      <c r="M29" s="143" t="str">
        <f t="shared" si="18"/>
        <v/>
      </c>
      <c r="N29" s="143" t="str">
        <f t="shared" si="18"/>
        <v/>
      </c>
      <c r="O29" s="143" t="str">
        <f t="shared" si="18"/>
        <v/>
      </c>
      <c r="P29" s="143" t="str">
        <f t="shared" si="18"/>
        <v/>
      </c>
      <c r="Q29" s="143" t="str">
        <f t="shared" si="18"/>
        <v/>
      </c>
      <c r="R29" s="143" t="str">
        <f t="shared" si="18"/>
        <v/>
      </c>
      <c r="S29" s="143" t="str">
        <f t="shared" si="18"/>
        <v/>
      </c>
      <c r="T29" s="143" t="str">
        <f t="shared" si="18"/>
        <v/>
      </c>
      <c r="U29" s="143" t="str">
        <f t="shared" si="18"/>
        <v/>
      </c>
      <c r="V29" s="143" t="str">
        <f t="shared" si="18"/>
        <v/>
      </c>
      <c r="W29" s="143" t="str">
        <f t="shared" si="18"/>
        <v/>
      </c>
      <c r="X29" s="143" t="str">
        <f t="shared" si="18"/>
        <v/>
      </c>
      <c r="Y29" s="143" t="str">
        <f t="shared" si="18"/>
        <v/>
      </c>
      <c r="Z29" s="143" t="str">
        <f t="shared" si="18"/>
        <v/>
      </c>
      <c r="AA29" s="143" t="str">
        <f t="shared" si="18"/>
        <v/>
      </c>
      <c r="AB29" s="144" t="str">
        <f t="shared" si="18"/>
        <v/>
      </c>
      <c r="AC29" s="153" t="e">
        <f>+SUM(E29:AB29)*D29</f>
        <v>#REF!</v>
      </c>
      <c r="AD29" s="1" t="e">
        <f>+SUM(L29:U29)*D29</f>
        <v>#REF!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92"/>
      <c r="B30" s="195"/>
      <c r="C30" s="112" t="s">
        <v>34</v>
      </c>
      <c r="D30" s="113" t="e">
        <f>+SUM(D27:D29)</f>
        <v>#REF!</v>
      </c>
      <c r="E30" s="109" t="str">
        <f t="shared" ref="E30:AB30" si="19">IF(ISERROR(E27*$D27+E28*$D28+E29*$D29),"",(E27*$D27+E28*$D28+E29*$D29))</f>
        <v/>
      </c>
      <c r="F30" s="109" t="str">
        <f t="shared" si="19"/>
        <v/>
      </c>
      <c r="G30" s="109" t="str">
        <f t="shared" si="19"/>
        <v/>
      </c>
      <c r="H30" s="109" t="str">
        <f t="shared" si="19"/>
        <v/>
      </c>
      <c r="I30" s="109" t="str">
        <f t="shared" si="19"/>
        <v/>
      </c>
      <c r="J30" s="109" t="str">
        <f t="shared" si="19"/>
        <v/>
      </c>
      <c r="K30" s="109" t="str">
        <f t="shared" si="19"/>
        <v/>
      </c>
      <c r="L30" s="109" t="str">
        <f t="shared" si="19"/>
        <v/>
      </c>
      <c r="M30" s="109" t="str">
        <f t="shared" si="19"/>
        <v/>
      </c>
      <c r="N30" s="109" t="str">
        <f t="shared" si="19"/>
        <v/>
      </c>
      <c r="O30" s="109" t="str">
        <f t="shared" si="19"/>
        <v/>
      </c>
      <c r="P30" s="109" t="str">
        <f t="shared" si="19"/>
        <v/>
      </c>
      <c r="Q30" s="109" t="str">
        <f t="shared" si="19"/>
        <v/>
      </c>
      <c r="R30" s="109" t="str">
        <f t="shared" si="19"/>
        <v/>
      </c>
      <c r="S30" s="109" t="str">
        <f t="shared" si="19"/>
        <v/>
      </c>
      <c r="T30" s="109" t="str">
        <f t="shared" si="19"/>
        <v/>
      </c>
      <c r="U30" s="109" t="str">
        <f t="shared" si="19"/>
        <v/>
      </c>
      <c r="V30" s="109" t="str">
        <f t="shared" si="19"/>
        <v/>
      </c>
      <c r="W30" s="109" t="str">
        <f t="shared" si="19"/>
        <v/>
      </c>
      <c r="X30" s="109" t="str">
        <f t="shared" si="19"/>
        <v/>
      </c>
      <c r="Y30" s="109" t="str">
        <f t="shared" si="19"/>
        <v/>
      </c>
      <c r="Z30" s="109" t="str">
        <f t="shared" si="19"/>
        <v/>
      </c>
      <c r="AA30" s="109" t="str">
        <f t="shared" si="19"/>
        <v/>
      </c>
      <c r="AB30" s="142" t="str">
        <f t="shared" si="19"/>
        <v/>
      </c>
      <c r="AC30" s="152" t="e">
        <f>+SUM(AC27:AC29)</f>
        <v>#REF!</v>
      </c>
      <c r="AD30" s="152" t="e">
        <f>+SUM(AD27:AD29)</f>
        <v>#REF!</v>
      </c>
    </row>
    <row r="31" spans="1:33" ht="15" x14ac:dyDescent="0.2">
      <c r="A31" s="193" t="e">
        <f>+DATE(#REF!,6,1)</f>
        <v>#REF!</v>
      </c>
      <c r="B31" s="194">
        <f>+'Formato Resumen 36'!E20</f>
        <v>44356689.260717139</v>
      </c>
      <c r="C31" s="94" t="s">
        <v>35</v>
      </c>
      <c r="D31" s="95" t="e">
        <f>#REF!</f>
        <v>#REF!</v>
      </c>
      <c r="E31" s="148" t="str">
        <f t="shared" ref="E31:AB31" si="20">IF(ISERROR(E84/$AC87*$B31),"",(E84/$AC87*$B31))</f>
        <v/>
      </c>
      <c r="F31" s="149" t="str">
        <f t="shared" si="20"/>
        <v/>
      </c>
      <c r="G31" s="149" t="str">
        <f t="shared" si="20"/>
        <v/>
      </c>
      <c r="H31" s="149" t="str">
        <f t="shared" si="20"/>
        <v/>
      </c>
      <c r="I31" s="149" t="str">
        <f t="shared" si="20"/>
        <v/>
      </c>
      <c r="J31" s="149" t="str">
        <f t="shared" si="20"/>
        <v/>
      </c>
      <c r="K31" s="149" t="str">
        <f t="shared" si="20"/>
        <v/>
      </c>
      <c r="L31" s="149" t="str">
        <f t="shared" si="20"/>
        <v/>
      </c>
      <c r="M31" s="149" t="str">
        <f t="shared" si="20"/>
        <v/>
      </c>
      <c r="N31" s="149" t="str">
        <f t="shared" si="20"/>
        <v/>
      </c>
      <c r="O31" s="149" t="str">
        <f t="shared" si="20"/>
        <v/>
      </c>
      <c r="P31" s="149" t="str">
        <f t="shared" si="20"/>
        <v/>
      </c>
      <c r="Q31" s="149" t="str">
        <f t="shared" si="20"/>
        <v/>
      </c>
      <c r="R31" s="149" t="str">
        <f t="shared" si="20"/>
        <v/>
      </c>
      <c r="S31" s="149" t="str">
        <f t="shared" si="20"/>
        <v/>
      </c>
      <c r="T31" s="149" t="str">
        <f t="shared" si="20"/>
        <v/>
      </c>
      <c r="U31" s="149" t="str">
        <f t="shared" si="20"/>
        <v/>
      </c>
      <c r="V31" s="149" t="str">
        <f t="shared" si="20"/>
        <v/>
      </c>
      <c r="W31" s="149" t="str">
        <f t="shared" si="20"/>
        <v/>
      </c>
      <c r="X31" s="149" t="str">
        <f t="shared" si="20"/>
        <v/>
      </c>
      <c r="Y31" s="149" t="str">
        <f t="shared" si="20"/>
        <v/>
      </c>
      <c r="Z31" s="149" t="str">
        <f t="shared" si="20"/>
        <v/>
      </c>
      <c r="AA31" s="149" t="str">
        <f t="shared" si="20"/>
        <v/>
      </c>
      <c r="AB31" s="150" t="str">
        <f t="shared" si="20"/>
        <v/>
      </c>
      <c r="AC31" s="151" t="e">
        <f>+SUM(E31:AB31)*D31</f>
        <v>#REF!</v>
      </c>
      <c r="AD31" s="1" t="e">
        <f>+SUM(L31:U31)*D31</f>
        <v>#REF!</v>
      </c>
      <c r="AF31" s="1" t="str">
        <f>AF27</f>
        <v>ORD</v>
      </c>
      <c r="AG31" s="1">
        <f>AG27+1</f>
        <v>6</v>
      </c>
    </row>
    <row r="32" spans="1:33" ht="15" x14ac:dyDescent="0.2">
      <c r="A32" s="191"/>
      <c r="B32" s="194"/>
      <c r="C32" s="100" t="s">
        <v>36</v>
      </c>
      <c r="D32" s="101" t="e">
        <f>#REF!</f>
        <v>#REF!</v>
      </c>
      <c r="E32" s="145" t="str">
        <f t="shared" ref="E32:AB32" si="21">IF(ISERROR(E85/$AC87*$B31),"",(E85/$AC87*$B31))</f>
        <v/>
      </c>
      <c r="F32" s="146" t="str">
        <f t="shared" si="21"/>
        <v/>
      </c>
      <c r="G32" s="146" t="str">
        <f t="shared" si="21"/>
        <v/>
      </c>
      <c r="H32" s="146" t="str">
        <f t="shared" si="21"/>
        <v/>
      </c>
      <c r="I32" s="146" t="str">
        <f t="shared" si="21"/>
        <v/>
      </c>
      <c r="J32" s="146" t="str">
        <f t="shared" si="21"/>
        <v/>
      </c>
      <c r="K32" s="146" t="str">
        <f t="shared" si="21"/>
        <v/>
      </c>
      <c r="L32" s="146" t="str">
        <f t="shared" si="21"/>
        <v/>
      </c>
      <c r="M32" s="146" t="str">
        <f t="shared" si="21"/>
        <v/>
      </c>
      <c r="N32" s="146" t="str">
        <f t="shared" si="21"/>
        <v/>
      </c>
      <c r="O32" s="146" t="str">
        <f t="shared" si="21"/>
        <v/>
      </c>
      <c r="P32" s="146" t="str">
        <f t="shared" si="21"/>
        <v/>
      </c>
      <c r="Q32" s="146" t="str">
        <f t="shared" si="21"/>
        <v/>
      </c>
      <c r="R32" s="146" t="str">
        <f t="shared" si="21"/>
        <v/>
      </c>
      <c r="S32" s="146" t="str">
        <f t="shared" si="21"/>
        <v/>
      </c>
      <c r="T32" s="146" t="str">
        <f t="shared" si="21"/>
        <v/>
      </c>
      <c r="U32" s="146" t="str">
        <f t="shared" si="21"/>
        <v/>
      </c>
      <c r="V32" s="146" t="str">
        <f t="shared" si="21"/>
        <v/>
      </c>
      <c r="W32" s="146" t="str">
        <f t="shared" si="21"/>
        <v/>
      </c>
      <c r="X32" s="146" t="str">
        <f t="shared" si="21"/>
        <v/>
      </c>
      <c r="Y32" s="146" t="str">
        <f t="shared" si="21"/>
        <v/>
      </c>
      <c r="Z32" s="146" t="str">
        <f t="shared" si="21"/>
        <v/>
      </c>
      <c r="AA32" s="146" t="str">
        <f t="shared" si="21"/>
        <v/>
      </c>
      <c r="AB32" s="147" t="str">
        <f t="shared" si="21"/>
        <v/>
      </c>
      <c r="AC32" s="152" t="e">
        <f>+SUM(E32:AB32)*D32</f>
        <v>#REF!</v>
      </c>
      <c r="AD32" s="1" t="e">
        <f>+SUM(L32:U32)*D32</f>
        <v>#REF!</v>
      </c>
      <c r="AF32" s="1" t="str">
        <f>AF28</f>
        <v>SÁB</v>
      </c>
      <c r="AG32" s="1">
        <f>AG31</f>
        <v>6</v>
      </c>
    </row>
    <row r="33" spans="1:33" ht="15" x14ac:dyDescent="0.2">
      <c r="A33" s="191"/>
      <c r="B33" s="194"/>
      <c r="C33" s="106" t="s">
        <v>37</v>
      </c>
      <c r="D33" s="107" t="e">
        <f>#REF!</f>
        <v>#REF!</v>
      </c>
      <c r="E33" s="143" t="str">
        <f t="shared" ref="E33:AB33" si="22">IF(ISERROR(E86/$AC87*$B31),"",(E86/$AC87*$B31))</f>
        <v/>
      </c>
      <c r="F33" s="143" t="str">
        <f t="shared" si="22"/>
        <v/>
      </c>
      <c r="G33" s="143" t="str">
        <f t="shared" si="22"/>
        <v/>
      </c>
      <c r="H33" s="143" t="str">
        <f t="shared" si="22"/>
        <v/>
      </c>
      <c r="I33" s="143" t="str">
        <f t="shared" si="22"/>
        <v/>
      </c>
      <c r="J33" s="143" t="str">
        <f t="shared" si="22"/>
        <v/>
      </c>
      <c r="K33" s="143" t="str">
        <f t="shared" si="22"/>
        <v/>
      </c>
      <c r="L33" s="143" t="str">
        <f t="shared" si="22"/>
        <v/>
      </c>
      <c r="M33" s="143" t="str">
        <f t="shared" si="22"/>
        <v/>
      </c>
      <c r="N33" s="143" t="str">
        <f t="shared" si="22"/>
        <v/>
      </c>
      <c r="O33" s="143" t="str">
        <f t="shared" si="22"/>
        <v/>
      </c>
      <c r="P33" s="143" t="str">
        <f t="shared" si="22"/>
        <v/>
      </c>
      <c r="Q33" s="143" t="str">
        <f t="shared" si="22"/>
        <v/>
      </c>
      <c r="R33" s="143" t="str">
        <f t="shared" si="22"/>
        <v/>
      </c>
      <c r="S33" s="143" t="str">
        <f t="shared" si="22"/>
        <v/>
      </c>
      <c r="T33" s="143" t="str">
        <f t="shared" si="22"/>
        <v/>
      </c>
      <c r="U33" s="143" t="str">
        <f t="shared" si="22"/>
        <v/>
      </c>
      <c r="V33" s="143" t="str">
        <f t="shared" si="22"/>
        <v/>
      </c>
      <c r="W33" s="143" t="str">
        <f t="shared" si="22"/>
        <v/>
      </c>
      <c r="X33" s="143" t="str">
        <f t="shared" si="22"/>
        <v/>
      </c>
      <c r="Y33" s="143" t="str">
        <f t="shared" si="22"/>
        <v/>
      </c>
      <c r="Z33" s="143" t="str">
        <f t="shared" si="22"/>
        <v/>
      </c>
      <c r="AA33" s="143" t="str">
        <f t="shared" si="22"/>
        <v/>
      </c>
      <c r="AB33" s="144" t="str">
        <f t="shared" si="22"/>
        <v/>
      </c>
      <c r="AC33" s="153" t="e">
        <f>+SUM(E33:AB33)*D33</f>
        <v>#REF!</v>
      </c>
      <c r="AD33" s="1" t="e">
        <f>+SUM(L33:U33)*D33</f>
        <v>#REF!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92"/>
      <c r="B34" s="195"/>
      <c r="C34" s="112" t="s">
        <v>34</v>
      </c>
      <c r="D34" s="113" t="e">
        <f>+SUM(D31:D33)</f>
        <v>#REF!</v>
      </c>
      <c r="E34" s="109" t="str">
        <f t="shared" ref="E34:AB34" si="23">IF(ISERROR(E31*$D31+E32*$D32+E33*$D33),"",(E31*$D31+E32*$D32+E33*$D33))</f>
        <v/>
      </c>
      <c r="F34" s="109" t="str">
        <f t="shared" si="23"/>
        <v/>
      </c>
      <c r="G34" s="109" t="str">
        <f t="shared" si="23"/>
        <v/>
      </c>
      <c r="H34" s="109" t="str">
        <f t="shared" si="23"/>
        <v/>
      </c>
      <c r="I34" s="109" t="str">
        <f t="shared" si="23"/>
        <v/>
      </c>
      <c r="J34" s="109" t="str">
        <f t="shared" si="23"/>
        <v/>
      </c>
      <c r="K34" s="109" t="str">
        <f t="shared" si="23"/>
        <v/>
      </c>
      <c r="L34" s="109" t="str">
        <f t="shared" si="23"/>
        <v/>
      </c>
      <c r="M34" s="109" t="str">
        <f t="shared" si="23"/>
        <v/>
      </c>
      <c r="N34" s="109" t="str">
        <f t="shared" si="23"/>
        <v/>
      </c>
      <c r="O34" s="109" t="str">
        <f t="shared" si="23"/>
        <v/>
      </c>
      <c r="P34" s="109" t="str">
        <f t="shared" si="23"/>
        <v/>
      </c>
      <c r="Q34" s="109" t="str">
        <f t="shared" si="23"/>
        <v/>
      </c>
      <c r="R34" s="109" t="str">
        <f t="shared" si="23"/>
        <v/>
      </c>
      <c r="S34" s="109" t="str">
        <f t="shared" si="23"/>
        <v/>
      </c>
      <c r="T34" s="109" t="str">
        <f t="shared" si="23"/>
        <v/>
      </c>
      <c r="U34" s="109" t="str">
        <f t="shared" si="23"/>
        <v/>
      </c>
      <c r="V34" s="109" t="str">
        <f t="shared" si="23"/>
        <v/>
      </c>
      <c r="W34" s="109" t="str">
        <f t="shared" si="23"/>
        <v/>
      </c>
      <c r="X34" s="109" t="str">
        <f t="shared" si="23"/>
        <v/>
      </c>
      <c r="Y34" s="109" t="str">
        <f t="shared" si="23"/>
        <v/>
      </c>
      <c r="Z34" s="109" t="str">
        <f t="shared" si="23"/>
        <v/>
      </c>
      <c r="AA34" s="109" t="str">
        <f t="shared" si="23"/>
        <v/>
      </c>
      <c r="AB34" s="142" t="str">
        <f t="shared" si="23"/>
        <v/>
      </c>
      <c r="AC34" s="152" t="e">
        <f>+SUM(AC31:AC33)</f>
        <v>#REF!</v>
      </c>
      <c r="AD34" s="152" t="e">
        <f>+SUM(AD31:AD33)</f>
        <v>#REF!</v>
      </c>
    </row>
    <row r="35" spans="1:33" ht="15" x14ac:dyDescent="0.2">
      <c r="A35" s="193" t="e">
        <f>+DATE(#REF!,7,1)</f>
        <v>#REF!</v>
      </c>
      <c r="B35" s="194">
        <f>+'Formato Resumen 36'!E21</f>
        <v>41629189.982504487</v>
      </c>
      <c r="C35" s="94" t="s">
        <v>35</v>
      </c>
      <c r="D35" s="95" t="e">
        <f>#REF!</f>
        <v>#REF!</v>
      </c>
      <c r="E35" s="148" t="str">
        <f t="shared" ref="E35:AB35" si="24">IF(ISERROR(E88/$AC91*$B35),"",(E88/$AC91*$B35))</f>
        <v/>
      </c>
      <c r="F35" s="149" t="str">
        <f t="shared" si="24"/>
        <v/>
      </c>
      <c r="G35" s="149" t="str">
        <f t="shared" si="24"/>
        <v/>
      </c>
      <c r="H35" s="149" t="str">
        <f t="shared" si="24"/>
        <v/>
      </c>
      <c r="I35" s="149" t="str">
        <f t="shared" si="24"/>
        <v/>
      </c>
      <c r="J35" s="149" t="str">
        <f t="shared" si="24"/>
        <v/>
      </c>
      <c r="K35" s="149" t="str">
        <f t="shared" si="24"/>
        <v/>
      </c>
      <c r="L35" s="149" t="str">
        <f t="shared" si="24"/>
        <v/>
      </c>
      <c r="M35" s="149" t="str">
        <f t="shared" si="24"/>
        <v/>
      </c>
      <c r="N35" s="149" t="str">
        <f t="shared" si="24"/>
        <v/>
      </c>
      <c r="O35" s="149" t="str">
        <f t="shared" si="24"/>
        <v/>
      </c>
      <c r="P35" s="149" t="str">
        <f t="shared" si="24"/>
        <v/>
      </c>
      <c r="Q35" s="149" t="str">
        <f t="shared" si="24"/>
        <v/>
      </c>
      <c r="R35" s="149" t="str">
        <f t="shared" si="24"/>
        <v/>
      </c>
      <c r="S35" s="149" t="str">
        <f t="shared" si="24"/>
        <v/>
      </c>
      <c r="T35" s="149" t="str">
        <f t="shared" si="24"/>
        <v/>
      </c>
      <c r="U35" s="149" t="str">
        <f t="shared" si="24"/>
        <v/>
      </c>
      <c r="V35" s="149" t="str">
        <f t="shared" si="24"/>
        <v/>
      </c>
      <c r="W35" s="149" t="str">
        <f t="shared" si="24"/>
        <v/>
      </c>
      <c r="X35" s="149" t="str">
        <f t="shared" si="24"/>
        <v/>
      </c>
      <c r="Y35" s="149" t="str">
        <f t="shared" si="24"/>
        <v/>
      </c>
      <c r="Z35" s="149" t="str">
        <f t="shared" si="24"/>
        <v/>
      </c>
      <c r="AA35" s="149" t="str">
        <f t="shared" si="24"/>
        <v/>
      </c>
      <c r="AB35" s="150" t="str">
        <f t="shared" si="24"/>
        <v/>
      </c>
      <c r="AC35" s="151" t="e">
        <f>+SUM(E35:AB35)*D35</f>
        <v>#REF!</v>
      </c>
      <c r="AD35" s="1" t="e">
        <f>+SUM(L35:U35)*D35</f>
        <v>#REF!</v>
      </c>
      <c r="AF35" s="1" t="str">
        <f>AF31</f>
        <v>ORD</v>
      </c>
      <c r="AG35" s="1">
        <f>AG31+1</f>
        <v>7</v>
      </c>
    </row>
    <row r="36" spans="1:33" ht="15" x14ac:dyDescent="0.2">
      <c r="A36" s="191"/>
      <c r="B36" s="194"/>
      <c r="C36" s="100" t="s">
        <v>36</v>
      </c>
      <c r="D36" s="101" t="e">
        <f>#REF!</f>
        <v>#REF!</v>
      </c>
      <c r="E36" s="145" t="str">
        <f t="shared" ref="E36:AB36" si="25">IF(ISERROR(E89/$AC91*$B35),"",(E89/$AC91*$B35))</f>
        <v/>
      </c>
      <c r="F36" s="146" t="str">
        <f t="shared" si="25"/>
        <v/>
      </c>
      <c r="G36" s="146" t="str">
        <f t="shared" si="25"/>
        <v/>
      </c>
      <c r="H36" s="146" t="str">
        <f t="shared" si="25"/>
        <v/>
      </c>
      <c r="I36" s="146" t="str">
        <f t="shared" si="25"/>
        <v/>
      </c>
      <c r="J36" s="146" t="str">
        <f t="shared" si="25"/>
        <v/>
      </c>
      <c r="K36" s="146" t="str">
        <f t="shared" si="25"/>
        <v/>
      </c>
      <c r="L36" s="146" t="str">
        <f t="shared" si="25"/>
        <v/>
      </c>
      <c r="M36" s="146" t="str">
        <f t="shared" si="25"/>
        <v/>
      </c>
      <c r="N36" s="146" t="str">
        <f t="shared" si="25"/>
        <v/>
      </c>
      <c r="O36" s="146" t="str">
        <f t="shared" si="25"/>
        <v/>
      </c>
      <c r="P36" s="146" t="str">
        <f t="shared" si="25"/>
        <v/>
      </c>
      <c r="Q36" s="146" t="str">
        <f t="shared" si="25"/>
        <v/>
      </c>
      <c r="R36" s="146" t="str">
        <f t="shared" si="25"/>
        <v/>
      </c>
      <c r="S36" s="146" t="str">
        <f t="shared" si="25"/>
        <v/>
      </c>
      <c r="T36" s="146" t="str">
        <f t="shared" si="25"/>
        <v/>
      </c>
      <c r="U36" s="146" t="str">
        <f t="shared" si="25"/>
        <v/>
      </c>
      <c r="V36" s="146" t="str">
        <f t="shared" si="25"/>
        <v/>
      </c>
      <c r="W36" s="146" t="str">
        <f t="shared" si="25"/>
        <v/>
      </c>
      <c r="X36" s="146" t="str">
        <f t="shared" si="25"/>
        <v/>
      </c>
      <c r="Y36" s="146" t="str">
        <f t="shared" si="25"/>
        <v/>
      </c>
      <c r="Z36" s="146" t="str">
        <f t="shared" si="25"/>
        <v/>
      </c>
      <c r="AA36" s="146" t="str">
        <f t="shared" si="25"/>
        <v/>
      </c>
      <c r="AB36" s="147" t="str">
        <f t="shared" si="25"/>
        <v/>
      </c>
      <c r="AC36" s="152" t="e">
        <f>+SUM(E36:AB36)*D36</f>
        <v>#REF!</v>
      </c>
      <c r="AD36" s="1" t="e">
        <f>+SUM(L36:U36)*D36</f>
        <v>#REF!</v>
      </c>
      <c r="AF36" s="1" t="str">
        <f>AF32</f>
        <v>SÁB</v>
      </c>
      <c r="AG36" s="1">
        <f>AG35</f>
        <v>7</v>
      </c>
    </row>
    <row r="37" spans="1:33" ht="15" x14ac:dyDescent="0.2">
      <c r="A37" s="191"/>
      <c r="B37" s="194"/>
      <c r="C37" s="106" t="s">
        <v>37</v>
      </c>
      <c r="D37" s="107" t="e">
        <f>#REF!</f>
        <v>#REF!</v>
      </c>
      <c r="E37" s="143" t="str">
        <f t="shared" ref="E37:AB37" si="26">IF(ISERROR(E90/$AC91*$B35),"",(E90/$AC91*$B35))</f>
        <v/>
      </c>
      <c r="F37" s="143" t="str">
        <f t="shared" si="26"/>
        <v/>
      </c>
      <c r="G37" s="143" t="str">
        <f t="shared" si="26"/>
        <v/>
      </c>
      <c r="H37" s="143" t="str">
        <f t="shared" si="26"/>
        <v/>
      </c>
      <c r="I37" s="143" t="str">
        <f t="shared" si="26"/>
        <v/>
      </c>
      <c r="J37" s="143" t="str">
        <f t="shared" si="26"/>
        <v/>
      </c>
      <c r="K37" s="143" t="str">
        <f t="shared" si="26"/>
        <v/>
      </c>
      <c r="L37" s="143" t="str">
        <f t="shared" si="26"/>
        <v/>
      </c>
      <c r="M37" s="143" t="str">
        <f t="shared" si="26"/>
        <v/>
      </c>
      <c r="N37" s="143" t="str">
        <f t="shared" si="26"/>
        <v/>
      </c>
      <c r="O37" s="143" t="str">
        <f t="shared" si="26"/>
        <v/>
      </c>
      <c r="P37" s="143" t="str">
        <f t="shared" si="26"/>
        <v/>
      </c>
      <c r="Q37" s="143" t="str">
        <f t="shared" si="26"/>
        <v/>
      </c>
      <c r="R37" s="143" t="str">
        <f t="shared" si="26"/>
        <v/>
      </c>
      <c r="S37" s="143" t="str">
        <f t="shared" si="26"/>
        <v/>
      </c>
      <c r="T37" s="143" t="str">
        <f t="shared" si="26"/>
        <v/>
      </c>
      <c r="U37" s="143" t="str">
        <f t="shared" si="26"/>
        <v/>
      </c>
      <c r="V37" s="143" t="str">
        <f t="shared" si="26"/>
        <v/>
      </c>
      <c r="W37" s="143" t="str">
        <f t="shared" si="26"/>
        <v/>
      </c>
      <c r="X37" s="143" t="str">
        <f t="shared" si="26"/>
        <v/>
      </c>
      <c r="Y37" s="143" t="str">
        <f t="shared" si="26"/>
        <v/>
      </c>
      <c r="Z37" s="143" t="str">
        <f t="shared" si="26"/>
        <v/>
      </c>
      <c r="AA37" s="143" t="str">
        <f t="shared" si="26"/>
        <v/>
      </c>
      <c r="AB37" s="144" t="str">
        <f t="shared" si="26"/>
        <v/>
      </c>
      <c r="AC37" s="153" t="e">
        <f>+SUM(E37:AB37)*D37</f>
        <v>#REF!</v>
      </c>
      <c r="AD37" s="1" t="e">
        <f>+SUM(L37:U37)*D37</f>
        <v>#REF!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92"/>
      <c r="B38" s="195"/>
      <c r="C38" s="112" t="s">
        <v>34</v>
      </c>
      <c r="D38" s="113" t="e">
        <f>+SUM(D35:D37)</f>
        <v>#REF!</v>
      </c>
      <c r="E38" s="109" t="str">
        <f t="shared" ref="E38:AB38" si="27">IF(ISERROR(E35*$D35+E36*$D36+E37*$D37),"",(E35*$D35+E36*$D36+E37*$D37))</f>
        <v/>
      </c>
      <c r="F38" s="109" t="str">
        <f t="shared" si="27"/>
        <v/>
      </c>
      <c r="G38" s="109" t="str">
        <f t="shared" si="27"/>
        <v/>
      </c>
      <c r="H38" s="109" t="str">
        <f t="shared" si="27"/>
        <v/>
      </c>
      <c r="I38" s="109" t="str">
        <f t="shared" si="27"/>
        <v/>
      </c>
      <c r="J38" s="109" t="str">
        <f t="shared" si="27"/>
        <v/>
      </c>
      <c r="K38" s="109" t="str">
        <f t="shared" si="27"/>
        <v/>
      </c>
      <c r="L38" s="109" t="str">
        <f t="shared" si="27"/>
        <v/>
      </c>
      <c r="M38" s="109" t="str">
        <f t="shared" si="27"/>
        <v/>
      </c>
      <c r="N38" s="109" t="str">
        <f t="shared" si="27"/>
        <v/>
      </c>
      <c r="O38" s="109" t="str">
        <f t="shared" si="27"/>
        <v/>
      </c>
      <c r="P38" s="109" t="str">
        <f t="shared" si="27"/>
        <v/>
      </c>
      <c r="Q38" s="109" t="str">
        <f t="shared" si="27"/>
        <v/>
      </c>
      <c r="R38" s="109" t="str">
        <f t="shared" si="27"/>
        <v/>
      </c>
      <c r="S38" s="109" t="str">
        <f t="shared" si="27"/>
        <v/>
      </c>
      <c r="T38" s="109" t="str">
        <f t="shared" si="27"/>
        <v/>
      </c>
      <c r="U38" s="109" t="str">
        <f t="shared" si="27"/>
        <v/>
      </c>
      <c r="V38" s="109" t="str">
        <f t="shared" si="27"/>
        <v/>
      </c>
      <c r="W38" s="109" t="str">
        <f t="shared" si="27"/>
        <v/>
      </c>
      <c r="X38" s="109" t="str">
        <f t="shared" si="27"/>
        <v/>
      </c>
      <c r="Y38" s="109" t="str">
        <f t="shared" si="27"/>
        <v/>
      </c>
      <c r="Z38" s="109" t="str">
        <f t="shared" si="27"/>
        <v/>
      </c>
      <c r="AA38" s="109" t="str">
        <f t="shared" si="27"/>
        <v/>
      </c>
      <c r="AB38" s="142" t="str">
        <f t="shared" si="27"/>
        <v/>
      </c>
      <c r="AC38" s="152" t="e">
        <f>+SUM(AC35:AC37)</f>
        <v>#REF!</v>
      </c>
      <c r="AD38" s="152" t="e">
        <f>+SUM(AD35:AD37)</f>
        <v>#REF!</v>
      </c>
    </row>
    <row r="39" spans="1:33" ht="15" x14ac:dyDescent="0.2">
      <c r="A39" s="193" t="e">
        <f>+DATE(#REF!,8,1)</f>
        <v>#REF!</v>
      </c>
      <c r="B39" s="194">
        <f>+'Formato Resumen 36'!E22</f>
        <v>45130921.799280137</v>
      </c>
      <c r="C39" s="94" t="s">
        <v>35</v>
      </c>
      <c r="D39" s="95" t="e">
        <f>#REF!</f>
        <v>#REF!</v>
      </c>
      <c r="E39" s="148" t="str">
        <f t="shared" ref="E39:AB39" si="28">IF(ISERROR(E92/$AC95*$B39),"",(E92/$AC95*$B39))</f>
        <v/>
      </c>
      <c r="F39" s="149" t="str">
        <f t="shared" si="28"/>
        <v/>
      </c>
      <c r="G39" s="149" t="str">
        <f t="shared" si="28"/>
        <v/>
      </c>
      <c r="H39" s="149" t="str">
        <f t="shared" si="28"/>
        <v/>
      </c>
      <c r="I39" s="149" t="str">
        <f t="shared" si="28"/>
        <v/>
      </c>
      <c r="J39" s="149" t="str">
        <f t="shared" si="28"/>
        <v/>
      </c>
      <c r="K39" s="149" t="str">
        <f t="shared" si="28"/>
        <v/>
      </c>
      <c r="L39" s="149" t="str">
        <f t="shared" si="28"/>
        <v/>
      </c>
      <c r="M39" s="149" t="str">
        <f t="shared" si="28"/>
        <v/>
      </c>
      <c r="N39" s="149" t="str">
        <f t="shared" si="28"/>
        <v/>
      </c>
      <c r="O39" s="149" t="str">
        <f t="shared" si="28"/>
        <v/>
      </c>
      <c r="P39" s="149" t="str">
        <f t="shared" si="28"/>
        <v/>
      </c>
      <c r="Q39" s="149" t="str">
        <f t="shared" si="28"/>
        <v/>
      </c>
      <c r="R39" s="149" t="str">
        <f t="shared" si="28"/>
        <v/>
      </c>
      <c r="S39" s="149" t="str">
        <f t="shared" si="28"/>
        <v/>
      </c>
      <c r="T39" s="149" t="str">
        <f t="shared" si="28"/>
        <v/>
      </c>
      <c r="U39" s="149" t="str">
        <f t="shared" si="28"/>
        <v/>
      </c>
      <c r="V39" s="149" t="str">
        <f t="shared" si="28"/>
        <v/>
      </c>
      <c r="W39" s="149" t="str">
        <f t="shared" si="28"/>
        <v/>
      </c>
      <c r="X39" s="149" t="str">
        <f t="shared" si="28"/>
        <v/>
      </c>
      <c r="Y39" s="149" t="str">
        <f t="shared" si="28"/>
        <v/>
      </c>
      <c r="Z39" s="149" t="str">
        <f t="shared" si="28"/>
        <v/>
      </c>
      <c r="AA39" s="149" t="str">
        <f t="shared" si="28"/>
        <v/>
      </c>
      <c r="AB39" s="150" t="str">
        <f t="shared" si="28"/>
        <v/>
      </c>
      <c r="AC39" s="151" t="e">
        <f>+SUM(E39:AB39)*D39</f>
        <v>#REF!</v>
      </c>
      <c r="AD39" s="1" t="e">
        <f>+SUM(L39:U39)*D39</f>
        <v>#REF!</v>
      </c>
      <c r="AF39" s="1" t="str">
        <f>AF35</f>
        <v>ORD</v>
      </c>
      <c r="AG39" s="1">
        <f>AG35+1</f>
        <v>8</v>
      </c>
    </row>
    <row r="40" spans="1:33" ht="15" x14ac:dyDescent="0.2">
      <c r="A40" s="191"/>
      <c r="B40" s="194"/>
      <c r="C40" s="100" t="s">
        <v>36</v>
      </c>
      <c r="D40" s="101" t="e">
        <f>#REF!</f>
        <v>#REF!</v>
      </c>
      <c r="E40" s="145" t="str">
        <f t="shared" ref="E40:AB40" si="29">IF(ISERROR(E93/$AC95*$B39),"",(E93/$AC95*$B39))</f>
        <v/>
      </c>
      <c r="F40" s="146" t="str">
        <f t="shared" si="29"/>
        <v/>
      </c>
      <c r="G40" s="146" t="str">
        <f t="shared" si="29"/>
        <v/>
      </c>
      <c r="H40" s="146" t="str">
        <f t="shared" si="29"/>
        <v/>
      </c>
      <c r="I40" s="146" t="str">
        <f t="shared" si="29"/>
        <v/>
      </c>
      <c r="J40" s="146" t="str">
        <f t="shared" si="29"/>
        <v/>
      </c>
      <c r="K40" s="146" t="str">
        <f t="shared" si="29"/>
        <v/>
      </c>
      <c r="L40" s="146" t="str">
        <f t="shared" si="29"/>
        <v/>
      </c>
      <c r="M40" s="146" t="str">
        <f t="shared" si="29"/>
        <v/>
      </c>
      <c r="N40" s="146" t="str">
        <f t="shared" si="29"/>
        <v/>
      </c>
      <c r="O40" s="146" t="str">
        <f t="shared" si="29"/>
        <v/>
      </c>
      <c r="P40" s="146" t="str">
        <f t="shared" si="29"/>
        <v/>
      </c>
      <c r="Q40" s="146" t="str">
        <f t="shared" si="29"/>
        <v/>
      </c>
      <c r="R40" s="146" t="str">
        <f t="shared" si="29"/>
        <v/>
      </c>
      <c r="S40" s="146" t="str">
        <f t="shared" si="29"/>
        <v/>
      </c>
      <c r="T40" s="146" t="str">
        <f t="shared" si="29"/>
        <v/>
      </c>
      <c r="U40" s="146" t="str">
        <f t="shared" si="29"/>
        <v/>
      </c>
      <c r="V40" s="146" t="str">
        <f t="shared" si="29"/>
        <v/>
      </c>
      <c r="W40" s="146" t="str">
        <f t="shared" si="29"/>
        <v/>
      </c>
      <c r="X40" s="146" t="str">
        <f t="shared" si="29"/>
        <v/>
      </c>
      <c r="Y40" s="146" t="str">
        <f t="shared" si="29"/>
        <v/>
      </c>
      <c r="Z40" s="146" t="str">
        <f t="shared" si="29"/>
        <v/>
      </c>
      <c r="AA40" s="146" t="str">
        <f t="shared" si="29"/>
        <v/>
      </c>
      <c r="AB40" s="147" t="str">
        <f t="shared" si="29"/>
        <v/>
      </c>
      <c r="AC40" s="152" t="e">
        <f>+SUM(E40:AB40)*D40</f>
        <v>#REF!</v>
      </c>
      <c r="AD40" s="1" t="e">
        <f>+SUM(L40:U40)*D40</f>
        <v>#REF!</v>
      </c>
      <c r="AF40" s="1" t="str">
        <f>AF36</f>
        <v>SÁB</v>
      </c>
      <c r="AG40" s="1">
        <f>AG39</f>
        <v>8</v>
      </c>
    </row>
    <row r="41" spans="1:33" ht="15" x14ac:dyDescent="0.2">
      <c r="A41" s="191"/>
      <c r="B41" s="194"/>
      <c r="C41" s="106" t="s">
        <v>37</v>
      </c>
      <c r="D41" s="107" t="e">
        <f>#REF!</f>
        <v>#REF!</v>
      </c>
      <c r="E41" s="143" t="str">
        <f t="shared" ref="E41:AB41" si="30">IF(ISERROR(E94/$AC95*$B39),"",(E94/$AC95*$B39))</f>
        <v/>
      </c>
      <c r="F41" s="143" t="str">
        <f t="shared" si="30"/>
        <v/>
      </c>
      <c r="G41" s="143" t="str">
        <f t="shared" si="30"/>
        <v/>
      </c>
      <c r="H41" s="143" t="str">
        <f t="shared" si="30"/>
        <v/>
      </c>
      <c r="I41" s="143" t="str">
        <f t="shared" si="30"/>
        <v/>
      </c>
      <c r="J41" s="143" t="str">
        <f t="shared" si="30"/>
        <v/>
      </c>
      <c r="K41" s="143" t="str">
        <f t="shared" si="30"/>
        <v/>
      </c>
      <c r="L41" s="143" t="str">
        <f t="shared" si="30"/>
        <v/>
      </c>
      <c r="M41" s="143" t="str">
        <f t="shared" si="30"/>
        <v/>
      </c>
      <c r="N41" s="143" t="str">
        <f t="shared" si="30"/>
        <v/>
      </c>
      <c r="O41" s="143" t="str">
        <f t="shared" si="30"/>
        <v/>
      </c>
      <c r="P41" s="143" t="str">
        <f t="shared" si="30"/>
        <v/>
      </c>
      <c r="Q41" s="143" t="str">
        <f t="shared" si="30"/>
        <v/>
      </c>
      <c r="R41" s="143" t="str">
        <f t="shared" si="30"/>
        <v/>
      </c>
      <c r="S41" s="143" t="str">
        <f t="shared" si="30"/>
        <v/>
      </c>
      <c r="T41" s="143" t="str">
        <f t="shared" si="30"/>
        <v/>
      </c>
      <c r="U41" s="143" t="str">
        <f t="shared" si="30"/>
        <v/>
      </c>
      <c r="V41" s="143" t="str">
        <f t="shared" si="30"/>
        <v/>
      </c>
      <c r="W41" s="143" t="str">
        <f t="shared" si="30"/>
        <v/>
      </c>
      <c r="X41" s="143" t="str">
        <f t="shared" si="30"/>
        <v/>
      </c>
      <c r="Y41" s="143" t="str">
        <f t="shared" si="30"/>
        <v/>
      </c>
      <c r="Z41" s="143" t="str">
        <f t="shared" si="30"/>
        <v/>
      </c>
      <c r="AA41" s="143" t="str">
        <f t="shared" si="30"/>
        <v/>
      </c>
      <c r="AB41" s="144" t="str">
        <f t="shared" si="30"/>
        <v/>
      </c>
      <c r="AC41" s="153" t="e">
        <f>+SUM(E41:AB41)*D41</f>
        <v>#REF!</v>
      </c>
      <c r="AD41" s="1" t="e">
        <f>+SUM(L41:U41)*D41</f>
        <v>#REF!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92"/>
      <c r="B42" s="195"/>
      <c r="C42" s="112" t="s">
        <v>34</v>
      </c>
      <c r="D42" s="113" t="e">
        <f>+SUM(D39:D41)</f>
        <v>#REF!</v>
      </c>
      <c r="E42" s="109" t="str">
        <f t="shared" ref="E42:AB42" si="31">IF(ISERROR(E39*$D39+E40*$D40+E41*$D41),"",(E39*$D39+E40*$D40+E41*$D41))</f>
        <v/>
      </c>
      <c r="F42" s="109" t="str">
        <f t="shared" si="31"/>
        <v/>
      </c>
      <c r="G42" s="109" t="str">
        <f t="shared" si="31"/>
        <v/>
      </c>
      <c r="H42" s="109" t="str">
        <f t="shared" si="31"/>
        <v/>
      </c>
      <c r="I42" s="109" t="str">
        <f t="shared" si="31"/>
        <v/>
      </c>
      <c r="J42" s="109" t="str">
        <f t="shared" si="31"/>
        <v/>
      </c>
      <c r="K42" s="109" t="str">
        <f t="shared" si="31"/>
        <v/>
      </c>
      <c r="L42" s="109" t="str">
        <f t="shared" si="31"/>
        <v/>
      </c>
      <c r="M42" s="109" t="str">
        <f t="shared" si="31"/>
        <v/>
      </c>
      <c r="N42" s="109" t="str">
        <f t="shared" si="31"/>
        <v/>
      </c>
      <c r="O42" s="109" t="str">
        <f t="shared" si="31"/>
        <v/>
      </c>
      <c r="P42" s="109" t="str">
        <f t="shared" si="31"/>
        <v/>
      </c>
      <c r="Q42" s="109" t="str">
        <f t="shared" si="31"/>
        <v/>
      </c>
      <c r="R42" s="109" t="str">
        <f t="shared" si="31"/>
        <v/>
      </c>
      <c r="S42" s="109" t="str">
        <f t="shared" si="31"/>
        <v/>
      </c>
      <c r="T42" s="109" t="str">
        <f t="shared" si="31"/>
        <v/>
      </c>
      <c r="U42" s="109" t="str">
        <f t="shared" si="31"/>
        <v/>
      </c>
      <c r="V42" s="109" t="str">
        <f t="shared" si="31"/>
        <v/>
      </c>
      <c r="W42" s="109" t="str">
        <f t="shared" si="31"/>
        <v/>
      </c>
      <c r="X42" s="109" t="str">
        <f t="shared" si="31"/>
        <v/>
      </c>
      <c r="Y42" s="109" t="str">
        <f t="shared" si="31"/>
        <v/>
      </c>
      <c r="Z42" s="109" t="str">
        <f t="shared" si="31"/>
        <v/>
      </c>
      <c r="AA42" s="109" t="str">
        <f t="shared" si="31"/>
        <v/>
      </c>
      <c r="AB42" s="142" t="str">
        <f t="shared" si="31"/>
        <v/>
      </c>
      <c r="AC42" s="152" t="e">
        <f>+SUM(AC39:AC41)</f>
        <v>#REF!</v>
      </c>
      <c r="AD42" s="152" t="e">
        <f>+SUM(AD39:AD41)</f>
        <v>#REF!</v>
      </c>
    </row>
    <row r="43" spans="1:33" ht="15" x14ac:dyDescent="0.2">
      <c r="A43" s="193" t="e">
        <f>+DATE(#REF!,9,1)</f>
        <v>#REF!</v>
      </c>
      <c r="B43" s="194">
        <f>+'Formato Resumen 36'!E23</f>
        <v>41655888.102608003</v>
      </c>
      <c r="C43" s="94" t="s">
        <v>35</v>
      </c>
      <c r="D43" s="95" t="e">
        <f>#REF!</f>
        <v>#REF!</v>
      </c>
      <c r="E43" s="148" t="str">
        <f t="shared" ref="E43:AB43" si="32">IF(ISERROR(E96/$AC99*$B43),"",(E96/$AC99*$B43))</f>
        <v/>
      </c>
      <c r="F43" s="149" t="str">
        <f t="shared" si="32"/>
        <v/>
      </c>
      <c r="G43" s="149" t="str">
        <f t="shared" si="32"/>
        <v/>
      </c>
      <c r="H43" s="149" t="str">
        <f t="shared" si="32"/>
        <v/>
      </c>
      <c r="I43" s="149" t="str">
        <f t="shared" si="32"/>
        <v/>
      </c>
      <c r="J43" s="149" t="str">
        <f t="shared" si="32"/>
        <v/>
      </c>
      <c r="K43" s="149" t="str">
        <f t="shared" si="32"/>
        <v/>
      </c>
      <c r="L43" s="149" t="str">
        <f t="shared" si="32"/>
        <v/>
      </c>
      <c r="M43" s="149" t="str">
        <f t="shared" si="32"/>
        <v/>
      </c>
      <c r="N43" s="149" t="str">
        <f t="shared" si="32"/>
        <v/>
      </c>
      <c r="O43" s="149" t="str">
        <f t="shared" si="32"/>
        <v/>
      </c>
      <c r="P43" s="149" t="str">
        <f t="shared" si="32"/>
        <v/>
      </c>
      <c r="Q43" s="149" t="str">
        <f t="shared" si="32"/>
        <v/>
      </c>
      <c r="R43" s="149" t="str">
        <f t="shared" si="32"/>
        <v/>
      </c>
      <c r="S43" s="149" t="str">
        <f t="shared" si="32"/>
        <v/>
      </c>
      <c r="T43" s="149" t="str">
        <f t="shared" si="32"/>
        <v/>
      </c>
      <c r="U43" s="149" t="str">
        <f t="shared" si="32"/>
        <v/>
      </c>
      <c r="V43" s="149" t="str">
        <f t="shared" si="32"/>
        <v/>
      </c>
      <c r="W43" s="149" t="str">
        <f t="shared" si="32"/>
        <v/>
      </c>
      <c r="X43" s="149" t="str">
        <f t="shared" si="32"/>
        <v/>
      </c>
      <c r="Y43" s="149" t="str">
        <f t="shared" si="32"/>
        <v/>
      </c>
      <c r="Z43" s="149" t="str">
        <f t="shared" si="32"/>
        <v/>
      </c>
      <c r="AA43" s="149" t="str">
        <f t="shared" si="32"/>
        <v/>
      </c>
      <c r="AB43" s="150" t="str">
        <f t="shared" si="32"/>
        <v/>
      </c>
      <c r="AC43" s="151" t="e">
        <f>+SUM(E43:AB43)*D43</f>
        <v>#REF!</v>
      </c>
      <c r="AD43" s="1" t="e">
        <f>+SUM(L43:U43)*D43</f>
        <v>#REF!</v>
      </c>
      <c r="AF43" s="1" t="str">
        <f>AF39</f>
        <v>ORD</v>
      </c>
      <c r="AG43" s="1">
        <f>AG39+1</f>
        <v>9</v>
      </c>
    </row>
    <row r="44" spans="1:33" ht="15" x14ac:dyDescent="0.2">
      <c r="A44" s="191"/>
      <c r="B44" s="194"/>
      <c r="C44" s="100" t="s">
        <v>36</v>
      </c>
      <c r="D44" s="101" t="e">
        <f>#REF!</f>
        <v>#REF!</v>
      </c>
      <c r="E44" s="145" t="str">
        <f t="shared" ref="E44:AB44" si="33">IF(ISERROR(E97/$AC99*$B43),"",(E97/$AC99*$B43))</f>
        <v/>
      </c>
      <c r="F44" s="146" t="str">
        <f t="shared" si="33"/>
        <v/>
      </c>
      <c r="G44" s="146" t="str">
        <f t="shared" si="33"/>
        <v/>
      </c>
      <c r="H44" s="146" t="str">
        <f t="shared" si="33"/>
        <v/>
      </c>
      <c r="I44" s="146" t="str">
        <f t="shared" si="33"/>
        <v/>
      </c>
      <c r="J44" s="146" t="str">
        <f t="shared" si="33"/>
        <v/>
      </c>
      <c r="K44" s="146" t="str">
        <f t="shared" si="33"/>
        <v/>
      </c>
      <c r="L44" s="146" t="str">
        <f t="shared" si="33"/>
        <v/>
      </c>
      <c r="M44" s="146" t="str">
        <f t="shared" si="33"/>
        <v/>
      </c>
      <c r="N44" s="146" t="str">
        <f t="shared" si="33"/>
        <v/>
      </c>
      <c r="O44" s="146" t="str">
        <f t="shared" si="33"/>
        <v/>
      </c>
      <c r="P44" s="146" t="str">
        <f t="shared" si="33"/>
        <v/>
      </c>
      <c r="Q44" s="146" t="str">
        <f t="shared" si="33"/>
        <v/>
      </c>
      <c r="R44" s="146" t="str">
        <f t="shared" si="33"/>
        <v/>
      </c>
      <c r="S44" s="146" t="str">
        <f t="shared" si="33"/>
        <v/>
      </c>
      <c r="T44" s="146" t="str">
        <f t="shared" si="33"/>
        <v/>
      </c>
      <c r="U44" s="146" t="str">
        <f t="shared" si="33"/>
        <v/>
      </c>
      <c r="V44" s="146" t="str">
        <f t="shared" si="33"/>
        <v/>
      </c>
      <c r="W44" s="146" t="str">
        <f t="shared" si="33"/>
        <v/>
      </c>
      <c r="X44" s="146" t="str">
        <f t="shared" si="33"/>
        <v/>
      </c>
      <c r="Y44" s="146" t="str">
        <f t="shared" si="33"/>
        <v/>
      </c>
      <c r="Z44" s="146" t="str">
        <f t="shared" si="33"/>
        <v/>
      </c>
      <c r="AA44" s="146" t="str">
        <f t="shared" si="33"/>
        <v/>
      </c>
      <c r="AB44" s="147" t="str">
        <f t="shared" si="33"/>
        <v/>
      </c>
      <c r="AC44" s="152" t="e">
        <f>+SUM(E44:AB44)*D44</f>
        <v>#REF!</v>
      </c>
      <c r="AD44" s="1" t="e">
        <f t="shared" ref="AD44:AD45" si="34">+SUM(L44:U44)*D44</f>
        <v>#REF!</v>
      </c>
      <c r="AF44" s="1" t="str">
        <f>AF40</f>
        <v>SÁB</v>
      </c>
      <c r="AG44" s="1">
        <f>AG43</f>
        <v>9</v>
      </c>
    </row>
    <row r="45" spans="1:33" ht="15" x14ac:dyDescent="0.2">
      <c r="A45" s="191"/>
      <c r="B45" s="194"/>
      <c r="C45" s="106" t="s">
        <v>37</v>
      </c>
      <c r="D45" s="107" t="e">
        <f>#REF!</f>
        <v>#REF!</v>
      </c>
      <c r="E45" s="143" t="str">
        <f t="shared" ref="E45:AB45" si="35">IF(ISERROR(E98/$AC99*$B43),"",(E98/$AC99*$B43))</f>
        <v/>
      </c>
      <c r="F45" s="143" t="str">
        <f t="shared" si="35"/>
        <v/>
      </c>
      <c r="G45" s="143" t="str">
        <f t="shared" si="35"/>
        <v/>
      </c>
      <c r="H45" s="143" t="str">
        <f t="shared" si="35"/>
        <v/>
      </c>
      <c r="I45" s="143" t="str">
        <f t="shared" si="35"/>
        <v/>
      </c>
      <c r="J45" s="143" t="str">
        <f t="shared" si="35"/>
        <v/>
      </c>
      <c r="K45" s="143" t="str">
        <f t="shared" si="35"/>
        <v/>
      </c>
      <c r="L45" s="143" t="str">
        <f t="shared" si="35"/>
        <v/>
      </c>
      <c r="M45" s="143" t="str">
        <f t="shared" si="35"/>
        <v/>
      </c>
      <c r="N45" s="143" t="str">
        <f t="shared" si="35"/>
        <v/>
      </c>
      <c r="O45" s="143" t="str">
        <f t="shared" si="35"/>
        <v/>
      </c>
      <c r="P45" s="143" t="str">
        <f t="shared" si="35"/>
        <v/>
      </c>
      <c r="Q45" s="143" t="str">
        <f t="shared" si="35"/>
        <v/>
      </c>
      <c r="R45" s="143" t="str">
        <f t="shared" si="35"/>
        <v/>
      </c>
      <c r="S45" s="143" t="str">
        <f t="shared" si="35"/>
        <v/>
      </c>
      <c r="T45" s="143" t="str">
        <f t="shared" si="35"/>
        <v/>
      </c>
      <c r="U45" s="143" t="str">
        <f t="shared" si="35"/>
        <v/>
      </c>
      <c r="V45" s="143" t="str">
        <f t="shared" si="35"/>
        <v/>
      </c>
      <c r="W45" s="143" t="str">
        <f t="shared" si="35"/>
        <v/>
      </c>
      <c r="X45" s="143" t="str">
        <f t="shared" si="35"/>
        <v/>
      </c>
      <c r="Y45" s="143" t="str">
        <f t="shared" si="35"/>
        <v/>
      </c>
      <c r="Z45" s="143" t="str">
        <f t="shared" si="35"/>
        <v/>
      </c>
      <c r="AA45" s="143" t="str">
        <f t="shared" si="35"/>
        <v/>
      </c>
      <c r="AB45" s="144" t="str">
        <f t="shared" si="35"/>
        <v/>
      </c>
      <c r="AC45" s="153" t="e">
        <f>+SUM(E45:AB45)*D45</f>
        <v>#REF!</v>
      </c>
      <c r="AD45" s="1" t="e">
        <f t="shared" si="34"/>
        <v>#REF!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92"/>
      <c r="B46" s="195"/>
      <c r="C46" s="112" t="s">
        <v>34</v>
      </c>
      <c r="D46" s="113" t="e">
        <f>+SUM(D43:D45)</f>
        <v>#REF!</v>
      </c>
      <c r="E46" s="109" t="str">
        <f t="shared" ref="E46:AB46" si="36">IF(ISERROR(E43*$D43+E44*$D44+E45*$D45),"",(E43*$D43+E44*$D44+E45*$D45))</f>
        <v/>
      </c>
      <c r="F46" s="109" t="str">
        <f t="shared" si="36"/>
        <v/>
      </c>
      <c r="G46" s="109" t="str">
        <f t="shared" si="36"/>
        <v/>
      </c>
      <c r="H46" s="109" t="str">
        <f t="shared" si="36"/>
        <v/>
      </c>
      <c r="I46" s="109" t="str">
        <f t="shared" si="36"/>
        <v/>
      </c>
      <c r="J46" s="109" t="str">
        <f t="shared" si="36"/>
        <v/>
      </c>
      <c r="K46" s="109" t="str">
        <f t="shared" si="36"/>
        <v/>
      </c>
      <c r="L46" s="109" t="str">
        <f t="shared" si="36"/>
        <v/>
      </c>
      <c r="M46" s="109" t="str">
        <f t="shared" si="36"/>
        <v/>
      </c>
      <c r="N46" s="109" t="str">
        <f t="shared" si="36"/>
        <v/>
      </c>
      <c r="O46" s="109" t="str">
        <f t="shared" si="36"/>
        <v/>
      </c>
      <c r="P46" s="109" t="str">
        <f t="shared" si="36"/>
        <v/>
      </c>
      <c r="Q46" s="109" t="str">
        <f t="shared" si="36"/>
        <v/>
      </c>
      <c r="R46" s="109" t="str">
        <f t="shared" si="36"/>
        <v/>
      </c>
      <c r="S46" s="109" t="str">
        <f t="shared" si="36"/>
        <v/>
      </c>
      <c r="T46" s="109" t="str">
        <f t="shared" si="36"/>
        <v/>
      </c>
      <c r="U46" s="109" t="str">
        <f t="shared" si="36"/>
        <v/>
      </c>
      <c r="V46" s="109" t="str">
        <f t="shared" si="36"/>
        <v/>
      </c>
      <c r="W46" s="109" t="str">
        <f t="shared" si="36"/>
        <v/>
      </c>
      <c r="X46" s="109" t="str">
        <f t="shared" si="36"/>
        <v/>
      </c>
      <c r="Y46" s="109" t="str">
        <f t="shared" si="36"/>
        <v/>
      </c>
      <c r="Z46" s="109" t="str">
        <f t="shared" si="36"/>
        <v/>
      </c>
      <c r="AA46" s="109" t="str">
        <f t="shared" si="36"/>
        <v/>
      </c>
      <c r="AB46" s="142" t="str">
        <f t="shared" si="36"/>
        <v/>
      </c>
      <c r="AC46" s="152" t="e">
        <f>+SUM(AC43:AC45)</f>
        <v>#REF!</v>
      </c>
      <c r="AD46" s="152" t="e">
        <f>+SUM(AD43:AD45)</f>
        <v>#REF!</v>
      </c>
    </row>
    <row r="47" spans="1:33" ht="15" x14ac:dyDescent="0.2">
      <c r="A47" s="193" t="e">
        <f>+DATE(#REF!,10,1)</f>
        <v>#REF!</v>
      </c>
      <c r="B47" s="194">
        <f>+'Formato Resumen 36'!E24</f>
        <v>44761770.552287653</v>
      </c>
      <c r="C47" s="94" t="s">
        <v>35</v>
      </c>
      <c r="D47" s="95" t="e">
        <f>#REF!</f>
        <v>#REF!</v>
      </c>
      <c r="E47" s="148" t="str">
        <f t="shared" ref="E47:AB47" si="37">IF(ISERROR(E100/$AC103*$B47),"",(E100/$AC103*$B47))</f>
        <v/>
      </c>
      <c r="F47" s="149" t="str">
        <f t="shared" si="37"/>
        <v/>
      </c>
      <c r="G47" s="149" t="str">
        <f t="shared" si="37"/>
        <v/>
      </c>
      <c r="H47" s="149" t="str">
        <f t="shared" si="37"/>
        <v/>
      </c>
      <c r="I47" s="149" t="str">
        <f t="shared" si="37"/>
        <v/>
      </c>
      <c r="J47" s="149" t="str">
        <f t="shared" si="37"/>
        <v/>
      </c>
      <c r="K47" s="149" t="str">
        <f t="shared" si="37"/>
        <v/>
      </c>
      <c r="L47" s="149" t="str">
        <f t="shared" si="37"/>
        <v/>
      </c>
      <c r="M47" s="149" t="str">
        <f t="shared" si="37"/>
        <v/>
      </c>
      <c r="N47" s="149" t="str">
        <f t="shared" si="37"/>
        <v/>
      </c>
      <c r="O47" s="149" t="str">
        <f t="shared" si="37"/>
        <v/>
      </c>
      <c r="P47" s="149" t="str">
        <f t="shared" si="37"/>
        <v/>
      </c>
      <c r="Q47" s="149" t="str">
        <f t="shared" si="37"/>
        <v/>
      </c>
      <c r="R47" s="149" t="str">
        <f t="shared" si="37"/>
        <v/>
      </c>
      <c r="S47" s="149" t="str">
        <f t="shared" si="37"/>
        <v/>
      </c>
      <c r="T47" s="149" t="str">
        <f t="shared" si="37"/>
        <v/>
      </c>
      <c r="U47" s="149" t="str">
        <f t="shared" si="37"/>
        <v/>
      </c>
      <c r="V47" s="149" t="str">
        <f t="shared" si="37"/>
        <v/>
      </c>
      <c r="W47" s="149" t="str">
        <f t="shared" si="37"/>
        <v/>
      </c>
      <c r="X47" s="149" t="str">
        <f t="shared" si="37"/>
        <v/>
      </c>
      <c r="Y47" s="149" t="str">
        <f t="shared" si="37"/>
        <v/>
      </c>
      <c r="Z47" s="149" t="str">
        <f t="shared" si="37"/>
        <v/>
      </c>
      <c r="AA47" s="149" t="str">
        <f t="shared" si="37"/>
        <v/>
      </c>
      <c r="AB47" s="150" t="str">
        <f t="shared" si="37"/>
        <v/>
      </c>
      <c r="AC47" s="151" t="e">
        <f>+SUM(E47:AB47)*D47</f>
        <v>#REF!</v>
      </c>
      <c r="AD47" s="1" t="e">
        <f>+SUM(L47:U47)*D47</f>
        <v>#REF!</v>
      </c>
      <c r="AF47" s="1" t="str">
        <f>AF43</f>
        <v>ORD</v>
      </c>
      <c r="AG47" s="1">
        <f>AG43+1</f>
        <v>10</v>
      </c>
    </row>
    <row r="48" spans="1:33" ht="15" x14ac:dyDescent="0.2">
      <c r="A48" s="191"/>
      <c r="B48" s="194"/>
      <c r="C48" s="100" t="s">
        <v>36</v>
      </c>
      <c r="D48" s="101" t="e">
        <f>#REF!</f>
        <v>#REF!</v>
      </c>
      <c r="E48" s="145" t="str">
        <f t="shared" ref="E48:AB48" si="38">IF(ISERROR(E101/$AC103*$B47),"",(E101/$AC103*$B47))</f>
        <v/>
      </c>
      <c r="F48" s="146" t="str">
        <f t="shared" si="38"/>
        <v/>
      </c>
      <c r="G48" s="146" t="str">
        <f t="shared" si="38"/>
        <v/>
      </c>
      <c r="H48" s="146" t="str">
        <f t="shared" si="38"/>
        <v/>
      </c>
      <c r="I48" s="146" t="str">
        <f t="shared" si="38"/>
        <v/>
      </c>
      <c r="J48" s="146" t="str">
        <f t="shared" si="38"/>
        <v/>
      </c>
      <c r="K48" s="146" t="str">
        <f t="shared" si="38"/>
        <v/>
      </c>
      <c r="L48" s="146" t="str">
        <f t="shared" si="38"/>
        <v/>
      </c>
      <c r="M48" s="146" t="str">
        <f t="shared" si="38"/>
        <v/>
      </c>
      <c r="N48" s="146" t="str">
        <f t="shared" si="38"/>
        <v/>
      </c>
      <c r="O48" s="146" t="str">
        <f t="shared" si="38"/>
        <v/>
      </c>
      <c r="P48" s="146" t="str">
        <f t="shared" si="38"/>
        <v/>
      </c>
      <c r="Q48" s="146" t="str">
        <f t="shared" si="38"/>
        <v/>
      </c>
      <c r="R48" s="146" t="str">
        <f t="shared" si="38"/>
        <v/>
      </c>
      <c r="S48" s="146" t="str">
        <f t="shared" si="38"/>
        <v/>
      </c>
      <c r="T48" s="146" t="str">
        <f t="shared" si="38"/>
        <v/>
      </c>
      <c r="U48" s="146" t="str">
        <f t="shared" si="38"/>
        <v/>
      </c>
      <c r="V48" s="146" t="str">
        <f t="shared" si="38"/>
        <v/>
      </c>
      <c r="W48" s="146" t="str">
        <f t="shared" si="38"/>
        <v/>
      </c>
      <c r="X48" s="146" t="str">
        <f t="shared" si="38"/>
        <v/>
      </c>
      <c r="Y48" s="146" t="str">
        <f t="shared" si="38"/>
        <v/>
      </c>
      <c r="Z48" s="146" t="str">
        <f t="shared" si="38"/>
        <v/>
      </c>
      <c r="AA48" s="146" t="str">
        <f t="shared" si="38"/>
        <v/>
      </c>
      <c r="AB48" s="147" t="str">
        <f t="shared" si="38"/>
        <v/>
      </c>
      <c r="AC48" s="152" t="e">
        <f>+SUM(E48:AB48)*D48</f>
        <v>#REF!</v>
      </c>
      <c r="AD48" s="1" t="e">
        <f>+SUM(L48:U48)*D48</f>
        <v>#REF!</v>
      </c>
      <c r="AF48" s="1" t="str">
        <f>AF44</f>
        <v>SÁB</v>
      </c>
      <c r="AG48" s="1">
        <f>AG47</f>
        <v>10</v>
      </c>
    </row>
    <row r="49" spans="1:33" ht="15" x14ac:dyDescent="0.2">
      <c r="A49" s="191"/>
      <c r="B49" s="194"/>
      <c r="C49" s="106" t="s">
        <v>37</v>
      </c>
      <c r="D49" s="107" t="e">
        <f>#REF!</f>
        <v>#REF!</v>
      </c>
      <c r="E49" s="143" t="str">
        <f t="shared" ref="E49:AB49" si="39">IF(ISERROR(E102/$AC103*$B47),"",(E102/$AC103*$B47))</f>
        <v/>
      </c>
      <c r="F49" s="143" t="str">
        <f t="shared" si="39"/>
        <v/>
      </c>
      <c r="G49" s="143" t="str">
        <f t="shared" si="39"/>
        <v/>
      </c>
      <c r="H49" s="143" t="str">
        <f t="shared" si="39"/>
        <v/>
      </c>
      <c r="I49" s="143" t="str">
        <f t="shared" si="39"/>
        <v/>
      </c>
      <c r="J49" s="143" t="str">
        <f t="shared" si="39"/>
        <v/>
      </c>
      <c r="K49" s="143" t="str">
        <f t="shared" si="39"/>
        <v/>
      </c>
      <c r="L49" s="143" t="str">
        <f t="shared" si="39"/>
        <v/>
      </c>
      <c r="M49" s="143" t="str">
        <f t="shared" si="39"/>
        <v/>
      </c>
      <c r="N49" s="143" t="str">
        <f t="shared" si="39"/>
        <v/>
      </c>
      <c r="O49" s="143" t="str">
        <f t="shared" si="39"/>
        <v/>
      </c>
      <c r="P49" s="143" t="str">
        <f t="shared" si="39"/>
        <v/>
      </c>
      <c r="Q49" s="143" t="str">
        <f t="shared" si="39"/>
        <v/>
      </c>
      <c r="R49" s="143" t="str">
        <f t="shared" si="39"/>
        <v/>
      </c>
      <c r="S49" s="143" t="str">
        <f t="shared" si="39"/>
        <v/>
      </c>
      <c r="T49" s="143" t="str">
        <f t="shared" si="39"/>
        <v/>
      </c>
      <c r="U49" s="143" t="str">
        <f t="shared" si="39"/>
        <v/>
      </c>
      <c r="V49" s="143" t="str">
        <f t="shared" si="39"/>
        <v/>
      </c>
      <c r="W49" s="143" t="str">
        <f t="shared" si="39"/>
        <v/>
      </c>
      <c r="X49" s="143" t="str">
        <f t="shared" si="39"/>
        <v/>
      </c>
      <c r="Y49" s="143" t="str">
        <f t="shared" si="39"/>
        <v/>
      </c>
      <c r="Z49" s="143" t="str">
        <f t="shared" si="39"/>
        <v/>
      </c>
      <c r="AA49" s="143" t="str">
        <f t="shared" si="39"/>
        <v/>
      </c>
      <c r="AB49" s="144" t="str">
        <f t="shared" si="39"/>
        <v/>
      </c>
      <c r="AC49" s="153" t="e">
        <f>+SUM(E49:AB49)*D49</f>
        <v>#REF!</v>
      </c>
      <c r="AD49" s="1" t="e">
        <f>+SUM(L49:U49)*D49</f>
        <v>#REF!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92"/>
      <c r="B50" s="195"/>
      <c r="C50" s="112" t="s">
        <v>34</v>
      </c>
      <c r="D50" s="113" t="e">
        <f>+SUM(D47:D49)</f>
        <v>#REF!</v>
      </c>
      <c r="E50" s="109" t="str">
        <f t="shared" ref="E50:AB50" si="40">IF(ISERROR(E47*$D47+E48*$D48+E49*$D49),"",(E47*$D47+E48*$D48+E49*$D49))</f>
        <v/>
      </c>
      <c r="F50" s="109" t="str">
        <f t="shared" si="40"/>
        <v/>
      </c>
      <c r="G50" s="109" t="str">
        <f t="shared" si="40"/>
        <v/>
      </c>
      <c r="H50" s="109" t="str">
        <f t="shared" si="40"/>
        <v/>
      </c>
      <c r="I50" s="109" t="str">
        <f t="shared" si="40"/>
        <v/>
      </c>
      <c r="J50" s="109" t="str">
        <f t="shared" si="40"/>
        <v/>
      </c>
      <c r="K50" s="109" t="str">
        <f t="shared" si="40"/>
        <v/>
      </c>
      <c r="L50" s="109" t="str">
        <f t="shared" si="40"/>
        <v/>
      </c>
      <c r="M50" s="109" t="str">
        <f t="shared" si="40"/>
        <v/>
      </c>
      <c r="N50" s="109" t="str">
        <f t="shared" si="40"/>
        <v/>
      </c>
      <c r="O50" s="109" t="str">
        <f t="shared" si="40"/>
        <v/>
      </c>
      <c r="P50" s="109" t="str">
        <f t="shared" si="40"/>
        <v/>
      </c>
      <c r="Q50" s="109" t="str">
        <f t="shared" si="40"/>
        <v/>
      </c>
      <c r="R50" s="109" t="str">
        <f t="shared" si="40"/>
        <v/>
      </c>
      <c r="S50" s="109" t="str">
        <f t="shared" si="40"/>
        <v/>
      </c>
      <c r="T50" s="109" t="str">
        <f t="shared" si="40"/>
        <v/>
      </c>
      <c r="U50" s="109" t="str">
        <f t="shared" si="40"/>
        <v/>
      </c>
      <c r="V50" s="109" t="str">
        <f t="shared" si="40"/>
        <v/>
      </c>
      <c r="W50" s="109" t="str">
        <f t="shared" si="40"/>
        <v/>
      </c>
      <c r="X50" s="109" t="str">
        <f t="shared" si="40"/>
        <v/>
      </c>
      <c r="Y50" s="109" t="str">
        <f t="shared" si="40"/>
        <v/>
      </c>
      <c r="Z50" s="109" t="str">
        <f t="shared" si="40"/>
        <v/>
      </c>
      <c r="AA50" s="109" t="str">
        <f t="shared" si="40"/>
        <v/>
      </c>
      <c r="AB50" s="142" t="str">
        <f t="shared" si="40"/>
        <v/>
      </c>
      <c r="AC50" s="152" t="e">
        <f>+SUM(AC47:AC49)</f>
        <v>#REF!</v>
      </c>
      <c r="AD50" s="152" t="e">
        <f>+SUM(AD47:AD49)</f>
        <v>#REF!</v>
      </c>
    </row>
    <row r="51" spans="1:33" ht="15" x14ac:dyDescent="0.2">
      <c r="A51" s="193" t="e">
        <f>+DATE(#REF!,11,1)</f>
        <v>#REF!</v>
      </c>
      <c r="B51" s="194">
        <f>+'Formato Resumen 36'!E25</f>
        <v>42446636.410677642</v>
      </c>
      <c r="C51" s="94" t="s">
        <v>35</v>
      </c>
      <c r="D51" s="95" t="e">
        <f>#REF!</f>
        <v>#REF!</v>
      </c>
      <c r="E51" s="148" t="str">
        <f t="shared" ref="E51:AB51" si="41">IF(ISERROR(E104/$AC107*$B51),"",(E104/$AC107*$B51))</f>
        <v/>
      </c>
      <c r="F51" s="149" t="str">
        <f t="shared" si="41"/>
        <v/>
      </c>
      <c r="G51" s="149" t="str">
        <f t="shared" si="41"/>
        <v/>
      </c>
      <c r="H51" s="149" t="str">
        <f t="shared" si="41"/>
        <v/>
      </c>
      <c r="I51" s="149" t="str">
        <f t="shared" si="41"/>
        <v/>
      </c>
      <c r="J51" s="149" t="str">
        <f t="shared" si="41"/>
        <v/>
      </c>
      <c r="K51" s="149" t="str">
        <f t="shared" si="41"/>
        <v/>
      </c>
      <c r="L51" s="149" t="str">
        <f t="shared" si="41"/>
        <v/>
      </c>
      <c r="M51" s="149" t="str">
        <f t="shared" si="41"/>
        <v/>
      </c>
      <c r="N51" s="149" t="str">
        <f t="shared" si="41"/>
        <v/>
      </c>
      <c r="O51" s="149" t="str">
        <f t="shared" si="41"/>
        <v/>
      </c>
      <c r="P51" s="149" t="str">
        <f t="shared" si="41"/>
        <v/>
      </c>
      <c r="Q51" s="149" t="str">
        <f t="shared" si="41"/>
        <v/>
      </c>
      <c r="R51" s="149" t="str">
        <f t="shared" si="41"/>
        <v/>
      </c>
      <c r="S51" s="149" t="str">
        <f t="shared" si="41"/>
        <v/>
      </c>
      <c r="T51" s="149" t="str">
        <f t="shared" si="41"/>
        <v/>
      </c>
      <c r="U51" s="149" t="str">
        <f t="shared" si="41"/>
        <v/>
      </c>
      <c r="V51" s="149" t="str">
        <f t="shared" si="41"/>
        <v/>
      </c>
      <c r="W51" s="149" t="str">
        <f t="shared" si="41"/>
        <v/>
      </c>
      <c r="X51" s="149" t="str">
        <f t="shared" si="41"/>
        <v/>
      </c>
      <c r="Y51" s="149" t="str">
        <f t="shared" si="41"/>
        <v/>
      </c>
      <c r="Z51" s="149" t="str">
        <f t="shared" si="41"/>
        <v/>
      </c>
      <c r="AA51" s="149" t="str">
        <f t="shared" si="41"/>
        <v/>
      </c>
      <c r="AB51" s="150" t="str">
        <f t="shared" si="41"/>
        <v/>
      </c>
      <c r="AC51" s="151" t="e">
        <f>+SUM(E51:AB51)*D51</f>
        <v>#REF!</v>
      </c>
      <c r="AD51" s="1" t="e">
        <f>+SUM(L51:U51)*D51</f>
        <v>#REF!</v>
      </c>
      <c r="AF51" s="1" t="str">
        <f>AF47</f>
        <v>ORD</v>
      </c>
      <c r="AG51" s="1">
        <f>AG47+1</f>
        <v>11</v>
      </c>
    </row>
    <row r="52" spans="1:33" ht="15" x14ac:dyDescent="0.2">
      <c r="A52" s="191"/>
      <c r="B52" s="194"/>
      <c r="C52" s="100" t="s">
        <v>36</v>
      </c>
      <c r="D52" s="101" t="e">
        <f>#REF!</f>
        <v>#REF!</v>
      </c>
      <c r="E52" s="145" t="str">
        <f t="shared" ref="E52:AB52" si="42">IF(ISERROR(E105/$AC107*$B51),"",(E105/$AC107*$B51))</f>
        <v/>
      </c>
      <c r="F52" s="146" t="str">
        <f t="shared" si="42"/>
        <v/>
      </c>
      <c r="G52" s="146" t="str">
        <f t="shared" si="42"/>
        <v/>
      </c>
      <c r="H52" s="146" t="str">
        <f t="shared" si="42"/>
        <v/>
      </c>
      <c r="I52" s="146" t="str">
        <f t="shared" si="42"/>
        <v/>
      </c>
      <c r="J52" s="146" t="str">
        <f t="shared" si="42"/>
        <v/>
      </c>
      <c r="K52" s="146" t="str">
        <f t="shared" si="42"/>
        <v/>
      </c>
      <c r="L52" s="146" t="str">
        <f t="shared" si="42"/>
        <v/>
      </c>
      <c r="M52" s="146" t="str">
        <f t="shared" si="42"/>
        <v/>
      </c>
      <c r="N52" s="146" t="str">
        <f t="shared" si="42"/>
        <v/>
      </c>
      <c r="O52" s="146" t="str">
        <f t="shared" si="42"/>
        <v/>
      </c>
      <c r="P52" s="146" t="str">
        <f t="shared" si="42"/>
        <v/>
      </c>
      <c r="Q52" s="146" t="str">
        <f t="shared" si="42"/>
        <v/>
      </c>
      <c r="R52" s="146" t="str">
        <f t="shared" si="42"/>
        <v/>
      </c>
      <c r="S52" s="146" t="str">
        <f t="shared" si="42"/>
        <v/>
      </c>
      <c r="T52" s="146" t="str">
        <f t="shared" si="42"/>
        <v/>
      </c>
      <c r="U52" s="146" t="str">
        <f t="shared" si="42"/>
        <v/>
      </c>
      <c r="V52" s="146" t="str">
        <f t="shared" si="42"/>
        <v/>
      </c>
      <c r="W52" s="146" t="str">
        <f t="shared" si="42"/>
        <v/>
      </c>
      <c r="X52" s="146" t="str">
        <f t="shared" si="42"/>
        <v/>
      </c>
      <c r="Y52" s="146" t="str">
        <f t="shared" si="42"/>
        <v/>
      </c>
      <c r="Z52" s="146" t="str">
        <f t="shared" si="42"/>
        <v/>
      </c>
      <c r="AA52" s="146" t="str">
        <f t="shared" si="42"/>
        <v/>
      </c>
      <c r="AB52" s="147" t="str">
        <f t="shared" si="42"/>
        <v/>
      </c>
      <c r="AC52" s="152" t="e">
        <f>+SUM(E52:AB52)*D52</f>
        <v>#REF!</v>
      </c>
      <c r="AD52" s="1" t="e">
        <f>+SUM(L52:U52)*D52</f>
        <v>#REF!</v>
      </c>
      <c r="AF52" s="1" t="str">
        <f>AF48</f>
        <v>SÁB</v>
      </c>
      <c r="AG52" s="1">
        <f>AG51</f>
        <v>11</v>
      </c>
    </row>
    <row r="53" spans="1:33" ht="15" x14ac:dyDescent="0.2">
      <c r="A53" s="191"/>
      <c r="B53" s="194"/>
      <c r="C53" s="106" t="s">
        <v>37</v>
      </c>
      <c r="D53" s="107" t="e">
        <f>#REF!</f>
        <v>#REF!</v>
      </c>
      <c r="E53" s="143" t="str">
        <f t="shared" ref="E53:AB53" si="43">IF(ISERROR(E106/$AC107*$B51),"",(E106/$AC107*$B51))</f>
        <v/>
      </c>
      <c r="F53" s="143" t="str">
        <f t="shared" si="43"/>
        <v/>
      </c>
      <c r="G53" s="143" t="str">
        <f t="shared" si="43"/>
        <v/>
      </c>
      <c r="H53" s="143" t="str">
        <f t="shared" si="43"/>
        <v/>
      </c>
      <c r="I53" s="143" t="str">
        <f t="shared" si="43"/>
        <v/>
      </c>
      <c r="J53" s="143" t="str">
        <f t="shared" si="43"/>
        <v/>
      </c>
      <c r="K53" s="143" t="str">
        <f t="shared" si="43"/>
        <v/>
      </c>
      <c r="L53" s="143" t="str">
        <f t="shared" si="43"/>
        <v/>
      </c>
      <c r="M53" s="143" t="str">
        <f t="shared" si="43"/>
        <v/>
      </c>
      <c r="N53" s="143" t="str">
        <f t="shared" si="43"/>
        <v/>
      </c>
      <c r="O53" s="143" t="str">
        <f t="shared" si="43"/>
        <v/>
      </c>
      <c r="P53" s="143" t="str">
        <f t="shared" si="43"/>
        <v/>
      </c>
      <c r="Q53" s="143" t="str">
        <f t="shared" si="43"/>
        <v/>
      </c>
      <c r="R53" s="143" t="str">
        <f t="shared" si="43"/>
        <v/>
      </c>
      <c r="S53" s="143" t="str">
        <f t="shared" si="43"/>
        <v/>
      </c>
      <c r="T53" s="143" t="str">
        <f t="shared" si="43"/>
        <v/>
      </c>
      <c r="U53" s="143" t="str">
        <f t="shared" si="43"/>
        <v/>
      </c>
      <c r="V53" s="143" t="str">
        <f t="shared" si="43"/>
        <v/>
      </c>
      <c r="W53" s="143" t="str">
        <f t="shared" si="43"/>
        <v/>
      </c>
      <c r="X53" s="143" t="str">
        <f t="shared" si="43"/>
        <v/>
      </c>
      <c r="Y53" s="143" t="str">
        <f t="shared" si="43"/>
        <v/>
      </c>
      <c r="Z53" s="143" t="str">
        <f t="shared" si="43"/>
        <v/>
      </c>
      <c r="AA53" s="143" t="str">
        <f t="shared" si="43"/>
        <v/>
      </c>
      <c r="AB53" s="144" t="str">
        <f t="shared" si="43"/>
        <v/>
      </c>
      <c r="AC53" s="153" t="e">
        <f>+SUM(E53:AB53)*D53</f>
        <v>#REF!</v>
      </c>
      <c r="AD53" s="1" t="e">
        <f>+SUM(L53:U53)*D53</f>
        <v>#REF!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92"/>
      <c r="B54" s="195"/>
      <c r="C54" s="112" t="s">
        <v>34</v>
      </c>
      <c r="D54" s="113" t="e">
        <f>+SUM(D51:D53)</f>
        <v>#REF!</v>
      </c>
      <c r="E54" s="109" t="str">
        <f t="shared" ref="E54:AB54" si="44">IF(ISERROR(E51*$D51+E52*$D52+E53*$D53),"",(E51*$D51+E52*$D52+E53*$D53))</f>
        <v/>
      </c>
      <c r="F54" s="109" t="str">
        <f t="shared" si="44"/>
        <v/>
      </c>
      <c r="G54" s="109" t="str">
        <f t="shared" si="44"/>
        <v/>
      </c>
      <c r="H54" s="109" t="str">
        <f t="shared" si="44"/>
        <v/>
      </c>
      <c r="I54" s="109" t="str">
        <f t="shared" si="44"/>
        <v/>
      </c>
      <c r="J54" s="109" t="str">
        <f t="shared" si="44"/>
        <v/>
      </c>
      <c r="K54" s="109" t="str">
        <f t="shared" si="44"/>
        <v/>
      </c>
      <c r="L54" s="109" t="str">
        <f t="shared" si="44"/>
        <v/>
      </c>
      <c r="M54" s="109" t="str">
        <f t="shared" si="44"/>
        <v/>
      </c>
      <c r="N54" s="109" t="str">
        <f t="shared" si="44"/>
        <v/>
      </c>
      <c r="O54" s="109" t="str">
        <f t="shared" si="44"/>
        <v/>
      </c>
      <c r="P54" s="109" t="str">
        <f t="shared" si="44"/>
        <v/>
      </c>
      <c r="Q54" s="109" t="str">
        <f t="shared" si="44"/>
        <v/>
      </c>
      <c r="R54" s="109" t="str">
        <f t="shared" si="44"/>
        <v/>
      </c>
      <c r="S54" s="109" t="str">
        <f t="shared" si="44"/>
        <v/>
      </c>
      <c r="T54" s="109" t="str">
        <f t="shared" si="44"/>
        <v/>
      </c>
      <c r="U54" s="109" t="str">
        <f t="shared" si="44"/>
        <v/>
      </c>
      <c r="V54" s="109" t="str">
        <f t="shared" si="44"/>
        <v/>
      </c>
      <c r="W54" s="109" t="str">
        <f t="shared" si="44"/>
        <v/>
      </c>
      <c r="X54" s="109" t="str">
        <f t="shared" si="44"/>
        <v/>
      </c>
      <c r="Y54" s="109" t="str">
        <f t="shared" si="44"/>
        <v/>
      </c>
      <c r="Z54" s="109" t="str">
        <f t="shared" si="44"/>
        <v/>
      </c>
      <c r="AA54" s="109" t="str">
        <f t="shared" si="44"/>
        <v/>
      </c>
      <c r="AB54" s="142" t="str">
        <f t="shared" si="44"/>
        <v/>
      </c>
      <c r="AC54" s="152" t="e">
        <f>+SUM(AC51:AC53)</f>
        <v>#REF!</v>
      </c>
      <c r="AD54" s="152" t="e">
        <f>+SUM(AD51:AD53)</f>
        <v>#REF!</v>
      </c>
    </row>
    <row r="55" spans="1:33" ht="15" x14ac:dyDescent="0.2">
      <c r="A55" s="193" t="e">
        <f>+DATE(#REF!,12,1)</f>
        <v>#REF!</v>
      </c>
      <c r="B55" s="194">
        <f>+'Formato Resumen 36'!E26</f>
        <v>42276809.639668435</v>
      </c>
      <c r="C55" s="94" t="s">
        <v>35</v>
      </c>
      <c r="D55" s="95" t="e">
        <f>#REF!</f>
        <v>#REF!</v>
      </c>
      <c r="E55" s="148" t="str">
        <f t="shared" ref="E55:AB55" si="45">IF(ISERROR(E108/$AC111*$B55),"",(E108/$AC111*$B55))</f>
        <v/>
      </c>
      <c r="F55" s="149" t="str">
        <f t="shared" si="45"/>
        <v/>
      </c>
      <c r="G55" s="149" t="str">
        <f t="shared" si="45"/>
        <v/>
      </c>
      <c r="H55" s="149" t="str">
        <f t="shared" si="45"/>
        <v/>
      </c>
      <c r="I55" s="149" t="str">
        <f t="shared" si="45"/>
        <v/>
      </c>
      <c r="J55" s="149" t="str">
        <f t="shared" si="45"/>
        <v/>
      </c>
      <c r="K55" s="149" t="str">
        <f t="shared" si="45"/>
        <v/>
      </c>
      <c r="L55" s="149" t="str">
        <f t="shared" si="45"/>
        <v/>
      </c>
      <c r="M55" s="149" t="str">
        <f t="shared" si="45"/>
        <v/>
      </c>
      <c r="N55" s="149" t="str">
        <f t="shared" si="45"/>
        <v/>
      </c>
      <c r="O55" s="149" t="str">
        <f t="shared" si="45"/>
        <v/>
      </c>
      <c r="P55" s="149" t="str">
        <f t="shared" si="45"/>
        <v/>
      </c>
      <c r="Q55" s="149" t="str">
        <f t="shared" si="45"/>
        <v/>
      </c>
      <c r="R55" s="149" t="str">
        <f t="shared" si="45"/>
        <v/>
      </c>
      <c r="S55" s="149" t="str">
        <f t="shared" si="45"/>
        <v/>
      </c>
      <c r="T55" s="149" t="str">
        <f t="shared" si="45"/>
        <v/>
      </c>
      <c r="U55" s="149" t="str">
        <f t="shared" si="45"/>
        <v/>
      </c>
      <c r="V55" s="149" t="str">
        <f t="shared" si="45"/>
        <v/>
      </c>
      <c r="W55" s="149" t="str">
        <f t="shared" si="45"/>
        <v/>
      </c>
      <c r="X55" s="149" t="str">
        <f t="shared" si="45"/>
        <v/>
      </c>
      <c r="Y55" s="149" t="str">
        <f t="shared" si="45"/>
        <v/>
      </c>
      <c r="Z55" s="149" t="str">
        <f t="shared" si="45"/>
        <v/>
      </c>
      <c r="AA55" s="149" t="str">
        <f t="shared" si="45"/>
        <v/>
      </c>
      <c r="AB55" s="150" t="str">
        <f t="shared" si="45"/>
        <v/>
      </c>
      <c r="AC55" s="151" t="e">
        <f>+SUM(E55:AB55)*D55</f>
        <v>#REF!</v>
      </c>
      <c r="AD55" s="1" t="e">
        <f>+SUM(L55:U55)*D55</f>
        <v>#REF!</v>
      </c>
      <c r="AF55" s="1" t="str">
        <f>AF51</f>
        <v>ORD</v>
      </c>
      <c r="AG55" s="1">
        <f>AG51+1</f>
        <v>12</v>
      </c>
    </row>
    <row r="56" spans="1:33" ht="15" x14ac:dyDescent="0.2">
      <c r="A56" s="191"/>
      <c r="B56" s="194"/>
      <c r="C56" s="100" t="s">
        <v>36</v>
      </c>
      <c r="D56" s="101" t="e">
        <f>#REF!</f>
        <v>#REF!</v>
      </c>
      <c r="E56" s="145" t="str">
        <f t="shared" ref="E56:AB56" si="46">IF(ISERROR(E109/$AC111*$B55),"",(E109/$AC111*$B55))</f>
        <v/>
      </c>
      <c r="F56" s="146" t="str">
        <f t="shared" si="46"/>
        <v/>
      </c>
      <c r="G56" s="146" t="str">
        <f>IF(ISERROR(G109/$AC111*$B55),"",(G109/$AC111*$B55))</f>
        <v/>
      </c>
      <c r="H56" s="146" t="str">
        <f t="shared" si="46"/>
        <v/>
      </c>
      <c r="I56" s="146" t="str">
        <f t="shared" si="46"/>
        <v/>
      </c>
      <c r="J56" s="146" t="str">
        <f t="shared" si="46"/>
        <v/>
      </c>
      <c r="K56" s="146" t="str">
        <f t="shared" si="46"/>
        <v/>
      </c>
      <c r="L56" s="146" t="str">
        <f t="shared" si="46"/>
        <v/>
      </c>
      <c r="M56" s="146" t="str">
        <f t="shared" si="46"/>
        <v/>
      </c>
      <c r="N56" s="146" t="str">
        <f t="shared" si="46"/>
        <v/>
      </c>
      <c r="O56" s="146" t="str">
        <f t="shared" si="46"/>
        <v/>
      </c>
      <c r="P56" s="146" t="str">
        <f t="shared" si="46"/>
        <v/>
      </c>
      <c r="Q56" s="146" t="str">
        <f t="shared" si="46"/>
        <v/>
      </c>
      <c r="R56" s="146" t="str">
        <f t="shared" si="46"/>
        <v/>
      </c>
      <c r="S56" s="146" t="str">
        <f t="shared" si="46"/>
        <v/>
      </c>
      <c r="T56" s="146" t="str">
        <f t="shared" si="46"/>
        <v/>
      </c>
      <c r="U56" s="146" t="str">
        <f t="shared" si="46"/>
        <v/>
      </c>
      <c r="V56" s="146" t="str">
        <f t="shared" si="46"/>
        <v/>
      </c>
      <c r="W56" s="146" t="str">
        <f t="shared" si="46"/>
        <v/>
      </c>
      <c r="X56" s="146" t="str">
        <f t="shared" si="46"/>
        <v/>
      </c>
      <c r="Y56" s="146" t="str">
        <f t="shared" si="46"/>
        <v/>
      </c>
      <c r="Z56" s="146" t="str">
        <f t="shared" si="46"/>
        <v/>
      </c>
      <c r="AA56" s="146" t="str">
        <f t="shared" si="46"/>
        <v/>
      </c>
      <c r="AB56" s="147" t="str">
        <f t="shared" si="46"/>
        <v/>
      </c>
      <c r="AC56" s="152" t="e">
        <f>+SUM(E56:AB56)*D56</f>
        <v>#REF!</v>
      </c>
      <c r="AD56" s="1" t="e">
        <f>+SUM(L56:U56)*D56</f>
        <v>#REF!</v>
      </c>
      <c r="AF56" s="1" t="str">
        <f>AF52</f>
        <v>SÁB</v>
      </c>
      <c r="AG56" s="1">
        <f>AG55</f>
        <v>12</v>
      </c>
    </row>
    <row r="57" spans="1:33" ht="15" x14ac:dyDescent="0.2">
      <c r="A57" s="191"/>
      <c r="B57" s="194"/>
      <c r="C57" s="106" t="s">
        <v>37</v>
      </c>
      <c r="D57" s="107" t="e">
        <f>#REF!</f>
        <v>#REF!</v>
      </c>
      <c r="E57" s="143" t="str">
        <f t="shared" ref="E57:AB57" si="47">IF(ISERROR(E110/$AC111*$B55),"",(E110/$AC111*$B55))</f>
        <v/>
      </c>
      <c r="F57" s="143" t="str">
        <f t="shared" si="47"/>
        <v/>
      </c>
      <c r="G57" s="143" t="str">
        <f t="shared" si="47"/>
        <v/>
      </c>
      <c r="H57" s="143" t="str">
        <f t="shared" si="47"/>
        <v/>
      </c>
      <c r="I57" s="143" t="str">
        <f t="shared" si="47"/>
        <v/>
      </c>
      <c r="J57" s="143" t="str">
        <f t="shared" si="47"/>
        <v/>
      </c>
      <c r="K57" s="143" t="str">
        <f t="shared" si="47"/>
        <v/>
      </c>
      <c r="L57" s="143" t="str">
        <f t="shared" si="47"/>
        <v/>
      </c>
      <c r="M57" s="143" t="str">
        <f t="shared" si="47"/>
        <v/>
      </c>
      <c r="N57" s="143" t="str">
        <f t="shared" si="47"/>
        <v/>
      </c>
      <c r="O57" s="143" t="str">
        <f t="shared" si="47"/>
        <v/>
      </c>
      <c r="P57" s="143" t="str">
        <f t="shared" si="47"/>
        <v/>
      </c>
      <c r="Q57" s="143" t="str">
        <f t="shared" si="47"/>
        <v/>
      </c>
      <c r="R57" s="143" t="str">
        <f t="shared" si="47"/>
        <v/>
      </c>
      <c r="S57" s="143" t="str">
        <f t="shared" si="47"/>
        <v/>
      </c>
      <c r="T57" s="143" t="str">
        <f t="shared" si="47"/>
        <v/>
      </c>
      <c r="U57" s="143" t="str">
        <f t="shared" si="47"/>
        <v/>
      </c>
      <c r="V57" s="143" t="str">
        <f t="shared" si="47"/>
        <v/>
      </c>
      <c r="W57" s="143" t="str">
        <f t="shared" si="47"/>
        <v/>
      </c>
      <c r="X57" s="143" t="str">
        <f t="shared" si="47"/>
        <v/>
      </c>
      <c r="Y57" s="143" t="str">
        <f t="shared" si="47"/>
        <v/>
      </c>
      <c r="Z57" s="143" t="str">
        <f t="shared" si="47"/>
        <v/>
      </c>
      <c r="AA57" s="143" t="str">
        <f t="shared" si="47"/>
        <v/>
      </c>
      <c r="AB57" s="144" t="str">
        <f t="shared" si="47"/>
        <v/>
      </c>
      <c r="AC57" s="153" t="e">
        <f>+SUM(E57:AB57)*D57</f>
        <v>#REF!</v>
      </c>
      <c r="AD57" s="1" t="e">
        <f>+SUM(L57:U57)*D57</f>
        <v>#REF!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92"/>
      <c r="B58" s="195"/>
      <c r="C58" s="112" t="s">
        <v>34</v>
      </c>
      <c r="D58" s="113" t="e">
        <f>+SUM(D55:D57)</f>
        <v>#REF!</v>
      </c>
      <c r="E58" s="109" t="str">
        <f t="shared" ref="E58:AB58" si="48">IF(ISERROR(E55*$D55+E56*$D56+E57*$D57),"",(E55*$D55+E56*$D56+E57*$D57))</f>
        <v/>
      </c>
      <c r="F58" s="109" t="str">
        <f t="shared" si="48"/>
        <v/>
      </c>
      <c r="G58" s="109" t="str">
        <f t="shared" si="48"/>
        <v/>
      </c>
      <c r="H58" s="109" t="str">
        <f t="shared" si="48"/>
        <v/>
      </c>
      <c r="I58" s="109" t="str">
        <f t="shared" si="48"/>
        <v/>
      </c>
      <c r="J58" s="109" t="str">
        <f t="shared" si="48"/>
        <v/>
      </c>
      <c r="K58" s="109" t="str">
        <f t="shared" si="48"/>
        <v/>
      </c>
      <c r="L58" s="109" t="str">
        <f t="shared" si="48"/>
        <v/>
      </c>
      <c r="M58" s="109" t="str">
        <f t="shared" si="48"/>
        <v/>
      </c>
      <c r="N58" s="109" t="str">
        <f t="shared" si="48"/>
        <v/>
      </c>
      <c r="O58" s="109" t="str">
        <f t="shared" si="48"/>
        <v/>
      </c>
      <c r="P58" s="109" t="str">
        <f t="shared" si="48"/>
        <v/>
      </c>
      <c r="Q58" s="109" t="str">
        <f t="shared" si="48"/>
        <v/>
      </c>
      <c r="R58" s="109" t="str">
        <f t="shared" si="48"/>
        <v/>
      </c>
      <c r="S58" s="109" t="str">
        <f t="shared" si="48"/>
        <v/>
      </c>
      <c r="T58" s="109" t="str">
        <f t="shared" si="48"/>
        <v/>
      </c>
      <c r="U58" s="109" t="str">
        <f t="shared" si="48"/>
        <v/>
      </c>
      <c r="V58" s="109" t="str">
        <f t="shared" si="48"/>
        <v/>
      </c>
      <c r="W58" s="109" t="str">
        <f t="shared" si="48"/>
        <v/>
      </c>
      <c r="X58" s="109" t="str">
        <f t="shared" si="48"/>
        <v/>
      </c>
      <c r="Y58" s="109" t="str">
        <f t="shared" si="48"/>
        <v/>
      </c>
      <c r="Z58" s="109" t="str">
        <f t="shared" si="48"/>
        <v/>
      </c>
      <c r="AA58" s="109" t="str">
        <f t="shared" si="48"/>
        <v/>
      </c>
      <c r="AB58" s="142" t="str">
        <f t="shared" si="48"/>
        <v/>
      </c>
      <c r="AC58" s="152" t="e">
        <f>+SUM(AC55:AC57)</f>
        <v>#REF!</v>
      </c>
      <c r="AD58" s="152" t="e">
        <f>+SUM(AD55:AD57)</f>
        <v>#REF!</v>
      </c>
    </row>
    <row r="59" spans="1:33" s="5" customFormat="1" x14ac:dyDescent="0.2">
      <c r="AD59" s="173" t="e">
        <f>+AD14+AD18+AD22+AD26+AD30+AD34+AD38+AD42+AD46+AD50+AD54+AD58</f>
        <v>#REF!</v>
      </c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W61" s="37"/>
      <c r="Z61" s="7" t="s">
        <v>58</v>
      </c>
    </row>
    <row r="62" spans="1:33" ht="18.75" thickBot="1" x14ac:dyDescent="0.3">
      <c r="B62" s="138"/>
      <c r="Z62" s="139"/>
    </row>
    <row r="63" spans="1:33" ht="26.25" thickBot="1" x14ac:dyDescent="0.25">
      <c r="A63" s="3" t="e">
        <f>+"AÑO: "&amp;$D$6</f>
        <v>#REF!</v>
      </c>
      <c r="B63" s="4" t="s">
        <v>52</v>
      </c>
      <c r="C63" s="8" t="s">
        <v>32</v>
      </c>
      <c r="D63" s="9" t="s">
        <v>33</v>
      </c>
      <c r="E63" s="10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11" t="s">
        <v>14</v>
      </c>
      <c r="P63" s="11" t="s">
        <v>15</v>
      </c>
      <c r="Q63" s="11" t="s">
        <v>16</v>
      </c>
      <c r="R63" s="11" t="s">
        <v>17</v>
      </c>
      <c r="S63" s="11" t="s">
        <v>18</v>
      </c>
      <c r="T63" s="11" t="s">
        <v>19</v>
      </c>
      <c r="U63" s="11" t="s">
        <v>20</v>
      </c>
      <c r="V63" s="11" t="s">
        <v>21</v>
      </c>
      <c r="W63" s="11" t="s">
        <v>22</v>
      </c>
      <c r="X63" s="11" t="s">
        <v>23</v>
      </c>
      <c r="Y63" s="11" t="s">
        <v>24</v>
      </c>
      <c r="Z63" s="11" t="s">
        <v>25</v>
      </c>
      <c r="AA63" s="11" t="s">
        <v>26</v>
      </c>
      <c r="AB63" s="11" t="s">
        <v>27</v>
      </c>
      <c r="AC63" s="12" t="s">
        <v>34</v>
      </c>
    </row>
    <row r="64" spans="1:33" ht="15" x14ac:dyDescent="0.2">
      <c r="A64" s="196" t="e">
        <f>A11</f>
        <v>#REF!</v>
      </c>
      <c r="B64" s="196"/>
      <c r="C64" s="13" t="s">
        <v>35</v>
      </c>
      <c r="D64" s="14" t="e">
        <f>D11</f>
        <v>#REF!</v>
      </c>
      <c r="E64" s="10" t="e">
        <f>#REF!</f>
        <v>#REF!</v>
      </c>
      <c r="F64" s="10" t="e">
        <f>#REF!</f>
        <v>#REF!</v>
      </c>
      <c r="G64" s="10" t="e">
        <f>#REF!</f>
        <v>#REF!</v>
      </c>
      <c r="H64" s="10" t="e">
        <f>#REF!</f>
        <v>#REF!</v>
      </c>
      <c r="I64" s="10" t="e">
        <f>#REF!</f>
        <v>#REF!</v>
      </c>
      <c r="J64" s="10" t="e">
        <f>#REF!</f>
        <v>#REF!</v>
      </c>
      <c r="K64" s="10" t="e">
        <f>#REF!</f>
        <v>#REF!</v>
      </c>
      <c r="L64" s="10" t="e">
        <f>#REF!</f>
        <v>#REF!</v>
      </c>
      <c r="M64" s="10" t="e">
        <f>#REF!</f>
        <v>#REF!</v>
      </c>
      <c r="N64" s="10" t="e">
        <f>#REF!</f>
        <v>#REF!</v>
      </c>
      <c r="O64" s="10" t="e">
        <f>#REF!</f>
        <v>#REF!</v>
      </c>
      <c r="P64" s="10" t="e">
        <f>#REF!</f>
        <v>#REF!</v>
      </c>
      <c r="Q64" s="10" t="e">
        <f>#REF!</f>
        <v>#REF!</v>
      </c>
      <c r="R64" s="10" t="e">
        <f>#REF!</f>
        <v>#REF!</v>
      </c>
      <c r="S64" s="10" t="e">
        <f>#REF!</f>
        <v>#REF!</v>
      </c>
      <c r="T64" s="10" t="e">
        <f>#REF!</f>
        <v>#REF!</v>
      </c>
      <c r="U64" s="10" t="e">
        <f>#REF!</f>
        <v>#REF!</v>
      </c>
      <c r="V64" s="10" t="e">
        <f>#REF!</f>
        <v>#REF!</v>
      </c>
      <c r="W64" s="10" t="e">
        <f>#REF!</f>
        <v>#REF!</v>
      </c>
      <c r="X64" s="10" t="e">
        <f>#REF!</f>
        <v>#REF!</v>
      </c>
      <c r="Y64" s="10" t="e">
        <f>#REF!</f>
        <v>#REF!</v>
      </c>
      <c r="Z64" s="10" t="e">
        <f>#REF!</f>
        <v>#REF!</v>
      </c>
      <c r="AA64" s="10" t="e">
        <f>#REF!</f>
        <v>#REF!</v>
      </c>
      <c r="AB64" s="10" t="e">
        <f>#REF!</f>
        <v>#REF!</v>
      </c>
      <c r="AC64" s="12" t="e">
        <f>+SUM(E64:AB64)*D64</f>
        <v>#REF!</v>
      </c>
    </row>
    <row r="65" spans="1:29" ht="15" x14ac:dyDescent="0.2">
      <c r="A65" s="197"/>
      <c r="B65" s="197"/>
      <c r="C65" s="17" t="s">
        <v>36</v>
      </c>
      <c r="D65" s="18" t="e">
        <f>D12</f>
        <v>#REF!</v>
      </c>
      <c r="E65" s="10" t="e">
        <f>#REF!</f>
        <v>#REF!</v>
      </c>
      <c r="F65" s="10" t="e">
        <f>#REF!</f>
        <v>#REF!</v>
      </c>
      <c r="G65" s="10" t="e">
        <f>#REF!</f>
        <v>#REF!</v>
      </c>
      <c r="H65" s="10" t="e">
        <f>#REF!</f>
        <v>#REF!</v>
      </c>
      <c r="I65" s="10" t="e">
        <f>#REF!</f>
        <v>#REF!</v>
      </c>
      <c r="J65" s="10" t="e">
        <f>#REF!</f>
        <v>#REF!</v>
      </c>
      <c r="K65" s="10" t="e">
        <f>#REF!</f>
        <v>#REF!</v>
      </c>
      <c r="L65" s="10" t="e">
        <f>#REF!</f>
        <v>#REF!</v>
      </c>
      <c r="M65" s="10" t="e">
        <f>#REF!</f>
        <v>#REF!</v>
      </c>
      <c r="N65" s="10" t="e">
        <f>#REF!</f>
        <v>#REF!</v>
      </c>
      <c r="O65" s="10" t="e">
        <f>#REF!</f>
        <v>#REF!</v>
      </c>
      <c r="P65" s="10" t="e">
        <f>#REF!</f>
        <v>#REF!</v>
      </c>
      <c r="Q65" s="10" t="e">
        <f>#REF!</f>
        <v>#REF!</v>
      </c>
      <c r="R65" s="10" t="e">
        <f>#REF!</f>
        <v>#REF!</v>
      </c>
      <c r="S65" s="10" t="e">
        <f>#REF!</f>
        <v>#REF!</v>
      </c>
      <c r="T65" s="10" t="e">
        <f>#REF!</f>
        <v>#REF!</v>
      </c>
      <c r="U65" s="10" t="e">
        <f>#REF!</f>
        <v>#REF!</v>
      </c>
      <c r="V65" s="10" t="e">
        <f>#REF!</f>
        <v>#REF!</v>
      </c>
      <c r="W65" s="10" t="e">
        <f>#REF!</f>
        <v>#REF!</v>
      </c>
      <c r="X65" s="10" t="e">
        <f>#REF!</f>
        <v>#REF!</v>
      </c>
      <c r="Y65" s="10" t="e">
        <f>#REF!</f>
        <v>#REF!</v>
      </c>
      <c r="Z65" s="10" t="e">
        <f>#REF!</f>
        <v>#REF!</v>
      </c>
      <c r="AA65" s="10" t="e">
        <f>#REF!</f>
        <v>#REF!</v>
      </c>
      <c r="AB65" s="10" t="e">
        <f>#REF!</f>
        <v>#REF!</v>
      </c>
      <c r="AC65" s="12" t="e">
        <f>+SUM(E65:AB65)*D65</f>
        <v>#REF!</v>
      </c>
    </row>
    <row r="66" spans="1:29" ht="15" x14ac:dyDescent="0.2">
      <c r="A66" s="197"/>
      <c r="B66" s="197"/>
      <c r="C66" s="22" t="s">
        <v>37</v>
      </c>
      <c r="D66" s="23" t="e">
        <f>D13</f>
        <v>#REF!</v>
      </c>
      <c r="E66" s="10" t="e">
        <f>#REF!</f>
        <v>#REF!</v>
      </c>
      <c r="F66" s="10" t="e">
        <f>#REF!</f>
        <v>#REF!</v>
      </c>
      <c r="G66" s="10" t="e">
        <f>#REF!</f>
        <v>#REF!</v>
      </c>
      <c r="H66" s="10" t="e">
        <f>#REF!</f>
        <v>#REF!</v>
      </c>
      <c r="I66" s="10" t="e">
        <f>#REF!</f>
        <v>#REF!</v>
      </c>
      <c r="J66" s="10" t="e">
        <f>#REF!</f>
        <v>#REF!</v>
      </c>
      <c r="K66" s="10" t="e">
        <f>#REF!</f>
        <v>#REF!</v>
      </c>
      <c r="L66" s="10" t="e">
        <f>#REF!</f>
        <v>#REF!</v>
      </c>
      <c r="M66" s="10" t="e">
        <f>#REF!</f>
        <v>#REF!</v>
      </c>
      <c r="N66" s="10" t="e">
        <f>#REF!</f>
        <v>#REF!</v>
      </c>
      <c r="O66" s="10" t="e">
        <f>#REF!</f>
        <v>#REF!</v>
      </c>
      <c r="P66" s="10" t="e">
        <f>#REF!</f>
        <v>#REF!</v>
      </c>
      <c r="Q66" s="10" t="e">
        <f>#REF!</f>
        <v>#REF!</v>
      </c>
      <c r="R66" s="10" t="e">
        <f>#REF!</f>
        <v>#REF!</v>
      </c>
      <c r="S66" s="10" t="e">
        <f>#REF!</f>
        <v>#REF!</v>
      </c>
      <c r="T66" s="10" t="e">
        <f>#REF!</f>
        <v>#REF!</v>
      </c>
      <c r="U66" s="10" t="e">
        <f>#REF!</f>
        <v>#REF!</v>
      </c>
      <c r="V66" s="10" t="e">
        <f>#REF!</f>
        <v>#REF!</v>
      </c>
      <c r="W66" s="10" t="e">
        <f>#REF!</f>
        <v>#REF!</v>
      </c>
      <c r="X66" s="10" t="e">
        <f>#REF!</f>
        <v>#REF!</v>
      </c>
      <c r="Y66" s="10" t="e">
        <f>#REF!</f>
        <v>#REF!</v>
      </c>
      <c r="Z66" s="10" t="e">
        <f>#REF!</f>
        <v>#REF!</v>
      </c>
      <c r="AA66" s="10" t="e">
        <f>#REF!</f>
        <v>#REF!</v>
      </c>
      <c r="AB66" s="10" t="e">
        <f>#REF!</f>
        <v>#REF!</v>
      </c>
      <c r="AC66" s="12" t="e">
        <f>+SUM(E66:AB66)*D66</f>
        <v>#REF!</v>
      </c>
    </row>
    <row r="67" spans="1:29" ht="15" thickBot="1" x14ac:dyDescent="0.25">
      <c r="A67" s="198"/>
      <c r="B67" s="198"/>
      <c r="C67" s="27" t="s">
        <v>34</v>
      </c>
      <c r="D67" s="28" t="e">
        <f>+SUM(D64:D66)</f>
        <v>#REF!</v>
      </c>
      <c r="E67" s="29" t="e">
        <f>SUMPRODUCT($D64:$D66,E64:E66)</f>
        <v>#REF!</v>
      </c>
      <c r="F67" s="29" t="e">
        <f t="shared" ref="F67:AB67" si="49">SUMPRODUCT($D64:$D66,F64:F66)</f>
        <v>#REF!</v>
      </c>
      <c r="G67" s="29" t="e">
        <f t="shared" si="49"/>
        <v>#REF!</v>
      </c>
      <c r="H67" s="29" t="e">
        <f t="shared" si="49"/>
        <v>#REF!</v>
      </c>
      <c r="I67" s="29" t="e">
        <f t="shared" si="49"/>
        <v>#REF!</v>
      </c>
      <c r="J67" s="29" t="e">
        <f t="shared" si="49"/>
        <v>#REF!</v>
      </c>
      <c r="K67" s="29" t="e">
        <f t="shared" si="49"/>
        <v>#REF!</v>
      </c>
      <c r="L67" s="29" t="e">
        <f t="shared" si="49"/>
        <v>#REF!</v>
      </c>
      <c r="M67" s="29" t="e">
        <f t="shared" si="49"/>
        <v>#REF!</v>
      </c>
      <c r="N67" s="29" t="e">
        <f t="shared" si="49"/>
        <v>#REF!</v>
      </c>
      <c r="O67" s="29" t="e">
        <f t="shared" si="49"/>
        <v>#REF!</v>
      </c>
      <c r="P67" s="29" t="e">
        <f t="shared" si="49"/>
        <v>#REF!</v>
      </c>
      <c r="Q67" s="29" t="e">
        <f t="shared" si="49"/>
        <v>#REF!</v>
      </c>
      <c r="R67" s="29" t="e">
        <f t="shared" si="49"/>
        <v>#REF!</v>
      </c>
      <c r="S67" s="29" t="e">
        <f t="shared" si="49"/>
        <v>#REF!</v>
      </c>
      <c r="T67" s="29" t="e">
        <f t="shared" si="49"/>
        <v>#REF!</v>
      </c>
      <c r="U67" s="29" t="e">
        <f t="shared" si="49"/>
        <v>#REF!</v>
      </c>
      <c r="V67" s="29" t="e">
        <f t="shared" si="49"/>
        <v>#REF!</v>
      </c>
      <c r="W67" s="29" t="e">
        <f t="shared" si="49"/>
        <v>#REF!</v>
      </c>
      <c r="X67" s="29" t="e">
        <f t="shared" si="49"/>
        <v>#REF!</v>
      </c>
      <c r="Y67" s="29" t="e">
        <f t="shared" si="49"/>
        <v>#REF!</v>
      </c>
      <c r="Z67" s="29" t="e">
        <f t="shared" si="49"/>
        <v>#REF!</v>
      </c>
      <c r="AA67" s="29" t="e">
        <f t="shared" si="49"/>
        <v>#REF!</v>
      </c>
      <c r="AB67" s="29" t="e">
        <f t="shared" si="49"/>
        <v>#REF!</v>
      </c>
      <c r="AC67" s="30" t="e">
        <f>+SUM(E67:AB67)</f>
        <v>#REF!</v>
      </c>
    </row>
    <row r="68" spans="1:29" ht="15" x14ac:dyDescent="0.2">
      <c r="A68" s="196" t="e">
        <f t="shared" ref="A68" si="50">A15</f>
        <v>#REF!</v>
      </c>
      <c r="B68" s="197"/>
      <c r="C68" s="13" t="s">
        <v>35</v>
      </c>
      <c r="D68" s="14" t="e">
        <f>D15</f>
        <v>#REF!</v>
      </c>
      <c r="E68" s="10" t="e">
        <f>#REF!</f>
        <v>#REF!</v>
      </c>
      <c r="F68" s="10" t="e">
        <f>#REF!</f>
        <v>#REF!</v>
      </c>
      <c r="G68" s="10" t="e">
        <f>#REF!</f>
        <v>#REF!</v>
      </c>
      <c r="H68" s="10" t="e">
        <f>#REF!</f>
        <v>#REF!</v>
      </c>
      <c r="I68" s="10" t="e">
        <f>#REF!</f>
        <v>#REF!</v>
      </c>
      <c r="J68" s="10" t="e">
        <f>#REF!</f>
        <v>#REF!</v>
      </c>
      <c r="K68" s="10" t="e">
        <f>#REF!</f>
        <v>#REF!</v>
      </c>
      <c r="L68" s="10" t="e">
        <f>#REF!</f>
        <v>#REF!</v>
      </c>
      <c r="M68" s="10" t="e">
        <f>#REF!</f>
        <v>#REF!</v>
      </c>
      <c r="N68" s="10" t="e">
        <f>#REF!</f>
        <v>#REF!</v>
      </c>
      <c r="O68" s="10" t="e">
        <f>#REF!</f>
        <v>#REF!</v>
      </c>
      <c r="P68" s="10" t="e">
        <f>#REF!</f>
        <v>#REF!</v>
      </c>
      <c r="Q68" s="10" t="e">
        <f>#REF!</f>
        <v>#REF!</v>
      </c>
      <c r="R68" s="10" t="e">
        <f>#REF!</f>
        <v>#REF!</v>
      </c>
      <c r="S68" s="10" t="e">
        <f>#REF!</f>
        <v>#REF!</v>
      </c>
      <c r="T68" s="10" t="e">
        <f>#REF!</f>
        <v>#REF!</v>
      </c>
      <c r="U68" s="10" t="e">
        <f>#REF!</f>
        <v>#REF!</v>
      </c>
      <c r="V68" s="10" t="e">
        <f>#REF!</f>
        <v>#REF!</v>
      </c>
      <c r="W68" s="10" t="e">
        <f>#REF!</f>
        <v>#REF!</v>
      </c>
      <c r="X68" s="10" t="e">
        <f>#REF!</f>
        <v>#REF!</v>
      </c>
      <c r="Y68" s="10" t="e">
        <f>#REF!</f>
        <v>#REF!</v>
      </c>
      <c r="Z68" s="10" t="e">
        <f>#REF!</f>
        <v>#REF!</v>
      </c>
      <c r="AA68" s="10" t="e">
        <f>#REF!</f>
        <v>#REF!</v>
      </c>
      <c r="AB68" s="10" t="e">
        <f>#REF!</f>
        <v>#REF!</v>
      </c>
      <c r="AC68" s="12" t="e">
        <f>+SUM(E68:AB68)*D68</f>
        <v>#REF!</v>
      </c>
    </row>
    <row r="69" spans="1:29" ht="15" x14ac:dyDescent="0.2">
      <c r="A69" s="197"/>
      <c r="B69" s="197"/>
      <c r="C69" s="17" t="s">
        <v>36</v>
      </c>
      <c r="D69" s="18" t="e">
        <f>D16</f>
        <v>#REF!</v>
      </c>
      <c r="E69" s="10" t="e">
        <f>#REF!</f>
        <v>#REF!</v>
      </c>
      <c r="F69" s="10" t="e">
        <f>#REF!</f>
        <v>#REF!</v>
      </c>
      <c r="G69" s="10" t="e">
        <f>#REF!</f>
        <v>#REF!</v>
      </c>
      <c r="H69" s="10" t="e">
        <f>#REF!</f>
        <v>#REF!</v>
      </c>
      <c r="I69" s="10" t="e">
        <f>#REF!</f>
        <v>#REF!</v>
      </c>
      <c r="J69" s="10" t="e">
        <f>#REF!</f>
        <v>#REF!</v>
      </c>
      <c r="K69" s="10" t="e">
        <f>#REF!</f>
        <v>#REF!</v>
      </c>
      <c r="L69" s="10" t="e">
        <f>#REF!</f>
        <v>#REF!</v>
      </c>
      <c r="M69" s="10" t="e">
        <f>#REF!</f>
        <v>#REF!</v>
      </c>
      <c r="N69" s="10" t="e">
        <f>#REF!</f>
        <v>#REF!</v>
      </c>
      <c r="O69" s="10" t="e">
        <f>#REF!</f>
        <v>#REF!</v>
      </c>
      <c r="P69" s="10" t="e">
        <f>#REF!</f>
        <v>#REF!</v>
      </c>
      <c r="Q69" s="10" t="e">
        <f>#REF!</f>
        <v>#REF!</v>
      </c>
      <c r="R69" s="10" t="e">
        <f>#REF!</f>
        <v>#REF!</v>
      </c>
      <c r="S69" s="10" t="e">
        <f>#REF!</f>
        <v>#REF!</v>
      </c>
      <c r="T69" s="10" t="e">
        <f>#REF!</f>
        <v>#REF!</v>
      </c>
      <c r="U69" s="10" t="e">
        <f>#REF!</f>
        <v>#REF!</v>
      </c>
      <c r="V69" s="10" t="e">
        <f>#REF!</f>
        <v>#REF!</v>
      </c>
      <c r="W69" s="10" t="e">
        <f>#REF!</f>
        <v>#REF!</v>
      </c>
      <c r="X69" s="10" t="e">
        <f>#REF!</f>
        <v>#REF!</v>
      </c>
      <c r="Y69" s="10" t="e">
        <f>#REF!</f>
        <v>#REF!</v>
      </c>
      <c r="Z69" s="10" t="e">
        <f>#REF!</f>
        <v>#REF!</v>
      </c>
      <c r="AA69" s="10" t="e">
        <f>#REF!</f>
        <v>#REF!</v>
      </c>
      <c r="AB69" s="10" t="e">
        <f>#REF!</f>
        <v>#REF!</v>
      </c>
      <c r="AC69" s="12" t="e">
        <f>+SUM(E69:AB69)*D69</f>
        <v>#REF!</v>
      </c>
    </row>
    <row r="70" spans="1:29" ht="15" x14ac:dyDescent="0.2">
      <c r="A70" s="197"/>
      <c r="B70" s="197"/>
      <c r="C70" s="22" t="s">
        <v>37</v>
      </c>
      <c r="D70" s="23" t="e">
        <f>D17</f>
        <v>#REF!</v>
      </c>
      <c r="E70" s="10" t="e">
        <f>#REF!</f>
        <v>#REF!</v>
      </c>
      <c r="F70" s="10" t="e">
        <f>#REF!</f>
        <v>#REF!</v>
      </c>
      <c r="G70" s="10" t="e">
        <f>#REF!</f>
        <v>#REF!</v>
      </c>
      <c r="H70" s="10" t="e">
        <f>#REF!</f>
        <v>#REF!</v>
      </c>
      <c r="I70" s="10" t="e">
        <f>#REF!</f>
        <v>#REF!</v>
      </c>
      <c r="J70" s="10" t="e">
        <f>#REF!</f>
        <v>#REF!</v>
      </c>
      <c r="K70" s="10" t="e">
        <f>#REF!</f>
        <v>#REF!</v>
      </c>
      <c r="L70" s="10" t="e">
        <f>#REF!</f>
        <v>#REF!</v>
      </c>
      <c r="M70" s="10" t="e">
        <f>#REF!</f>
        <v>#REF!</v>
      </c>
      <c r="N70" s="10" t="e">
        <f>#REF!</f>
        <v>#REF!</v>
      </c>
      <c r="O70" s="10" t="e">
        <f>#REF!</f>
        <v>#REF!</v>
      </c>
      <c r="P70" s="10" t="e">
        <f>#REF!</f>
        <v>#REF!</v>
      </c>
      <c r="Q70" s="10" t="e">
        <f>#REF!</f>
        <v>#REF!</v>
      </c>
      <c r="R70" s="10" t="e">
        <f>#REF!</f>
        <v>#REF!</v>
      </c>
      <c r="S70" s="10" t="e">
        <f>#REF!</f>
        <v>#REF!</v>
      </c>
      <c r="T70" s="10" t="e">
        <f>#REF!</f>
        <v>#REF!</v>
      </c>
      <c r="U70" s="10" t="e">
        <f>#REF!</f>
        <v>#REF!</v>
      </c>
      <c r="V70" s="10" t="e">
        <f>#REF!</f>
        <v>#REF!</v>
      </c>
      <c r="W70" s="10" t="e">
        <f>#REF!</f>
        <v>#REF!</v>
      </c>
      <c r="X70" s="10" t="e">
        <f>#REF!</f>
        <v>#REF!</v>
      </c>
      <c r="Y70" s="10" t="e">
        <f>#REF!</f>
        <v>#REF!</v>
      </c>
      <c r="Z70" s="10" t="e">
        <f>#REF!</f>
        <v>#REF!</v>
      </c>
      <c r="AA70" s="10" t="e">
        <f>#REF!</f>
        <v>#REF!</v>
      </c>
      <c r="AB70" s="10" t="e">
        <f>#REF!</f>
        <v>#REF!</v>
      </c>
      <c r="AC70" s="12" t="e">
        <f>+SUM(E70:AB70)*D70</f>
        <v>#REF!</v>
      </c>
    </row>
    <row r="71" spans="1:29" ht="15" thickBot="1" x14ac:dyDescent="0.25">
      <c r="A71" s="198"/>
      <c r="B71" s="198"/>
      <c r="C71" s="27" t="s">
        <v>34</v>
      </c>
      <c r="D71" s="28" t="e">
        <f>+SUM(D68:D70)</f>
        <v>#REF!</v>
      </c>
      <c r="E71" s="29" t="e">
        <f>SUMPRODUCT($D68:$D70,E68:E70)</f>
        <v>#REF!</v>
      </c>
      <c r="F71" s="29" t="e">
        <f t="shared" ref="F71:AB71" si="51">SUMPRODUCT($D68:$D70,F68:F70)</f>
        <v>#REF!</v>
      </c>
      <c r="G71" s="29" t="e">
        <f t="shared" si="51"/>
        <v>#REF!</v>
      </c>
      <c r="H71" s="29" t="e">
        <f t="shared" si="51"/>
        <v>#REF!</v>
      </c>
      <c r="I71" s="29" t="e">
        <f t="shared" si="51"/>
        <v>#REF!</v>
      </c>
      <c r="J71" s="29" t="e">
        <f t="shared" si="51"/>
        <v>#REF!</v>
      </c>
      <c r="K71" s="29" t="e">
        <f t="shared" si="51"/>
        <v>#REF!</v>
      </c>
      <c r="L71" s="29" t="e">
        <f t="shared" si="51"/>
        <v>#REF!</v>
      </c>
      <c r="M71" s="29" t="e">
        <f t="shared" si="51"/>
        <v>#REF!</v>
      </c>
      <c r="N71" s="29" t="e">
        <f t="shared" si="51"/>
        <v>#REF!</v>
      </c>
      <c r="O71" s="29" t="e">
        <f t="shared" si="51"/>
        <v>#REF!</v>
      </c>
      <c r="P71" s="29" t="e">
        <f t="shared" si="51"/>
        <v>#REF!</v>
      </c>
      <c r="Q71" s="29" t="e">
        <f t="shared" si="51"/>
        <v>#REF!</v>
      </c>
      <c r="R71" s="29" t="e">
        <f t="shared" si="51"/>
        <v>#REF!</v>
      </c>
      <c r="S71" s="29" t="e">
        <f t="shared" si="51"/>
        <v>#REF!</v>
      </c>
      <c r="T71" s="29" t="e">
        <f t="shared" si="51"/>
        <v>#REF!</v>
      </c>
      <c r="U71" s="29" t="e">
        <f t="shared" si="51"/>
        <v>#REF!</v>
      </c>
      <c r="V71" s="29" t="e">
        <f t="shared" si="51"/>
        <v>#REF!</v>
      </c>
      <c r="W71" s="29" t="e">
        <f t="shared" si="51"/>
        <v>#REF!</v>
      </c>
      <c r="X71" s="29" t="e">
        <f t="shared" si="51"/>
        <v>#REF!</v>
      </c>
      <c r="Y71" s="29" t="e">
        <f t="shared" si="51"/>
        <v>#REF!</v>
      </c>
      <c r="Z71" s="29" t="e">
        <f t="shared" si="51"/>
        <v>#REF!</v>
      </c>
      <c r="AA71" s="29" t="e">
        <f t="shared" si="51"/>
        <v>#REF!</v>
      </c>
      <c r="AB71" s="29" t="e">
        <f t="shared" si="51"/>
        <v>#REF!</v>
      </c>
      <c r="AC71" s="30" t="e">
        <f>+SUM(E71:AB71)</f>
        <v>#REF!</v>
      </c>
    </row>
    <row r="72" spans="1:29" ht="15" x14ac:dyDescent="0.2">
      <c r="A72" s="196" t="e">
        <f t="shared" ref="A72" si="52">A19</f>
        <v>#REF!</v>
      </c>
      <c r="B72" s="196"/>
      <c r="C72" s="13" t="s">
        <v>35</v>
      </c>
      <c r="D72" s="14" t="e">
        <f>D19</f>
        <v>#REF!</v>
      </c>
      <c r="E72" s="10" t="e">
        <f>#REF!</f>
        <v>#REF!</v>
      </c>
      <c r="F72" s="10" t="e">
        <f>#REF!</f>
        <v>#REF!</v>
      </c>
      <c r="G72" s="10" t="e">
        <f>#REF!</f>
        <v>#REF!</v>
      </c>
      <c r="H72" s="10" t="e">
        <f>#REF!</f>
        <v>#REF!</v>
      </c>
      <c r="I72" s="10" t="e">
        <f>#REF!</f>
        <v>#REF!</v>
      </c>
      <c r="J72" s="10" t="e">
        <f>#REF!</f>
        <v>#REF!</v>
      </c>
      <c r="K72" s="10" t="e">
        <f>#REF!</f>
        <v>#REF!</v>
      </c>
      <c r="L72" s="10" t="e">
        <f>#REF!</f>
        <v>#REF!</v>
      </c>
      <c r="M72" s="10" t="e">
        <f>#REF!</f>
        <v>#REF!</v>
      </c>
      <c r="N72" s="10" t="e">
        <f>#REF!</f>
        <v>#REF!</v>
      </c>
      <c r="O72" s="10" t="e">
        <f>#REF!</f>
        <v>#REF!</v>
      </c>
      <c r="P72" s="10" t="e">
        <f>#REF!</f>
        <v>#REF!</v>
      </c>
      <c r="Q72" s="10" t="e">
        <f>#REF!</f>
        <v>#REF!</v>
      </c>
      <c r="R72" s="10" t="e">
        <f>#REF!</f>
        <v>#REF!</v>
      </c>
      <c r="S72" s="10" t="e">
        <f>#REF!</f>
        <v>#REF!</v>
      </c>
      <c r="T72" s="10" t="e">
        <f>#REF!</f>
        <v>#REF!</v>
      </c>
      <c r="U72" s="10" t="e">
        <f>#REF!</f>
        <v>#REF!</v>
      </c>
      <c r="V72" s="10" t="e">
        <f>#REF!</f>
        <v>#REF!</v>
      </c>
      <c r="W72" s="10" t="e">
        <f>#REF!</f>
        <v>#REF!</v>
      </c>
      <c r="X72" s="10" t="e">
        <f>#REF!</f>
        <v>#REF!</v>
      </c>
      <c r="Y72" s="10" t="e">
        <f>#REF!</f>
        <v>#REF!</v>
      </c>
      <c r="Z72" s="10" t="e">
        <f>#REF!</f>
        <v>#REF!</v>
      </c>
      <c r="AA72" s="10" t="e">
        <f>#REF!</f>
        <v>#REF!</v>
      </c>
      <c r="AB72" s="10" t="e">
        <f>#REF!</f>
        <v>#REF!</v>
      </c>
      <c r="AC72" s="12" t="e">
        <f>+SUM(E72:AB72)*D72</f>
        <v>#REF!</v>
      </c>
    </row>
    <row r="73" spans="1:29" ht="15" x14ac:dyDescent="0.2">
      <c r="A73" s="197"/>
      <c r="B73" s="197"/>
      <c r="C73" s="17" t="s">
        <v>36</v>
      </c>
      <c r="D73" s="18" t="e">
        <f>D20</f>
        <v>#REF!</v>
      </c>
      <c r="E73" s="10" t="e">
        <f>#REF!</f>
        <v>#REF!</v>
      </c>
      <c r="F73" s="10" t="e">
        <f>#REF!</f>
        <v>#REF!</v>
      </c>
      <c r="G73" s="10" t="e">
        <f>#REF!</f>
        <v>#REF!</v>
      </c>
      <c r="H73" s="10" t="e">
        <f>#REF!</f>
        <v>#REF!</v>
      </c>
      <c r="I73" s="10" t="e">
        <f>#REF!</f>
        <v>#REF!</v>
      </c>
      <c r="J73" s="10" t="e">
        <f>#REF!</f>
        <v>#REF!</v>
      </c>
      <c r="K73" s="10" t="e">
        <f>#REF!</f>
        <v>#REF!</v>
      </c>
      <c r="L73" s="10" t="e">
        <f>#REF!</f>
        <v>#REF!</v>
      </c>
      <c r="M73" s="10" t="e">
        <f>#REF!</f>
        <v>#REF!</v>
      </c>
      <c r="N73" s="10" t="e">
        <f>#REF!</f>
        <v>#REF!</v>
      </c>
      <c r="O73" s="10" t="e">
        <f>#REF!</f>
        <v>#REF!</v>
      </c>
      <c r="P73" s="10" t="e">
        <f>#REF!</f>
        <v>#REF!</v>
      </c>
      <c r="Q73" s="10" t="e">
        <f>#REF!</f>
        <v>#REF!</v>
      </c>
      <c r="R73" s="10" t="e">
        <f>#REF!</f>
        <v>#REF!</v>
      </c>
      <c r="S73" s="10" t="e">
        <f>#REF!</f>
        <v>#REF!</v>
      </c>
      <c r="T73" s="10" t="e">
        <f>#REF!</f>
        <v>#REF!</v>
      </c>
      <c r="U73" s="10" t="e">
        <f>#REF!</f>
        <v>#REF!</v>
      </c>
      <c r="V73" s="10" t="e">
        <f>#REF!</f>
        <v>#REF!</v>
      </c>
      <c r="W73" s="10" t="e">
        <f>#REF!</f>
        <v>#REF!</v>
      </c>
      <c r="X73" s="10" t="e">
        <f>#REF!</f>
        <v>#REF!</v>
      </c>
      <c r="Y73" s="10" t="e">
        <f>#REF!</f>
        <v>#REF!</v>
      </c>
      <c r="Z73" s="10" t="e">
        <f>#REF!</f>
        <v>#REF!</v>
      </c>
      <c r="AA73" s="10" t="e">
        <f>#REF!</f>
        <v>#REF!</v>
      </c>
      <c r="AB73" s="10" t="e">
        <f>#REF!</f>
        <v>#REF!</v>
      </c>
      <c r="AC73" s="12" t="e">
        <f>+SUM(E73:AB73)*D73</f>
        <v>#REF!</v>
      </c>
    </row>
    <row r="74" spans="1:29" ht="15" x14ac:dyDescent="0.2">
      <c r="A74" s="197"/>
      <c r="B74" s="197"/>
      <c r="C74" s="22" t="s">
        <v>37</v>
      </c>
      <c r="D74" s="23" t="e">
        <f>D21</f>
        <v>#REF!</v>
      </c>
      <c r="E74" s="10" t="e">
        <f>#REF!</f>
        <v>#REF!</v>
      </c>
      <c r="F74" s="10" t="e">
        <f>#REF!</f>
        <v>#REF!</v>
      </c>
      <c r="G74" s="10" t="e">
        <f>#REF!</f>
        <v>#REF!</v>
      </c>
      <c r="H74" s="10" t="e">
        <f>#REF!</f>
        <v>#REF!</v>
      </c>
      <c r="I74" s="10" t="e">
        <f>#REF!</f>
        <v>#REF!</v>
      </c>
      <c r="J74" s="10" t="e">
        <f>#REF!</f>
        <v>#REF!</v>
      </c>
      <c r="K74" s="10" t="e">
        <f>#REF!</f>
        <v>#REF!</v>
      </c>
      <c r="L74" s="10" t="e">
        <f>#REF!</f>
        <v>#REF!</v>
      </c>
      <c r="M74" s="10" t="e">
        <f>#REF!</f>
        <v>#REF!</v>
      </c>
      <c r="N74" s="10" t="e">
        <f>#REF!</f>
        <v>#REF!</v>
      </c>
      <c r="O74" s="10" t="e">
        <f>#REF!</f>
        <v>#REF!</v>
      </c>
      <c r="P74" s="10" t="e">
        <f>#REF!</f>
        <v>#REF!</v>
      </c>
      <c r="Q74" s="10" t="e">
        <f>#REF!</f>
        <v>#REF!</v>
      </c>
      <c r="R74" s="10" t="e">
        <f>#REF!</f>
        <v>#REF!</v>
      </c>
      <c r="S74" s="10" t="e">
        <f>#REF!</f>
        <v>#REF!</v>
      </c>
      <c r="T74" s="10" t="e">
        <f>#REF!</f>
        <v>#REF!</v>
      </c>
      <c r="U74" s="10" t="e">
        <f>#REF!</f>
        <v>#REF!</v>
      </c>
      <c r="V74" s="10" t="e">
        <f>#REF!</f>
        <v>#REF!</v>
      </c>
      <c r="W74" s="10" t="e">
        <f>#REF!</f>
        <v>#REF!</v>
      </c>
      <c r="X74" s="10" t="e">
        <f>#REF!</f>
        <v>#REF!</v>
      </c>
      <c r="Y74" s="10" t="e">
        <f>#REF!</f>
        <v>#REF!</v>
      </c>
      <c r="Z74" s="10" t="e">
        <f>#REF!</f>
        <v>#REF!</v>
      </c>
      <c r="AA74" s="10" t="e">
        <f>#REF!</f>
        <v>#REF!</v>
      </c>
      <c r="AB74" s="10" t="e">
        <f>#REF!</f>
        <v>#REF!</v>
      </c>
      <c r="AC74" s="12" t="e">
        <f>+SUM(E74:AB74)*D74</f>
        <v>#REF!</v>
      </c>
    </row>
    <row r="75" spans="1:29" ht="15" thickBot="1" x14ac:dyDescent="0.25">
      <c r="A75" s="198"/>
      <c r="B75" s="198"/>
      <c r="C75" s="27" t="s">
        <v>34</v>
      </c>
      <c r="D75" s="28" t="e">
        <f>+SUM(D72:D74)</f>
        <v>#REF!</v>
      </c>
      <c r="E75" s="29" t="e">
        <f>SUMPRODUCT($D72:$D74,E72:E74)</f>
        <v>#REF!</v>
      </c>
      <c r="F75" s="29" t="e">
        <f t="shared" ref="F75:AB75" si="53">SUMPRODUCT($D72:$D74,F72:F74)</f>
        <v>#REF!</v>
      </c>
      <c r="G75" s="29" t="e">
        <f t="shared" si="53"/>
        <v>#REF!</v>
      </c>
      <c r="H75" s="29" t="e">
        <f t="shared" si="53"/>
        <v>#REF!</v>
      </c>
      <c r="I75" s="29" t="e">
        <f t="shared" si="53"/>
        <v>#REF!</v>
      </c>
      <c r="J75" s="29" t="e">
        <f t="shared" si="53"/>
        <v>#REF!</v>
      </c>
      <c r="K75" s="29" t="e">
        <f t="shared" si="53"/>
        <v>#REF!</v>
      </c>
      <c r="L75" s="29" t="e">
        <f t="shared" si="53"/>
        <v>#REF!</v>
      </c>
      <c r="M75" s="29" t="e">
        <f t="shared" si="53"/>
        <v>#REF!</v>
      </c>
      <c r="N75" s="29" t="e">
        <f t="shared" si="53"/>
        <v>#REF!</v>
      </c>
      <c r="O75" s="29" t="e">
        <f t="shared" si="53"/>
        <v>#REF!</v>
      </c>
      <c r="P75" s="29" t="e">
        <f t="shared" si="53"/>
        <v>#REF!</v>
      </c>
      <c r="Q75" s="29" t="e">
        <f t="shared" si="53"/>
        <v>#REF!</v>
      </c>
      <c r="R75" s="29" t="e">
        <f t="shared" si="53"/>
        <v>#REF!</v>
      </c>
      <c r="S75" s="29" t="e">
        <f t="shared" si="53"/>
        <v>#REF!</v>
      </c>
      <c r="T75" s="29" t="e">
        <f t="shared" si="53"/>
        <v>#REF!</v>
      </c>
      <c r="U75" s="29" t="e">
        <f t="shared" si="53"/>
        <v>#REF!</v>
      </c>
      <c r="V75" s="29" t="e">
        <f t="shared" si="53"/>
        <v>#REF!</v>
      </c>
      <c r="W75" s="29" t="e">
        <f t="shared" si="53"/>
        <v>#REF!</v>
      </c>
      <c r="X75" s="29" t="e">
        <f t="shared" si="53"/>
        <v>#REF!</v>
      </c>
      <c r="Y75" s="29" t="e">
        <f t="shared" si="53"/>
        <v>#REF!</v>
      </c>
      <c r="Z75" s="29" t="e">
        <f t="shared" si="53"/>
        <v>#REF!</v>
      </c>
      <c r="AA75" s="29" t="e">
        <f t="shared" si="53"/>
        <v>#REF!</v>
      </c>
      <c r="AB75" s="29" t="e">
        <f t="shared" si="53"/>
        <v>#REF!</v>
      </c>
      <c r="AC75" s="30" t="e">
        <f>+SUM(E75:AB75)</f>
        <v>#REF!</v>
      </c>
    </row>
    <row r="76" spans="1:29" ht="15" x14ac:dyDescent="0.2">
      <c r="A76" s="196" t="e">
        <f t="shared" ref="A76" si="54">A23</f>
        <v>#REF!</v>
      </c>
      <c r="B76" s="197"/>
      <c r="C76" s="13" t="s">
        <v>35</v>
      </c>
      <c r="D76" s="14" t="e">
        <f>D23</f>
        <v>#REF!</v>
      </c>
      <c r="E76" s="10" t="e">
        <f>#REF!</f>
        <v>#REF!</v>
      </c>
      <c r="F76" s="10" t="e">
        <f>#REF!</f>
        <v>#REF!</v>
      </c>
      <c r="G76" s="10" t="e">
        <f>#REF!</f>
        <v>#REF!</v>
      </c>
      <c r="H76" s="10" t="e">
        <f>#REF!</f>
        <v>#REF!</v>
      </c>
      <c r="I76" s="10" t="e">
        <f>#REF!</f>
        <v>#REF!</v>
      </c>
      <c r="J76" s="10" t="e">
        <f>#REF!</f>
        <v>#REF!</v>
      </c>
      <c r="K76" s="10" t="e">
        <f>#REF!</f>
        <v>#REF!</v>
      </c>
      <c r="L76" s="10" t="e">
        <f>#REF!</f>
        <v>#REF!</v>
      </c>
      <c r="M76" s="10" t="e">
        <f>#REF!</f>
        <v>#REF!</v>
      </c>
      <c r="N76" s="10" t="e">
        <f>#REF!</f>
        <v>#REF!</v>
      </c>
      <c r="O76" s="10" t="e">
        <f>#REF!</f>
        <v>#REF!</v>
      </c>
      <c r="P76" s="10" t="e">
        <f>#REF!</f>
        <v>#REF!</v>
      </c>
      <c r="Q76" s="10" t="e">
        <f>#REF!</f>
        <v>#REF!</v>
      </c>
      <c r="R76" s="10" t="e">
        <f>#REF!</f>
        <v>#REF!</v>
      </c>
      <c r="S76" s="10" t="e">
        <f>#REF!</f>
        <v>#REF!</v>
      </c>
      <c r="T76" s="10" t="e">
        <f>#REF!</f>
        <v>#REF!</v>
      </c>
      <c r="U76" s="10" t="e">
        <f>#REF!</f>
        <v>#REF!</v>
      </c>
      <c r="V76" s="10" t="e">
        <f>#REF!</f>
        <v>#REF!</v>
      </c>
      <c r="W76" s="10" t="e">
        <f>#REF!</f>
        <v>#REF!</v>
      </c>
      <c r="X76" s="10" t="e">
        <f>#REF!</f>
        <v>#REF!</v>
      </c>
      <c r="Y76" s="10" t="e">
        <f>#REF!</f>
        <v>#REF!</v>
      </c>
      <c r="Z76" s="10" t="e">
        <f>#REF!</f>
        <v>#REF!</v>
      </c>
      <c r="AA76" s="10" t="e">
        <f>#REF!</f>
        <v>#REF!</v>
      </c>
      <c r="AB76" s="10" t="e">
        <f>#REF!</f>
        <v>#REF!</v>
      </c>
      <c r="AC76" s="12" t="e">
        <f>+SUM(E76:AB76)*D76</f>
        <v>#REF!</v>
      </c>
    </row>
    <row r="77" spans="1:29" ht="15" x14ac:dyDescent="0.2">
      <c r="A77" s="197"/>
      <c r="B77" s="197"/>
      <c r="C77" s="17" t="s">
        <v>36</v>
      </c>
      <c r="D77" s="18" t="e">
        <f>D24</f>
        <v>#REF!</v>
      </c>
      <c r="E77" s="10" t="e">
        <f>#REF!</f>
        <v>#REF!</v>
      </c>
      <c r="F77" s="10" t="e">
        <f>#REF!</f>
        <v>#REF!</v>
      </c>
      <c r="G77" s="10" t="e">
        <f>#REF!</f>
        <v>#REF!</v>
      </c>
      <c r="H77" s="10" t="e">
        <f>#REF!</f>
        <v>#REF!</v>
      </c>
      <c r="I77" s="10" t="e">
        <f>#REF!</f>
        <v>#REF!</v>
      </c>
      <c r="J77" s="10" t="e">
        <f>#REF!</f>
        <v>#REF!</v>
      </c>
      <c r="K77" s="10" t="e">
        <f>#REF!</f>
        <v>#REF!</v>
      </c>
      <c r="L77" s="10" t="e">
        <f>#REF!</f>
        <v>#REF!</v>
      </c>
      <c r="M77" s="10" t="e">
        <f>#REF!</f>
        <v>#REF!</v>
      </c>
      <c r="N77" s="10" t="e">
        <f>#REF!</f>
        <v>#REF!</v>
      </c>
      <c r="O77" s="10" t="e">
        <f>#REF!</f>
        <v>#REF!</v>
      </c>
      <c r="P77" s="10" t="e">
        <f>#REF!</f>
        <v>#REF!</v>
      </c>
      <c r="Q77" s="10" t="e">
        <f>#REF!</f>
        <v>#REF!</v>
      </c>
      <c r="R77" s="10" t="e">
        <f>#REF!</f>
        <v>#REF!</v>
      </c>
      <c r="S77" s="10" t="e">
        <f>#REF!</f>
        <v>#REF!</v>
      </c>
      <c r="T77" s="10" t="e">
        <f>#REF!</f>
        <v>#REF!</v>
      </c>
      <c r="U77" s="10" t="e">
        <f>#REF!</f>
        <v>#REF!</v>
      </c>
      <c r="V77" s="10" t="e">
        <f>#REF!</f>
        <v>#REF!</v>
      </c>
      <c r="W77" s="10" t="e">
        <f>#REF!</f>
        <v>#REF!</v>
      </c>
      <c r="X77" s="10" t="e">
        <f>#REF!</f>
        <v>#REF!</v>
      </c>
      <c r="Y77" s="10" t="e">
        <f>#REF!</f>
        <v>#REF!</v>
      </c>
      <c r="Z77" s="10" t="e">
        <f>#REF!</f>
        <v>#REF!</v>
      </c>
      <c r="AA77" s="10" t="e">
        <f>#REF!</f>
        <v>#REF!</v>
      </c>
      <c r="AB77" s="10" t="e">
        <f>#REF!</f>
        <v>#REF!</v>
      </c>
      <c r="AC77" s="12" t="e">
        <f>+SUM(E77:AB77)*D77</f>
        <v>#REF!</v>
      </c>
    </row>
    <row r="78" spans="1:29" ht="15" x14ac:dyDescent="0.2">
      <c r="A78" s="197"/>
      <c r="B78" s="197"/>
      <c r="C78" s="22" t="s">
        <v>37</v>
      </c>
      <c r="D78" s="23" t="e">
        <f>D25</f>
        <v>#REF!</v>
      </c>
      <c r="E78" s="10" t="e">
        <f>#REF!</f>
        <v>#REF!</v>
      </c>
      <c r="F78" s="10" t="e">
        <f>#REF!</f>
        <v>#REF!</v>
      </c>
      <c r="G78" s="10" t="e">
        <f>#REF!</f>
        <v>#REF!</v>
      </c>
      <c r="H78" s="10" t="e">
        <f>#REF!</f>
        <v>#REF!</v>
      </c>
      <c r="I78" s="10" t="e">
        <f>#REF!</f>
        <v>#REF!</v>
      </c>
      <c r="J78" s="10" t="e">
        <f>#REF!</f>
        <v>#REF!</v>
      </c>
      <c r="K78" s="10" t="e">
        <f>#REF!</f>
        <v>#REF!</v>
      </c>
      <c r="L78" s="10" t="e">
        <f>#REF!</f>
        <v>#REF!</v>
      </c>
      <c r="M78" s="10" t="e">
        <f>#REF!</f>
        <v>#REF!</v>
      </c>
      <c r="N78" s="10" t="e">
        <f>#REF!</f>
        <v>#REF!</v>
      </c>
      <c r="O78" s="10" t="e">
        <f>#REF!</f>
        <v>#REF!</v>
      </c>
      <c r="P78" s="10" t="e">
        <f>#REF!</f>
        <v>#REF!</v>
      </c>
      <c r="Q78" s="10" t="e">
        <f>#REF!</f>
        <v>#REF!</v>
      </c>
      <c r="R78" s="10" t="e">
        <f>#REF!</f>
        <v>#REF!</v>
      </c>
      <c r="S78" s="10" t="e">
        <f>#REF!</f>
        <v>#REF!</v>
      </c>
      <c r="T78" s="10" t="e">
        <f>#REF!</f>
        <v>#REF!</v>
      </c>
      <c r="U78" s="10" t="e">
        <f>#REF!</f>
        <v>#REF!</v>
      </c>
      <c r="V78" s="10" t="e">
        <f>#REF!</f>
        <v>#REF!</v>
      </c>
      <c r="W78" s="10" t="e">
        <f>#REF!</f>
        <v>#REF!</v>
      </c>
      <c r="X78" s="10" t="e">
        <f>#REF!</f>
        <v>#REF!</v>
      </c>
      <c r="Y78" s="10" t="e">
        <f>#REF!</f>
        <v>#REF!</v>
      </c>
      <c r="Z78" s="10" t="e">
        <f>#REF!</f>
        <v>#REF!</v>
      </c>
      <c r="AA78" s="10" t="e">
        <f>#REF!</f>
        <v>#REF!</v>
      </c>
      <c r="AB78" s="10" t="e">
        <f>#REF!</f>
        <v>#REF!</v>
      </c>
      <c r="AC78" s="12" t="e">
        <f>+SUM(E78:AB78)*D78</f>
        <v>#REF!</v>
      </c>
    </row>
    <row r="79" spans="1:29" ht="15" thickBot="1" x14ac:dyDescent="0.25">
      <c r="A79" s="198"/>
      <c r="B79" s="198"/>
      <c r="C79" s="27" t="s">
        <v>34</v>
      </c>
      <c r="D79" s="28" t="e">
        <f>+SUM(D76:D78)</f>
        <v>#REF!</v>
      </c>
      <c r="E79" s="29" t="e">
        <f>SUMPRODUCT($D76:$D78,E76:E78)</f>
        <v>#REF!</v>
      </c>
      <c r="F79" s="29" t="e">
        <f t="shared" ref="F79:AB79" si="55">SUMPRODUCT($D76:$D78,F76:F78)</f>
        <v>#REF!</v>
      </c>
      <c r="G79" s="29" t="e">
        <f t="shared" si="55"/>
        <v>#REF!</v>
      </c>
      <c r="H79" s="29" t="e">
        <f t="shared" si="55"/>
        <v>#REF!</v>
      </c>
      <c r="I79" s="29" t="e">
        <f t="shared" si="55"/>
        <v>#REF!</v>
      </c>
      <c r="J79" s="29" t="e">
        <f t="shared" si="55"/>
        <v>#REF!</v>
      </c>
      <c r="K79" s="29" t="e">
        <f t="shared" si="55"/>
        <v>#REF!</v>
      </c>
      <c r="L79" s="29" t="e">
        <f t="shared" si="55"/>
        <v>#REF!</v>
      </c>
      <c r="M79" s="29" t="e">
        <f t="shared" si="55"/>
        <v>#REF!</v>
      </c>
      <c r="N79" s="29" t="e">
        <f t="shared" si="55"/>
        <v>#REF!</v>
      </c>
      <c r="O79" s="29" t="e">
        <f t="shared" si="55"/>
        <v>#REF!</v>
      </c>
      <c r="P79" s="29" t="e">
        <f t="shared" si="55"/>
        <v>#REF!</v>
      </c>
      <c r="Q79" s="29" t="e">
        <f t="shared" si="55"/>
        <v>#REF!</v>
      </c>
      <c r="R79" s="29" t="e">
        <f t="shared" si="55"/>
        <v>#REF!</v>
      </c>
      <c r="S79" s="29" t="e">
        <f t="shared" si="55"/>
        <v>#REF!</v>
      </c>
      <c r="T79" s="29" t="e">
        <f t="shared" si="55"/>
        <v>#REF!</v>
      </c>
      <c r="U79" s="29" t="e">
        <f t="shared" si="55"/>
        <v>#REF!</v>
      </c>
      <c r="V79" s="29" t="e">
        <f t="shared" si="55"/>
        <v>#REF!</v>
      </c>
      <c r="W79" s="29" t="e">
        <f t="shared" si="55"/>
        <v>#REF!</v>
      </c>
      <c r="X79" s="29" t="e">
        <f t="shared" si="55"/>
        <v>#REF!</v>
      </c>
      <c r="Y79" s="29" t="e">
        <f t="shared" si="55"/>
        <v>#REF!</v>
      </c>
      <c r="Z79" s="29" t="e">
        <f t="shared" si="55"/>
        <v>#REF!</v>
      </c>
      <c r="AA79" s="29" t="e">
        <f t="shared" si="55"/>
        <v>#REF!</v>
      </c>
      <c r="AB79" s="29" t="e">
        <f t="shared" si="55"/>
        <v>#REF!</v>
      </c>
      <c r="AC79" s="30" t="e">
        <f>+SUM(E79:AB79)</f>
        <v>#REF!</v>
      </c>
    </row>
    <row r="80" spans="1:29" ht="15" x14ac:dyDescent="0.2">
      <c r="A80" s="196" t="e">
        <f t="shared" ref="A80" si="56">A27</f>
        <v>#REF!</v>
      </c>
      <c r="B80" s="196"/>
      <c r="C80" s="13" t="s">
        <v>35</v>
      </c>
      <c r="D80" s="14" t="e">
        <f>+D27</f>
        <v>#REF!</v>
      </c>
      <c r="E80" s="10" t="e">
        <f>#REF!</f>
        <v>#REF!</v>
      </c>
      <c r="F80" s="10" t="e">
        <f>#REF!</f>
        <v>#REF!</v>
      </c>
      <c r="G80" s="10" t="e">
        <f>#REF!</f>
        <v>#REF!</v>
      </c>
      <c r="H80" s="10" t="e">
        <f>#REF!</f>
        <v>#REF!</v>
      </c>
      <c r="I80" s="10" t="e">
        <f>#REF!</f>
        <v>#REF!</v>
      </c>
      <c r="J80" s="10" t="e">
        <f>#REF!</f>
        <v>#REF!</v>
      </c>
      <c r="K80" s="10" t="e">
        <f>#REF!</f>
        <v>#REF!</v>
      </c>
      <c r="L80" s="10" t="e">
        <f>#REF!</f>
        <v>#REF!</v>
      </c>
      <c r="M80" s="10" t="e">
        <f>#REF!</f>
        <v>#REF!</v>
      </c>
      <c r="N80" s="10" t="e">
        <f>#REF!</f>
        <v>#REF!</v>
      </c>
      <c r="O80" s="10" t="e">
        <f>#REF!</f>
        <v>#REF!</v>
      </c>
      <c r="P80" s="10" t="e">
        <f>#REF!</f>
        <v>#REF!</v>
      </c>
      <c r="Q80" s="10" t="e">
        <f>#REF!</f>
        <v>#REF!</v>
      </c>
      <c r="R80" s="10" t="e">
        <f>#REF!</f>
        <v>#REF!</v>
      </c>
      <c r="S80" s="10" t="e">
        <f>#REF!</f>
        <v>#REF!</v>
      </c>
      <c r="T80" s="10" t="e">
        <f>#REF!</f>
        <v>#REF!</v>
      </c>
      <c r="U80" s="10" t="e">
        <f>#REF!</f>
        <v>#REF!</v>
      </c>
      <c r="V80" s="10" t="e">
        <f>#REF!</f>
        <v>#REF!</v>
      </c>
      <c r="W80" s="10" t="e">
        <f>#REF!</f>
        <v>#REF!</v>
      </c>
      <c r="X80" s="10" t="e">
        <f>#REF!</f>
        <v>#REF!</v>
      </c>
      <c r="Y80" s="10" t="e">
        <f>#REF!</f>
        <v>#REF!</v>
      </c>
      <c r="Z80" s="10" t="e">
        <f>#REF!</f>
        <v>#REF!</v>
      </c>
      <c r="AA80" s="10" t="e">
        <f>#REF!</f>
        <v>#REF!</v>
      </c>
      <c r="AB80" s="10" t="e">
        <f>#REF!</f>
        <v>#REF!</v>
      </c>
      <c r="AC80" s="12" t="e">
        <f>+SUM(E80:AB80)*D80</f>
        <v>#REF!</v>
      </c>
    </row>
    <row r="81" spans="1:29" ht="15" x14ac:dyDescent="0.2">
      <c r="A81" s="197"/>
      <c r="B81" s="197"/>
      <c r="C81" s="17" t="s">
        <v>36</v>
      </c>
      <c r="D81" s="18" t="e">
        <f>+D28</f>
        <v>#REF!</v>
      </c>
      <c r="E81" s="10" t="e">
        <f>#REF!</f>
        <v>#REF!</v>
      </c>
      <c r="F81" s="10" t="e">
        <f>#REF!</f>
        <v>#REF!</v>
      </c>
      <c r="G81" s="10" t="e">
        <f>#REF!</f>
        <v>#REF!</v>
      </c>
      <c r="H81" s="10" t="e">
        <f>#REF!</f>
        <v>#REF!</v>
      </c>
      <c r="I81" s="10" t="e">
        <f>#REF!</f>
        <v>#REF!</v>
      </c>
      <c r="J81" s="10" t="e">
        <f>#REF!</f>
        <v>#REF!</v>
      </c>
      <c r="K81" s="10" t="e">
        <f>#REF!</f>
        <v>#REF!</v>
      </c>
      <c r="L81" s="10" t="e">
        <f>#REF!</f>
        <v>#REF!</v>
      </c>
      <c r="M81" s="10" t="e">
        <f>#REF!</f>
        <v>#REF!</v>
      </c>
      <c r="N81" s="10" t="e">
        <f>#REF!</f>
        <v>#REF!</v>
      </c>
      <c r="O81" s="10" t="e">
        <f>#REF!</f>
        <v>#REF!</v>
      </c>
      <c r="P81" s="10" t="e">
        <f>#REF!</f>
        <v>#REF!</v>
      </c>
      <c r="Q81" s="10" t="e">
        <f>#REF!</f>
        <v>#REF!</v>
      </c>
      <c r="R81" s="10" t="e">
        <f>#REF!</f>
        <v>#REF!</v>
      </c>
      <c r="S81" s="10" t="e">
        <f>#REF!</f>
        <v>#REF!</v>
      </c>
      <c r="T81" s="10" t="e">
        <f>#REF!</f>
        <v>#REF!</v>
      </c>
      <c r="U81" s="10" t="e">
        <f>#REF!</f>
        <v>#REF!</v>
      </c>
      <c r="V81" s="10" t="e">
        <f>#REF!</f>
        <v>#REF!</v>
      </c>
      <c r="W81" s="10" t="e">
        <f>#REF!</f>
        <v>#REF!</v>
      </c>
      <c r="X81" s="10" t="e">
        <f>#REF!</f>
        <v>#REF!</v>
      </c>
      <c r="Y81" s="10" t="e">
        <f>#REF!</f>
        <v>#REF!</v>
      </c>
      <c r="Z81" s="10" t="e">
        <f>#REF!</f>
        <v>#REF!</v>
      </c>
      <c r="AA81" s="10" t="e">
        <f>#REF!</f>
        <v>#REF!</v>
      </c>
      <c r="AB81" s="10" t="e">
        <f>#REF!</f>
        <v>#REF!</v>
      </c>
      <c r="AC81" s="12" t="e">
        <f>+SUM(E81:AB81)*D81</f>
        <v>#REF!</v>
      </c>
    </row>
    <row r="82" spans="1:29" ht="15" x14ac:dyDescent="0.2">
      <c r="A82" s="197"/>
      <c r="B82" s="197"/>
      <c r="C82" s="22" t="s">
        <v>37</v>
      </c>
      <c r="D82" s="23" t="e">
        <f>+D29</f>
        <v>#REF!</v>
      </c>
      <c r="E82" s="10" t="e">
        <f>#REF!</f>
        <v>#REF!</v>
      </c>
      <c r="F82" s="10" t="e">
        <f>#REF!</f>
        <v>#REF!</v>
      </c>
      <c r="G82" s="10" t="e">
        <f>#REF!</f>
        <v>#REF!</v>
      </c>
      <c r="H82" s="10" t="e">
        <f>#REF!</f>
        <v>#REF!</v>
      </c>
      <c r="I82" s="10" t="e">
        <f>#REF!</f>
        <v>#REF!</v>
      </c>
      <c r="J82" s="10" t="e">
        <f>#REF!</f>
        <v>#REF!</v>
      </c>
      <c r="K82" s="10" t="e">
        <f>#REF!</f>
        <v>#REF!</v>
      </c>
      <c r="L82" s="10" t="e">
        <f>#REF!</f>
        <v>#REF!</v>
      </c>
      <c r="M82" s="10" t="e">
        <f>#REF!</f>
        <v>#REF!</v>
      </c>
      <c r="N82" s="10" t="e">
        <f>#REF!</f>
        <v>#REF!</v>
      </c>
      <c r="O82" s="10" t="e">
        <f>#REF!</f>
        <v>#REF!</v>
      </c>
      <c r="P82" s="10" t="e">
        <f>#REF!</f>
        <v>#REF!</v>
      </c>
      <c r="Q82" s="10" t="e">
        <f>#REF!</f>
        <v>#REF!</v>
      </c>
      <c r="R82" s="10" t="e">
        <f>#REF!</f>
        <v>#REF!</v>
      </c>
      <c r="S82" s="10" t="e">
        <f>#REF!</f>
        <v>#REF!</v>
      </c>
      <c r="T82" s="10" t="e">
        <f>#REF!</f>
        <v>#REF!</v>
      </c>
      <c r="U82" s="10" t="e">
        <f>#REF!</f>
        <v>#REF!</v>
      </c>
      <c r="V82" s="10" t="e">
        <f>#REF!</f>
        <v>#REF!</v>
      </c>
      <c r="W82" s="10" t="e">
        <f>#REF!</f>
        <v>#REF!</v>
      </c>
      <c r="X82" s="10" t="e">
        <f>#REF!</f>
        <v>#REF!</v>
      </c>
      <c r="Y82" s="10" t="e">
        <f>#REF!</f>
        <v>#REF!</v>
      </c>
      <c r="Z82" s="10" t="e">
        <f>#REF!</f>
        <v>#REF!</v>
      </c>
      <c r="AA82" s="10" t="e">
        <f>#REF!</f>
        <v>#REF!</v>
      </c>
      <c r="AB82" s="10" t="e">
        <f>#REF!</f>
        <v>#REF!</v>
      </c>
      <c r="AC82" s="12" t="e">
        <f>+SUM(E82:AB82)*D82</f>
        <v>#REF!</v>
      </c>
    </row>
    <row r="83" spans="1:29" ht="15" thickBot="1" x14ac:dyDescent="0.25">
      <c r="A83" s="198"/>
      <c r="B83" s="198"/>
      <c r="C83" s="27" t="s">
        <v>34</v>
      </c>
      <c r="D83" s="28" t="e">
        <f>+SUM(D80:D82)</f>
        <v>#REF!</v>
      </c>
      <c r="E83" s="29" t="e">
        <f>SUMPRODUCT($D80:$D82,E80:E82)</f>
        <v>#REF!</v>
      </c>
      <c r="F83" s="29" t="e">
        <f t="shared" ref="F83:AB83" si="57">SUMPRODUCT($D80:$D82,F80:F82)</f>
        <v>#REF!</v>
      </c>
      <c r="G83" s="29" t="e">
        <f t="shared" si="57"/>
        <v>#REF!</v>
      </c>
      <c r="H83" s="29" t="e">
        <f t="shared" si="57"/>
        <v>#REF!</v>
      </c>
      <c r="I83" s="29" t="e">
        <f t="shared" si="57"/>
        <v>#REF!</v>
      </c>
      <c r="J83" s="29" t="e">
        <f t="shared" si="57"/>
        <v>#REF!</v>
      </c>
      <c r="K83" s="29" t="e">
        <f t="shared" si="57"/>
        <v>#REF!</v>
      </c>
      <c r="L83" s="29" t="e">
        <f t="shared" si="57"/>
        <v>#REF!</v>
      </c>
      <c r="M83" s="29" t="e">
        <f t="shared" si="57"/>
        <v>#REF!</v>
      </c>
      <c r="N83" s="29" t="e">
        <f t="shared" si="57"/>
        <v>#REF!</v>
      </c>
      <c r="O83" s="29" t="e">
        <f t="shared" si="57"/>
        <v>#REF!</v>
      </c>
      <c r="P83" s="29" t="e">
        <f t="shared" si="57"/>
        <v>#REF!</v>
      </c>
      <c r="Q83" s="29" t="e">
        <f t="shared" si="57"/>
        <v>#REF!</v>
      </c>
      <c r="R83" s="29" t="e">
        <f t="shared" si="57"/>
        <v>#REF!</v>
      </c>
      <c r="S83" s="29" t="e">
        <f t="shared" si="57"/>
        <v>#REF!</v>
      </c>
      <c r="T83" s="29" t="e">
        <f t="shared" si="57"/>
        <v>#REF!</v>
      </c>
      <c r="U83" s="29" t="e">
        <f t="shared" si="57"/>
        <v>#REF!</v>
      </c>
      <c r="V83" s="29" t="e">
        <f t="shared" si="57"/>
        <v>#REF!</v>
      </c>
      <c r="W83" s="29" t="e">
        <f t="shared" si="57"/>
        <v>#REF!</v>
      </c>
      <c r="X83" s="29" t="e">
        <f t="shared" si="57"/>
        <v>#REF!</v>
      </c>
      <c r="Y83" s="29" t="e">
        <f t="shared" si="57"/>
        <v>#REF!</v>
      </c>
      <c r="Z83" s="29" t="e">
        <f t="shared" si="57"/>
        <v>#REF!</v>
      </c>
      <c r="AA83" s="29" t="e">
        <f t="shared" si="57"/>
        <v>#REF!</v>
      </c>
      <c r="AB83" s="29" t="e">
        <f t="shared" si="57"/>
        <v>#REF!</v>
      </c>
      <c r="AC83" s="30" t="e">
        <f>+SUM(E83:AB83)</f>
        <v>#REF!</v>
      </c>
    </row>
    <row r="84" spans="1:29" ht="15" x14ac:dyDescent="0.2">
      <c r="A84" s="196" t="e">
        <f t="shared" ref="A84" si="58">A31</f>
        <v>#REF!</v>
      </c>
      <c r="B84" s="197"/>
      <c r="C84" s="13" t="s">
        <v>35</v>
      </c>
      <c r="D84" s="14" t="e">
        <f>+D31</f>
        <v>#REF!</v>
      </c>
      <c r="E84" s="10" t="e">
        <f>#REF!</f>
        <v>#REF!</v>
      </c>
      <c r="F84" s="10" t="e">
        <f>#REF!</f>
        <v>#REF!</v>
      </c>
      <c r="G84" s="10" t="e">
        <f>#REF!</f>
        <v>#REF!</v>
      </c>
      <c r="H84" s="10" t="e">
        <f>#REF!</f>
        <v>#REF!</v>
      </c>
      <c r="I84" s="10" t="e">
        <f>#REF!</f>
        <v>#REF!</v>
      </c>
      <c r="J84" s="10" t="e">
        <f>#REF!</f>
        <v>#REF!</v>
      </c>
      <c r="K84" s="10" t="e">
        <f>#REF!</f>
        <v>#REF!</v>
      </c>
      <c r="L84" s="10" t="e">
        <f>#REF!</f>
        <v>#REF!</v>
      </c>
      <c r="M84" s="10" t="e">
        <f>#REF!</f>
        <v>#REF!</v>
      </c>
      <c r="N84" s="10" t="e">
        <f>#REF!</f>
        <v>#REF!</v>
      </c>
      <c r="O84" s="10" t="e">
        <f>#REF!</f>
        <v>#REF!</v>
      </c>
      <c r="P84" s="10" t="e">
        <f>#REF!</f>
        <v>#REF!</v>
      </c>
      <c r="Q84" s="10" t="e">
        <f>#REF!</f>
        <v>#REF!</v>
      </c>
      <c r="R84" s="10" t="e">
        <f>#REF!</f>
        <v>#REF!</v>
      </c>
      <c r="S84" s="10" t="e">
        <f>#REF!</f>
        <v>#REF!</v>
      </c>
      <c r="T84" s="10" t="e">
        <f>#REF!</f>
        <v>#REF!</v>
      </c>
      <c r="U84" s="10" t="e">
        <f>#REF!</f>
        <v>#REF!</v>
      </c>
      <c r="V84" s="10" t="e">
        <f>#REF!</f>
        <v>#REF!</v>
      </c>
      <c r="W84" s="10" t="e">
        <f>#REF!</f>
        <v>#REF!</v>
      </c>
      <c r="X84" s="10" t="e">
        <f>#REF!</f>
        <v>#REF!</v>
      </c>
      <c r="Y84" s="10" t="e">
        <f>#REF!</f>
        <v>#REF!</v>
      </c>
      <c r="Z84" s="10" t="e">
        <f>#REF!</f>
        <v>#REF!</v>
      </c>
      <c r="AA84" s="10" t="e">
        <f>#REF!</f>
        <v>#REF!</v>
      </c>
      <c r="AB84" s="10" t="e">
        <f>#REF!</f>
        <v>#REF!</v>
      </c>
      <c r="AC84" s="12" t="e">
        <f>+SUM(E84:AB84)*D84</f>
        <v>#REF!</v>
      </c>
    </row>
    <row r="85" spans="1:29" ht="15" x14ac:dyDescent="0.2">
      <c r="A85" s="197"/>
      <c r="B85" s="197"/>
      <c r="C85" s="17" t="s">
        <v>36</v>
      </c>
      <c r="D85" s="18" t="e">
        <f>+D32</f>
        <v>#REF!</v>
      </c>
      <c r="E85" s="10" t="e">
        <f>#REF!</f>
        <v>#REF!</v>
      </c>
      <c r="F85" s="10" t="e">
        <f>#REF!</f>
        <v>#REF!</v>
      </c>
      <c r="G85" s="10" t="e">
        <f>#REF!</f>
        <v>#REF!</v>
      </c>
      <c r="H85" s="10" t="e">
        <f>#REF!</f>
        <v>#REF!</v>
      </c>
      <c r="I85" s="10" t="e">
        <f>#REF!</f>
        <v>#REF!</v>
      </c>
      <c r="J85" s="10" t="e">
        <f>#REF!</f>
        <v>#REF!</v>
      </c>
      <c r="K85" s="10" t="e">
        <f>#REF!</f>
        <v>#REF!</v>
      </c>
      <c r="L85" s="10" t="e">
        <f>#REF!</f>
        <v>#REF!</v>
      </c>
      <c r="M85" s="10" t="e">
        <f>#REF!</f>
        <v>#REF!</v>
      </c>
      <c r="N85" s="10" t="e">
        <f>#REF!</f>
        <v>#REF!</v>
      </c>
      <c r="O85" s="10" t="e">
        <f>#REF!</f>
        <v>#REF!</v>
      </c>
      <c r="P85" s="10" t="e">
        <f>#REF!</f>
        <v>#REF!</v>
      </c>
      <c r="Q85" s="10" t="e">
        <f>#REF!</f>
        <v>#REF!</v>
      </c>
      <c r="R85" s="10" t="e">
        <f>#REF!</f>
        <v>#REF!</v>
      </c>
      <c r="S85" s="10" t="e">
        <f>#REF!</f>
        <v>#REF!</v>
      </c>
      <c r="T85" s="10" t="e">
        <f>#REF!</f>
        <v>#REF!</v>
      </c>
      <c r="U85" s="10" t="e">
        <f>#REF!</f>
        <v>#REF!</v>
      </c>
      <c r="V85" s="10" t="e">
        <f>#REF!</f>
        <v>#REF!</v>
      </c>
      <c r="W85" s="10" t="e">
        <f>#REF!</f>
        <v>#REF!</v>
      </c>
      <c r="X85" s="10" t="e">
        <f>#REF!</f>
        <v>#REF!</v>
      </c>
      <c r="Y85" s="10" t="e">
        <f>#REF!</f>
        <v>#REF!</v>
      </c>
      <c r="Z85" s="10" t="e">
        <f>#REF!</f>
        <v>#REF!</v>
      </c>
      <c r="AA85" s="10" t="e">
        <f>#REF!</f>
        <v>#REF!</v>
      </c>
      <c r="AB85" s="10" t="e">
        <f>#REF!</f>
        <v>#REF!</v>
      </c>
      <c r="AC85" s="12" t="e">
        <f>+SUM(E85:AB85)*D85</f>
        <v>#REF!</v>
      </c>
    </row>
    <row r="86" spans="1:29" ht="15" x14ac:dyDescent="0.2">
      <c r="A86" s="197"/>
      <c r="B86" s="197"/>
      <c r="C86" s="22" t="s">
        <v>37</v>
      </c>
      <c r="D86" s="23" t="e">
        <f>+D33</f>
        <v>#REF!</v>
      </c>
      <c r="E86" s="10" t="e">
        <f>#REF!</f>
        <v>#REF!</v>
      </c>
      <c r="F86" s="10" t="e">
        <f>#REF!</f>
        <v>#REF!</v>
      </c>
      <c r="G86" s="10" t="e">
        <f>#REF!</f>
        <v>#REF!</v>
      </c>
      <c r="H86" s="10" t="e">
        <f>#REF!</f>
        <v>#REF!</v>
      </c>
      <c r="I86" s="10" t="e">
        <f>#REF!</f>
        <v>#REF!</v>
      </c>
      <c r="J86" s="10" t="e">
        <f>#REF!</f>
        <v>#REF!</v>
      </c>
      <c r="K86" s="10" t="e">
        <f>#REF!</f>
        <v>#REF!</v>
      </c>
      <c r="L86" s="10" t="e">
        <f>#REF!</f>
        <v>#REF!</v>
      </c>
      <c r="M86" s="10" t="e">
        <f>#REF!</f>
        <v>#REF!</v>
      </c>
      <c r="N86" s="10" t="e">
        <f>#REF!</f>
        <v>#REF!</v>
      </c>
      <c r="O86" s="10" t="e">
        <f>#REF!</f>
        <v>#REF!</v>
      </c>
      <c r="P86" s="10" t="e">
        <f>#REF!</f>
        <v>#REF!</v>
      </c>
      <c r="Q86" s="10" t="e">
        <f>#REF!</f>
        <v>#REF!</v>
      </c>
      <c r="R86" s="10" t="e">
        <f>#REF!</f>
        <v>#REF!</v>
      </c>
      <c r="S86" s="10" t="e">
        <f>#REF!</f>
        <v>#REF!</v>
      </c>
      <c r="T86" s="10" t="e">
        <f>#REF!</f>
        <v>#REF!</v>
      </c>
      <c r="U86" s="10" t="e">
        <f>#REF!</f>
        <v>#REF!</v>
      </c>
      <c r="V86" s="10" t="e">
        <f>#REF!</f>
        <v>#REF!</v>
      </c>
      <c r="W86" s="10" t="e">
        <f>#REF!</f>
        <v>#REF!</v>
      </c>
      <c r="X86" s="10" t="e">
        <f>#REF!</f>
        <v>#REF!</v>
      </c>
      <c r="Y86" s="10" t="e">
        <f>#REF!</f>
        <v>#REF!</v>
      </c>
      <c r="Z86" s="10" t="e">
        <f>#REF!</f>
        <v>#REF!</v>
      </c>
      <c r="AA86" s="10" t="e">
        <f>#REF!</f>
        <v>#REF!</v>
      </c>
      <c r="AB86" s="10" t="e">
        <f>#REF!</f>
        <v>#REF!</v>
      </c>
      <c r="AC86" s="12" t="e">
        <f>+SUM(E86:AB86)*D86</f>
        <v>#REF!</v>
      </c>
    </row>
    <row r="87" spans="1:29" ht="15" thickBot="1" x14ac:dyDescent="0.25">
      <c r="A87" s="198"/>
      <c r="B87" s="198"/>
      <c r="C87" s="27" t="s">
        <v>34</v>
      </c>
      <c r="D87" s="28" t="e">
        <f>+SUM(D84:D86)</f>
        <v>#REF!</v>
      </c>
      <c r="E87" s="29" t="e">
        <f>SUMPRODUCT($D84:$D86,E84:E86)</f>
        <v>#REF!</v>
      </c>
      <c r="F87" s="29" t="e">
        <f t="shared" ref="F87:AB87" si="59">SUMPRODUCT($D84:$D86,F84:F86)</f>
        <v>#REF!</v>
      </c>
      <c r="G87" s="29" t="e">
        <f t="shared" si="59"/>
        <v>#REF!</v>
      </c>
      <c r="H87" s="29" t="e">
        <f t="shared" si="59"/>
        <v>#REF!</v>
      </c>
      <c r="I87" s="29" t="e">
        <f t="shared" si="59"/>
        <v>#REF!</v>
      </c>
      <c r="J87" s="29" t="e">
        <f t="shared" si="59"/>
        <v>#REF!</v>
      </c>
      <c r="K87" s="29" t="e">
        <f t="shared" si="59"/>
        <v>#REF!</v>
      </c>
      <c r="L87" s="29" t="e">
        <f t="shared" si="59"/>
        <v>#REF!</v>
      </c>
      <c r="M87" s="29" t="e">
        <f t="shared" si="59"/>
        <v>#REF!</v>
      </c>
      <c r="N87" s="29" t="e">
        <f t="shared" si="59"/>
        <v>#REF!</v>
      </c>
      <c r="O87" s="29" t="e">
        <f t="shared" si="59"/>
        <v>#REF!</v>
      </c>
      <c r="P87" s="29" t="e">
        <f t="shared" si="59"/>
        <v>#REF!</v>
      </c>
      <c r="Q87" s="29" t="e">
        <f t="shared" si="59"/>
        <v>#REF!</v>
      </c>
      <c r="R87" s="29" t="e">
        <f t="shared" si="59"/>
        <v>#REF!</v>
      </c>
      <c r="S87" s="29" t="e">
        <f t="shared" si="59"/>
        <v>#REF!</v>
      </c>
      <c r="T87" s="29" t="e">
        <f t="shared" si="59"/>
        <v>#REF!</v>
      </c>
      <c r="U87" s="29" t="e">
        <f t="shared" si="59"/>
        <v>#REF!</v>
      </c>
      <c r="V87" s="29" t="e">
        <f t="shared" si="59"/>
        <v>#REF!</v>
      </c>
      <c r="W87" s="29" t="e">
        <f t="shared" si="59"/>
        <v>#REF!</v>
      </c>
      <c r="X87" s="29" t="e">
        <f t="shared" si="59"/>
        <v>#REF!</v>
      </c>
      <c r="Y87" s="29" t="e">
        <f t="shared" si="59"/>
        <v>#REF!</v>
      </c>
      <c r="Z87" s="29" t="e">
        <f t="shared" si="59"/>
        <v>#REF!</v>
      </c>
      <c r="AA87" s="29" t="e">
        <f t="shared" si="59"/>
        <v>#REF!</v>
      </c>
      <c r="AB87" s="29" t="e">
        <f t="shared" si="59"/>
        <v>#REF!</v>
      </c>
      <c r="AC87" s="30" t="e">
        <f>+SUM(E87:AB87)</f>
        <v>#REF!</v>
      </c>
    </row>
    <row r="88" spans="1:29" ht="15" x14ac:dyDescent="0.2">
      <c r="A88" s="196" t="e">
        <f t="shared" ref="A88" si="60">A35</f>
        <v>#REF!</v>
      </c>
      <c r="B88" s="196"/>
      <c r="C88" s="13" t="s">
        <v>35</v>
      </c>
      <c r="D88" s="14" t="e">
        <f>+D35</f>
        <v>#REF!</v>
      </c>
      <c r="E88" s="10" t="e">
        <f>#REF!</f>
        <v>#REF!</v>
      </c>
      <c r="F88" s="10" t="e">
        <f>#REF!</f>
        <v>#REF!</v>
      </c>
      <c r="G88" s="10" t="e">
        <f>#REF!</f>
        <v>#REF!</v>
      </c>
      <c r="H88" s="10" t="e">
        <f>#REF!</f>
        <v>#REF!</v>
      </c>
      <c r="I88" s="10" t="e">
        <f>#REF!</f>
        <v>#REF!</v>
      </c>
      <c r="J88" s="10" t="e">
        <f>#REF!</f>
        <v>#REF!</v>
      </c>
      <c r="K88" s="10" t="e">
        <f>#REF!</f>
        <v>#REF!</v>
      </c>
      <c r="L88" s="10" t="e">
        <f>#REF!</f>
        <v>#REF!</v>
      </c>
      <c r="M88" s="10" t="e">
        <f>#REF!</f>
        <v>#REF!</v>
      </c>
      <c r="N88" s="10" t="e">
        <f>#REF!</f>
        <v>#REF!</v>
      </c>
      <c r="O88" s="10" t="e">
        <f>#REF!</f>
        <v>#REF!</v>
      </c>
      <c r="P88" s="10" t="e">
        <f>#REF!</f>
        <v>#REF!</v>
      </c>
      <c r="Q88" s="10" t="e">
        <f>#REF!</f>
        <v>#REF!</v>
      </c>
      <c r="R88" s="10" t="e">
        <f>#REF!</f>
        <v>#REF!</v>
      </c>
      <c r="S88" s="10" t="e">
        <f>#REF!</f>
        <v>#REF!</v>
      </c>
      <c r="T88" s="10" t="e">
        <f>#REF!</f>
        <v>#REF!</v>
      </c>
      <c r="U88" s="10" t="e">
        <f>#REF!</f>
        <v>#REF!</v>
      </c>
      <c r="V88" s="10" t="e">
        <f>#REF!</f>
        <v>#REF!</v>
      </c>
      <c r="W88" s="10" t="e">
        <f>#REF!</f>
        <v>#REF!</v>
      </c>
      <c r="X88" s="10" t="e">
        <f>#REF!</f>
        <v>#REF!</v>
      </c>
      <c r="Y88" s="10" t="e">
        <f>#REF!</f>
        <v>#REF!</v>
      </c>
      <c r="Z88" s="10" t="e">
        <f>#REF!</f>
        <v>#REF!</v>
      </c>
      <c r="AA88" s="10" t="e">
        <f>#REF!</f>
        <v>#REF!</v>
      </c>
      <c r="AB88" s="10" t="e">
        <f>#REF!</f>
        <v>#REF!</v>
      </c>
      <c r="AC88" s="12" t="e">
        <f>+SUM(E88:AB88)*D88</f>
        <v>#REF!</v>
      </c>
    </row>
    <row r="89" spans="1:29" ht="15" x14ac:dyDescent="0.2">
      <c r="A89" s="197"/>
      <c r="B89" s="197"/>
      <c r="C89" s="17" t="s">
        <v>36</v>
      </c>
      <c r="D89" s="18" t="e">
        <f>+D36</f>
        <v>#REF!</v>
      </c>
      <c r="E89" s="10" t="e">
        <f>#REF!</f>
        <v>#REF!</v>
      </c>
      <c r="F89" s="10" t="e">
        <f>#REF!</f>
        <v>#REF!</v>
      </c>
      <c r="G89" s="10" t="e">
        <f>#REF!</f>
        <v>#REF!</v>
      </c>
      <c r="H89" s="10" t="e">
        <f>#REF!</f>
        <v>#REF!</v>
      </c>
      <c r="I89" s="10" t="e">
        <f>#REF!</f>
        <v>#REF!</v>
      </c>
      <c r="J89" s="10" t="e">
        <f>#REF!</f>
        <v>#REF!</v>
      </c>
      <c r="K89" s="10" t="e">
        <f>#REF!</f>
        <v>#REF!</v>
      </c>
      <c r="L89" s="10" t="e">
        <f>#REF!</f>
        <v>#REF!</v>
      </c>
      <c r="M89" s="10" t="e">
        <f>#REF!</f>
        <v>#REF!</v>
      </c>
      <c r="N89" s="10" t="e">
        <f>#REF!</f>
        <v>#REF!</v>
      </c>
      <c r="O89" s="10" t="e">
        <f>#REF!</f>
        <v>#REF!</v>
      </c>
      <c r="P89" s="10" t="e">
        <f>#REF!</f>
        <v>#REF!</v>
      </c>
      <c r="Q89" s="10" t="e">
        <f>#REF!</f>
        <v>#REF!</v>
      </c>
      <c r="R89" s="10" t="e">
        <f>#REF!</f>
        <v>#REF!</v>
      </c>
      <c r="S89" s="10" t="e">
        <f>#REF!</f>
        <v>#REF!</v>
      </c>
      <c r="T89" s="10" t="e">
        <f>#REF!</f>
        <v>#REF!</v>
      </c>
      <c r="U89" s="10" t="e">
        <f>#REF!</f>
        <v>#REF!</v>
      </c>
      <c r="V89" s="10" t="e">
        <f>#REF!</f>
        <v>#REF!</v>
      </c>
      <c r="W89" s="10" t="e">
        <f>#REF!</f>
        <v>#REF!</v>
      </c>
      <c r="X89" s="10" t="e">
        <f>#REF!</f>
        <v>#REF!</v>
      </c>
      <c r="Y89" s="10" t="e">
        <f>#REF!</f>
        <v>#REF!</v>
      </c>
      <c r="Z89" s="10" t="e">
        <f>#REF!</f>
        <v>#REF!</v>
      </c>
      <c r="AA89" s="10" t="e">
        <f>#REF!</f>
        <v>#REF!</v>
      </c>
      <c r="AB89" s="10" t="e">
        <f>#REF!</f>
        <v>#REF!</v>
      </c>
      <c r="AC89" s="12" t="e">
        <f>+SUM(E89:AB89)*D89</f>
        <v>#REF!</v>
      </c>
    </row>
    <row r="90" spans="1:29" ht="15" x14ac:dyDescent="0.2">
      <c r="A90" s="197"/>
      <c r="B90" s="197"/>
      <c r="C90" s="22" t="s">
        <v>37</v>
      </c>
      <c r="D90" s="23" t="e">
        <f>+D37</f>
        <v>#REF!</v>
      </c>
      <c r="E90" s="10" t="e">
        <f>#REF!</f>
        <v>#REF!</v>
      </c>
      <c r="F90" s="10" t="e">
        <f>#REF!</f>
        <v>#REF!</v>
      </c>
      <c r="G90" s="10" t="e">
        <f>#REF!</f>
        <v>#REF!</v>
      </c>
      <c r="H90" s="10" t="e">
        <f>#REF!</f>
        <v>#REF!</v>
      </c>
      <c r="I90" s="10" t="e">
        <f>#REF!</f>
        <v>#REF!</v>
      </c>
      <c r="J90" s="10" t="e">
        <f>#REF!</f>
        <v>#REF!</v>
      </c>
      <c r="K90" s="10" t="e">
        <f>#REF!</f>
        <v>#REF!</v>
      </c>
      <c r="L90" s="10" t="e">
        <f>#REF!</f>
        <v>#REF!</v>
      </c>
      <c r="M90" s="10" t="e">
        <f>#REF!</f>
        <v>#REF!</v>
      </c>
      <c r="N90" s="10" t="e">
        <f>#REF!</f>
        <v>#REF!</v>
      </c>
      <c r="O90" s="10" t="e">
        <f>#REF!</f>
        <v>#REF!</v>
      </c>
      <c r="P90" s="10" t="e">
        <f>#REF!</f>
        <v>#REF!</v>
      </c>
      <c r="Q90" s="10" t="e">
        <f>#REF!</f>
        <v>#REF!</v>
      </c>
      <c r="R90" s="10" t="e">
        <f>#REF!</f>
        <v>#REF!</v>
      </c>
      <c r="S90" s="10" t="e">
        <f>#REF!</f>
        <v>#REF!</v>
      </c>
      <c r="T90" s="10" t="e">
        <f>#REF!</f>
        <v>#REF!</v>
      </c>
      <c r="U90" s="10" t="e">
        <f>#REF!</f>
        <v>#REF!</v>
      </c>
      <c r="V90" s="10" t="e">
        <f>#REF!</f>
        <v>#REF!</v>
      </c>
      <c r="W90" s="10" t="e">
        <f>#REF!</f>
        <v>#REF!</v>
      </c>
      <c r="X90" s="10" t="e">
        <f>#REF!</f>
        <v>#REF!</v>
      </c>
      <c r="Y90" s="10" t="e">
        <f>#REF!</f>
        <v>#REF!</v>
      </c>
      <c r="Z90" s="10" t="e">
        <f>#REF!</f>
        <v>#REF!</v>
      </c>
      <c r="AA90" s="10" t="e">
        <f>#REF!</f>
        <v>#REF!</v>
      </c>
      <c r="AB90" s="10" t="e">
        <f>#REF!</f>
        <v>#REF!</v>
      </c>
      <c r="AC90" s="12" t="e">
        <f>+SUM(E90:AB90)*D90</f>
        <v>#REF!</v>
      </c>
    </row>
    <row r="91" spans="1:29" ht="15" thickBot="1" x14ac:dyDescent="0.25">
      <c r="A91" s="198"/>
      <c r="B91" s="198"/>
      <c r="C91" s="27" t="s">
        <v>34</v>
      </c>
      <c r="D91" s="28" t="e">
        <f>+SUM(D88:D90)</f>
        <v>#REF!</v>
      </c>
      <c r="E91" s="29" t="e">
        <f>SUMPRODUCT($D88:$D90,E88:E90)</f>
        <v>#REF!</v>
      </c>
      <c r="F91" s="29" t="e">
        <f t="shared" ref="F91:AB91" si="61">SUMPRODUCT($D88:$D90,F88:F90)</f>
        <v>#REF!</v>
      </c>
      <c r="G91" s="29" t="e">
        <f t="shared" si="61"/>
        <v>#REF!</v>
      </c>
      <c r="H91" s="29" t="e">
        <f t="shared" si="61"/>
        <v>#REF!</v>
      </c>
      <c r="I91" s="29" t="e">
        <f t="shared" si="61"/>
        <v>#REF!</v>
      </c>
      <c r="J91" s="29" t="e">
        <f t="shared" si="61"/>
        <v>#REF!</v>
      </c>
      <c r="K91" s="29" t="e">
        <f t="shared" si="61"/>
        <v>#REF!</v>
      </c>
      <c r="L91" s="29" t="e">
        <f t="shared" si="61"/>
        <v>#REF!</v>
      </c>
      <c r="M91" s="29" t="e">
        <f t="shared" si="61"/>
        <v>#REF!</v>
      </c>
      <c r="N91" s="29" t="e">
        <f t="shared" si="61"/>
        <v>#REF!</v>
      </c>
      <c r="O91" s="29" t="e">
        <f t="shared" si="61"/>
        <v>#REF!</v>
      </c>
      <c r="P91" s="29" t="e">
        <f t="shared" si="61"/>
        <v>#REF!</v>
      </c>
      <c r="Q91" s="29" t="e">
        <f t="shared" si="61"/>
        <v>#REF!</v>
      </c>
      <c r="R91" s="29" t="e">
        <f t="shared" si="61"/>
        <v>#REF!</v>
      </c>
      <c r="S91" s="29" t="e">
        <f t="shared" si="61"/>
        <v>#REF!</v>
      </c>
      <c r="T91" s="29" t="e">
        <f t="shared" si="61"/>
        <v>#REF!</v>
      </c>
      <c r="U91" s="29" t="e">
        <f t="shared" si="61"/>
        <v>#REF!</v>
      </c>
      <c r="V91" s="29" t="e">
        <f t="shared" si="61"/>
        <v>#REF!</v>
      </c>
      <c r="W91" s="29" t="e">
        <f t="shared" si="61"/>
        <v>#REF!</v>
      </c>
      <c r="X91" s="29" t="e">
        <f t="shared" si="61"/>
        <v>#REF!</v>
      </c>
      <c r="Y91" s="29" t="e">
        <f t="shared" si="61"/>
        <v>#REF!</v>
      </c>
      <c r="Z91" s="29" t="e">
        <f t="shared" si="61"/>
        <v>#REF!</v>
      </c>
      <c r="AA91" s="29" t="e">
        <f t="shared" si="61"/>
        <v>#REF!</v>
      </c>
      <c r="AB91" s="29" t="e">
        <f t="shared" si="61"/>
        <v>#REF!</v>
      </c>
      <c r="AC91" s="30" t="e">
        <f>+SUM(E91:AB91)</f>
        <v>#REF!</v>
      </c>
    </row>
    <row r="92" spans="1:29" ht="15" x14ac:dyDescent="0.2">
      <c r="A92" s="196" t="e">
        <f t="shared" ref="A92" si="62">A39</f>
        <v>#REF!</v>
      </c>
      <c r="B92" s="196"/>
      <c r="C92" s="13" t="s">
        <v>35</v>
      </c>
      <c r="D92" s="14" t="e">
        <f>+D39</f>
        <v>#REF!</v>
      </c>
      <c r="E92" s="10" t="e">
        <f>#REF!</f>
        <v>#REF!</v>
      </c>
      <c r="F92" s="10" t="e">
        <f>#REF!</f>
        <v>#REF!</v>
      </c>
      <c r="G92" s="10" t="e">
        <f>#REF!</f>
        <v>#REF!</v>
      </c>
      <c r="H92" s="10" t="e">
        <f>#REF!</f>
        <v>#REF!</v>
      </c>
      <c r="I92" s="10" t="e">
        <f>#REF!</f>
        <v>#REF!</v>
      </c>
      <c r="J92" s="10" t="e">
        <f>#REF!</f>
        <v>#REF!</v>
      </c>
      <c r="K92" s="10" t="e">
        <f>#REF!</f>
        <v>#REF!</v>
      </c>
      <c r="L92" s="10" t="e">
        <f>#REF!</f>
        <v>#REF!</v>
      </c>
      <c r="M92" s="10" t="e">
        <f>#REF!</f>
        <v>#REF!</v>
      </c>
      <c r="N92" s="10" t="e">
        <f>#REF!</f>
        <v>#REF!</v>
      </c>
      <c r="O92" s="10" t="e">
        <f>#REF!</f>
        <v>#REF!</v>
      </c>
      <c r="P92" s="10" t="e">
        <f>#REF!</f>
        <v>#REF!</v>
      </c>
      <c r="Q92" s="10" t="e">
        <f>#REF!</f>
        <v>#REF!</v>
      </c>
      <c r="R92" s="10" t="e">
        <f>#REF!</f>
        <v>#REF!</v>
      </c>
      <c r="S92" s="10" t="e">
        <f>#REF!</f>
        <v>#REF!</v>
      </c>
      <c r="T92" s="10" t="e">
        <f>#REF!</f>
        <v>#REF!</v>
      </c>
      <c r="U92" s="10" t="e">
        <f>#REF!</f>
        <v>#REF!</v>
      </c>
      <c r="V92" s="10" t="e">
        <f>#REF!</f>
        <v>#REF!</v>
      </c>
      <c r="W92" s="10" t="e">
        <f>#REF!</f>
        <v>#REF!</v>
      </c>
      <c r="X92" s="10" t="e">
        <f>#REF!</f>
        <v>#REF!</v>
      </c>
      <c r="Y92" s="10" t="e">
        <f>#REF!</f>
        <v>#REF!</v>
      </c>
      <c r="Z92" s="10" t="e">
        <f>#REF!</f>
        <v>#REF!</v>
      </c>
      <c r="AA92" s="10" t="e">
        <f>#REF!</f>
        <v>#REF!</v>
      </c>
      <c r="AB92" s="10" t="e">
        <f>#REF!</f>
        <v>#REF!</v>
      </c>
      <c r="AC92" s="12" t="e">
        <f>+SUM(E92:AB92)*D92</f>
        <v>#REF!</v>
      </c>
    </row>
    <row r="93" spans="1:29" ht="15" x14ac:dyDescent="0.2">
      <c r="A93" s="197"/>
      <c r="B93" s="197"/>
      <c r="C93" s="17" t="s">
        <v>36</v>
      </c>
      <c r="D93" s="18" t="e">
        <f>+D40</f>
        <v>#REF!</v>
      </c>
      <c r="E93" s="10" t="e">
        <f>#REF!</f>
        <v>#REF!</v>
      </c>
      <c r="F93" s="10" t="e">
        <f>#REF!</f>
        <v>#REF!</v>
      </c>
      <c r="G93" s="10" t="e">
        <f>#REF!</f>
        <v>#REF!</v>
      </c>
      <c r="H93" s="10" t="e">
        <f>#REF!</f>
        <v>#REF!</v>
      </c>
      <c r="I93" s="10" t="e">
        <f>#REF!</f>
        <v>#REF!</v>
      </c>
      <c r="J93" s="10" t="e">
        <f>#REF!</f>
        <v>#REF!</v>
      </c>
      <c r="K93" s="10" t="e">
        <f>#REF!</f>
        <v>#REF!</v>
      </c>
      <c r="L93" s="10" t="e">
        <f>#REF!</f>
        <v>#REF!</v>
      </c>
      <c r="M93" s="10" t="e">
        <f>#REF!</f>
        <v>#REF!</v>
      </c>
      <c r="N93" s="10" t="e">
        <f>#REF!</f>
        <v>#REF!</v>
      </c>
      <c r="O93" s="10" t="e">
        <f>#REF!</f>
        <v>#REF!</v>
      </c>
      <c r="P93" s="10" t="e">
        <f>#REF!</f>
        <v>#REF!</v>
      </c>
      <c r="Q93" s="10" t="e">
        <f>#REF!</f>
        <v>#REF!</v>
      </c>
      <c r="R93" s="10" t="e">
        <f>#REF!</f>
        <v>#REF!</v>
      </c>
      <c r="S93" s="10" t="e">
        <f>#REF!</f>
        <v>#REF!</v>
      </c>
      <c r="T93" s="10" t="e">
        <f>#REF!</f>
        <v>#REF!</v>
      </c>
      <c r="U93" s="10" t="e">
        <f>#REF!</f>
        <v>#REF!</v>
      </c>
      <c r="V93" s="10" t="e">
        <f>#REF!</f>
        <v>#REF!</v>
      </c>
      <c r="W93" s="10" t="e">
        <f>#REF!</f>
        <v>#REF!</v>
      </c>
      <c r="X93" s="10" t="e">
        <f>#REF!</f>
        <v>#REF!</v>
      </c>
      <c r="Y93" s="10" t="e">
        <f>#REF!</f>
        <v>#REF!</v>
      </c>
      <c r="Z93" s="10" t="e">
        <f>#REF!</f>
        <v>#REF!</v>
      </c>
      <c r="AA93" s="10" t="e">
        <f>#REF!</f>
        <v>#REF!</v>
      </c>
      <c r="AB93" s="10" t="e">
        <f>#REF!</f>
        <v>#REF!</v>
      </c>
      <c r="AC93" s="12" t="e">
        <f>+SUM(E93:AB93)*D93</f>
        <v>#REF!</v>
      </c>
    </row>
    <row r="94" spans="1:29" ht="15" x14ac:dyDescent="0.2">
      <c r="A94" s="197"/>
      <c r="B94" s="197"/>
      <c r="C94" s="22" t="s">
        <v>37</v>
      </c>
      <c r="D94" s="23" t="e">
        <f>+D41</f>
        <v>#REF!</v>
      </c>
      <c r="E94" s="10" t="e">
        <f>#REF!</f>
        <v>#REF!</v>
      </c>
      <c r="F94" s="10" t="e">
        <f>#REF!</f>
        <v>#REF!</v>
      </c>
      <c r="G94" s="10" t="e">
        <f>#REF!</f>
        <v>#REF!</v>
      </c>
      <c r="H94" s="10" t="e">
        <f>#REF!</f>
        <v>#REF!</v>
      </c>
      <c r="I94" s="10" t="e">
        <f>#REF!</f>
        <v>#REF!</v>
      </c>
      <c r="J94" s="10" t="e">
        <f>#REF!</f>
        <v>#REF!</v>
      </c>
      <c r="K94" s="10" t="e">
        <f>#REF!</f>
        <v>#REF!</v>
      </c>
      <c r="L94" s="10" t="e">
        <f>#REF!</f>
        <v>#REF!</v>
      </c>
      <c r="M94" s="10" t="e">
        <f>#REF!</f>
        <v>#REF!</v>
      </c>
      <c r="N94" s="10" t="e">
        <f>#REF!</f>
        <v>#REF!</v>
      </c>
      <c r="O94" s="10" t="e">
        <f>#REF!</f>
        <v>#REF!</v>
      </c>
      <c r="P94" s="10" t="e">
        <f>#REF!</f>
        <v>#REF!</v>
      </c>
      <c r="Q94" s="10" t="e">
        <f>#REF!</f>
        <v>#REF!</v>
      </c>
      <c r="R94" s="10" t="e">
        <f>#REF!</f>
        <v>#REF!</v>
      </c>
      <c r="S94" s="10" t="e">
        <f>#REF!</f>
        <v>#REF!</v>
      </c>
      <c r="T94" s="10" t="e">
        <f>#REF!</f>
        <v>#REF!</v>
      </c>
      <c r="U94" s="10" t="e">
        <f>#REF!</f>
        <v>#REF!</v>
      </c>
      <c r="V94" s="10" t="e">
        <f>#REF!</f>
        <v>#REF!</v>
      </c>
      <c r="W94" s="10" t="e">
        <f>#REF!</f>
        <v>#REF!</v>
      </c>
      <c r="X94" s="10" t="e">
        <f>#REF!</f>
        <v>#REF!</v>
      </c>
      <c r="Y94" s="10" t="e">
        <f>#REF!</f>
        <v>#REF!</v>
      </c>
      <c r="Z94" s="10" t="e">
        <f>#REF!</f>
        <v>#REF!</v>
      </c>
      <c r="AA94" s="10" t="e">
        <f>#REF!</f>
        <v>#REF!</v>
      </c>
      <c r="AB94" s="10" t="e">
        <f>#REF!</f>
        <v>#REF!</v>
      </c>
      <c r="AC94" s="12" t="e">
        <f>+SUM(E94:AB94)*D94</f>
        <v>#REF!</v>
      </c>
    </row>
    <row r="95" spans="1:29" ht="15" thickBot="1" x14ac:dyDescent="0.25">
      <c r="A95" s="198"/>
      <c r="B95" s="198"/>
      <c r="C95" s="27" t="s">
        <v>34</v>
      </c>
      <c r="D95" s="28" t="e">
        <f>+SUM(D92:D94)</f>
        <v>#REF!</v>
      </c>
      <c r="E95" s="29" t="e">
        <f>SUMPRODUCT($D92:$D94,E92:E94)</f>
        <v>#REF!</v>
      </c>
      <c r="F95" s="29" t="e">
        <f t="shared" ref="F95:AB95" si="63">SUMPRODUCT($D92:$D94,F92:F94)</f>
        <v>#REF!</v>
      </c>
      <c r="G95" s="29" t="e">
        <f t="shared" si="63"/>
        <v>#REF!</v>
      </c>
      <c r="H95" s="29" t="e">
        <f t="shared" si="63"/>
        <v>#REF!</v>
      </c>
      <c r="I95" s="29" t="e">
        <f t="shared" si="63"/>
        <v>#REF!</v>
      </c>
      <c r="J95" s="29" t="e">
        <f t="shared" si="63"/>
        <v>#REF!</v>
      </c>
      <c r="K95" s="29" t="e">
        <f t="shared" si="63"/>
        <v>#REF!</v>
      </c>
      <c r="L95" s="29" t="e">
        <f t="shared" si="63"/>
        <v>#REF!</v>
      </c>
      <c r="M95" s="29" t="e">
        <f t="shared" si="63"/>
        <v>#REF!</v>
      </c>
      <c r="N95" s="29" t="e">
        <f t="shared" si="63"/>
        <v>#REF!</v>
      </c>
      <c r="O95" s="29" t="e">
        <f t="shared" si="63"/>
        <v>#REF!</v>
      </c>
      <c r="P95" s="29" t="e">
        <f t="shared" si="63"/>
        <v>#REF!</v>
      </c>
      <c r="Q95" s="29" t="e">
        <f t="shared" si="63"/>
        <v>#REF!</v>
      </c>
      <c r="R95" s="29" t="e">
        <f t="shared" si="63"/>
        <v>#REF!</v>
      </c>
      <c r="S95" s="29" t="e">
        <f t="shared" si="63"/>
        <v>#REF!</v>
      </c>
      <c r="T95" s="29" t="e">
        <f t="shared" si="63"/>
        <v>#REF!</v>
      </c>
      <c r="U95" s="29" t="e">
        <f t="shared" si="63"/>
        <v>#REF!</v>
      </c>
      <c r="V95" s="29" t="e">
        <f t="shared" si="63"/>
        <v>#REF!</v>
      </c>
      <c r="W95" s="29" t="e">
        <f t="shared" si="63"/>
        <v>#REF!</v>
      </c>
      <c r="X95" s="29" t="e">
        <f t="shared" si="63"/>
        <v>#REF!</v>
      </c>
      <c r="Y95" s="29" t="e">
        <f t="shared" si="63"/>
        <v>#REF!</v>
      </c>
      <c r="Z95" s="29" t="e">
        <f t="shared" si="63"/>
        <v>#REF!</v>
      </c>
      <c r="AA95" s="29" t="e">
        <f t="shared" si="63"/>
        <v>#REF!</v>
      </c>
      <c r="AB95" s="29" t="e">
        <f t="shared" si="63"/>
        <v>#REF!</v>
      </c>
      <c r="AC95" s="30" t="e">
        <f>+SUM(E95:AB95)</f>
        <v>#REF!</v>
      </c>
    </row>
    <row r="96" spans="1:29" ht="15" x14ac:dyDescent="0.2">
      <c r="A96" s="196" t="e">
        <f t="shared" ref="A96" si="64">A43</f>
        <v>#REF!</v>
      </c>
      <c r="B96" s="196"/>
      <c r="C96" s="13" t="s">
        <v>35</v>
      </c>
      <c r="D96" s="14" t="e">
        <f>+D43</f>
        <v>#REF!</v>
      </c>
      <c r="E96" s="10" t="e">
        <f>#REF!</f>
        <v>#REF!</v>
      </c>
      <c r="F96" s="10" t="e">
        <f>#REF!</f>
        <v>#REF!</v>
      </c>
      <c r="G96" s="10" t="e">
        <f>#REF!</f>
        <v>#REF!</v>
      </c>
      <c r="H96" s="10" t="e">
        <f>#REF!</f>
        <v>#REF!</v>
      </c>
      <c r="I96" s="10" t="e">
        <f>#REF!</f>
        <v>#REF!</v>
      </c>
      <c r="J96" s="10" t="e">
        <f>#REF!</f>
        <v>#REF!</v>
      </c>
      <c r="K96" s="10" t="e">
        <f>#REF!</f>
        <v>#REF!</v>
      </c>
      <c r="L96" s="10" t="e">
        <f>#REF!</f>
        <v>#REF!</v>
      </c>
      <c r="M96" s="10" t="e">
        <f>#REF!</f>
        <v>#REF!</v>
      </c>
      <c r="N96" s="10" t="e">
        <f>#REF!</f>
        <v>#REF!</v>
      </c>
      <c r="O96" s="10" t="e">
        <f>#REF!</f>
        <v>#REF!</v>
      </c>
      <c r="P96" s="10" t="e">
        <f>#REF!</f>
        <v>#REF!</v>
      </c>
      <c r="Q96" s="10" t="e">
        <f>#REF!</f>
        <v>#REF!</v>
      </c>
      <c r="R96" s="10" t="e">
        <f>#REF!</f>
        <v>#REF!</v>
      </c>
      <c r="S96" s="10" t="e">
        <f>#REF!</f>
        <v>#REF!</v>
      </c>
      <c r="T96" s="10" t="e">
        <f>#REF!</f>
        <v>#REF!</v>
      </c>
      <c r="U96" s="10" t="e">
        <f>#REF!</f>
        <v>#REF!</v>
      </c>
      <c r="V96" s="10" t="e">
        <f>#REF!</f>
        <v>#REF!</v>
      </c>
      <c r="W96" s="10" t="e">
        <f>#REF!</f>
        <v>#REF!</v>
      </c>
      <c r="X96" s="10" t="e">
        <f>#REF!</f>
        <v>#REF!</v>
      </c>
      <c r="Y96" s="10" t="e">
        <f>#REF!</f>
        <v>#REF!</v>
      </c>
      <c r="Z96" s="10" t="e">
        <f>#REF!</f>
        <v>#REF!</v>
      </c>
      <c r="AA96" s="10" t="e">
        <f>#REF!</f>
        <v>#REF!</v>
      </c>
      <c r="AB96" s="10" t="e">
        <f>#REF!</f>
        <v>#REF!</v>
      </c>
      <c r="AC96" s="12" t="e">
        <f>+SUM(E96:AB96)*D96</f>
        <v>#REF!</v>
      </c>
    </row>
    <row r="97" spans="1:29" ht="15" x14ac:dyDescent="0.2">
      <c r="A97" s="197"/>
      <c r="B97" s="197"/>
      <c r="C97" s="17" t="s">
        <v>36</v>
      </c>
      <c r="D97" s="18" t="e">
        <f>+D44</f>
        <v>#REF!</v>
      </c>
      <c r="E97" s="10" t="e">
        <f>#REF!</f>
        <v>#REF!</v>
      </c>
      <c r="F97" s="10" t="e">
        <f>#REF!</f>
        <v>#REF!</v>
      </c>
      <c r="G97" s="10" t="e">
        <f>#REF!</f>
        <v>#REF!</v>
      </c>
      <c r="H97" s="10" t="e">
        <f>#REF!</f>
        <v>#REF!</v>
      </c>
      <c r="I97" s="10" t="e">
        <f>#REF!</f>
        <v>#REF!</v>
      </c>
      <c r="J97" s="10" t="e">
        <f>#REF!</f>
        <v>#REF!</v>
      </c>
      <c r="K97" s="10" t="e">
        <f>#REF!</f>
        <v>#REF!</v>
      </c>
      <c r="L97" s="10" t="e">
        <f>#REF!</f>
        <v>#REF!</v>
      </c>
      <c r="M97" s="10" t="e">
        <f>#REF!</f>
        <v>#REF!</v>
      </c>
      <c r="N97" s="10" t="e">
        <f>#REF!</f>
        <v>#REF!</v>
      </c>
      <c r="O97" s="10" t="e">
        <f>#REF!</f>
        <v>#REF!</v>
      </c>
      <c r="P97" s="10" t="e">
        <f>#REF!</f>
        <v>#REF!</v>
      </c>
      <c r="Q97" s="10" t="e">
        <f>#REF!</f>
        <v>#REF!</v>
      </c>
      <c r="R97" s="10" t="e">
        <f>#REF!</f>
        <v>#REF!</v>
      </c>
      <c r="S97" s="10" t="e">
        <f>#REF!</f>
        <v>#REF!</v>
      </c>
      <c r="T97" s="10" t="e">
        <f>#REF!</f>
        <v>#REF!</v>
      </c>
      <c r="U97" s="10" t="e">
        <f>#REF!</f>
        <v>#REF!</v>
      </c>
      <c r="V97" s="10" t="e">
        <f>#REF!</f>
        <v>#REF!</v>
      </c>
      <c r="W97" s="10" t="e">
        <f>#REF!</f>
        <v>#REF!</v>
      </c>
      <c r="X97" s="10" t="e">
        <f>#REF!</f>
        <v>#REF!</v>
      </c>
      <c r="Y97" s="10" t="e">
        <f>#REF!</f>
        <v>#REF!</v>
      </c>
      <c r="Z97" s="10" t="e">
        <f>#REF!</f>
        <v>#REF!</v>
      </c>
      <c r="AA97" s="10" t="e">
        <f>#REF!</f>
        <v>#REF!</v>
      </c>
      <c r="AB97" s="10" t="e">
        <f>#REF!</f>
        <v>#REF!</v>
      </c>
      <c r="AC97" s="12" t="e">
        <f>+SUM(E97:AB97)*D97</f>
        <v>#REF!</v>
      </c>
    </row>
    <row r="98" spans="1:29" ht="15" x14ac:dyDescent="0.2">
      <c r="A98" s="197"/>
      <c r="B98" s="197"/>
      <c r="C98" s="22" t="s">
        <v>37</v>
      </c>
      <c r="D98" s="23" t="e">
        <f>+D45</f>
        <v>#REF!</v>
      </c>
      <c r="E98" s="10" t="e">
        <f>#REF!</f>
        <v>#REF!</v>
      </c>
      <c r="F98" s="10" t="e">
        <f>#REF!</f>
        <v>#REF!</v>
      </c>
      <c r="G98" s="10" t="e">
        <f>#REF!</f>
        <v>#REF!</v>
      </c>
      <c r="H98" s="10" t="e">
        <f>#REF!</f>
        <v>#REF!</v>
      </c>
      <c r="I98" s="10" t="e">
        <f>#REF!</f>
        <v>#REF!</v>
      </c>
      <c r="J98" s="10" t="e">
        <f>#REF!</f>
        <v>#REF!</v>
      </c>
      <c r="K98" s="10" t="e">
        <f>#REF!</f>
        <v>#REF!</v>
      </c>
      <c r="L98" s="10" t="e">
        <f>#REF!</f>
        <v>#REF!</v>
      </c>
      <c r="M98" s="10" t="e">
        <f>#REF!</f>
        <v>#REF!</v>
      </c>
      <c r="N98" s="10" t="e">
        <f>#REF!</f>
        <v>#REF!</v>
      </c>
      <c r="O98" s="10" t="e">
        <f>#REF!</f>
        <v>#REF!</v>
      </c>
      <c r="P98" s="10" t="e">
        <f>#REF!</f>
        <v>#REF!</v>
      </c>
      <c r="Q98" s="10" t="e">
        <f>#REF!</f>
        <v>#REF!</v>
      </c>
      <c r="R98" s="10" t="e">
        <f>#REF!</f>
        <v>#REF!</v>
      </c>
      <c r="S98" s="10" t="e">
        <f>#REF!</f>
        <v>#REF!</v>
      </c>
      <c r="T98" s="10" t="e">
        <f>#REF!</f>
        <v>#REF!</v>
      </c>
      <c r="U98" s="10" t="e">
        <f>#REF!</f>
        <v>#REF!</v>
      </c>
      <c r="V98" s="10" t="e">
        <f>#REF!</f>
        <v>#REF!</v>
      </c>
      <c r="W98" s="10" t="e">
        <f>#REF!</f>
        <v>#REF!</v>
      </c>
      <c r="X98" s="10" t="e">
        <f>#REF!</f>
        <v>#REF!</v>
      </c>
      <c r="Y98" s="10" t="e">
        <f>#REF!</f>
        <v>#REF!</v>
      </c>
      <c r="Z98" s="10" t="e">
        <f>#REF!</f>
        <v>#REF!</v>
      </c>
      <c r="AA98" s="10" t="e">
        <f>#REF!</f>
        <v>#REF!</v>
      </c>
      <c r="AB98" s="10" t="e">
        <f>#REF!</f>
        <v>#REF!</v>
      </c>
      <c r="AC98" s="12" t="e">
        <f>+SUM(E98:AB98)*D98</f>
        <v>#REF!</v>
      </c>
    </row>
    <row r="99" spans="1:29" ht="15" thickBot="1" x14ac:dyDescent="0.25">
      <c r="A99" s="198"/>
      <c r="B99" s="198"/>
      <c r="C99" s="27" t="s">
        <v>34</v>
      </c>
      <c r="D99" s="28" t="e">
        <f>+SUM(D96:D98)</f>
        <v>#REF!</v>
      </c>
      <c r="E99" s="29" t="e">
        <f>SUMPRODUCT($D96:$D98,E96:E98)</f>
        <v>#REF!</v>
      </c>
      <c r="F99" s="29" t="e">
        <f t="shared" ref="F99:AB99" si="65">SUMPRODUCT($D96:$D98,F96:F98)</f>
        <v>#REF!</v>
      </c>
      <c r="G99" s="29" t="e">
        <f t="shared" si="65"/>
        <v>#REF!</v>
      </c>
      <c r="H99" s="29" t="e">
        <f t="shared" si="65"/>
        <v>#REF!</v>
      </c>
      <c r="I99" s="29" t="e">
        <f t="shared" si="65"/>
        <v>#REF!</v>
      </c>
      <c r="J99" s="29" t="e">
        <f t="shared" si="65"/>
        <v>#REF!</v>
      </c>
      <c r="K99" s="29" t="e">
        <f t="shared" si="65"/>
        <v>#REF!</v>
      </c>
      <c r="L99" s="29" t="e">
        <f t="shared" si="65"/>
        <v>#REF!</v>
      </c>
      <c r="M99" s="29" t="e">
        <f t="shared" si="65"/>
        <v>#REF!</v>
      </c>
      <c r="N99" s="29" t="e">
        <f t="shared" si="65"/>
        <v>#REF!</v>
      </c>
      <c r="O99" s="29" t="e">
        <f t="shared" si="65"/>
        <v>#REF!</v>
      </c>
      <c r="P99" s="29" t="e">
        <f t="shared" si="65"/>
        <v>#REF!</v>
      </c>
      <c r="Q99" s="29" t="e">
        <f t="shared" si="65"/>
        <v>#REF!</v>
      </c>
      <c r="R99" s="29" t="e">
        <f t="shared" si="65"/>
        <v>#REF!</v>
      </c>
      <c r="S99" s="29" t="e">
        <f t="shared" si="65"/>
        <v>#REF!</v>
      </c>
      <c r="T99" s="29" t="e">
        <f t="shared" si="65"/>
        <v>#REF!</v>
      </c>
      <c r="U99" s="29" t="e">
        <f t="shared" si="65"/>
        <v>#REF!</v>
      </c>
      <c r="V99" s="29" t="e">
        <f t="shared" si="65"/>
        <v>#REF!</v>
      </c>
      <c r="W99" s="29" t="e">
        <f t="shared" si="65"/>
        <v>#REF!</v>
      </c>
      <c r="X99" s="29" t="e">
        <f t="shared" si="65"/>
        <v>#REF!</v>
      </c>
      <c r="Y99" s="29" t="e">
        <f t="shared" si="65"/>
        <v>#REF!</v>
      </c>
      <c r="Z99" s="29" t="e">
        <f t="shared" si="65"/>
        <v>#REF!</v>
      </c>
      <c r="AA99" s="29" t="e">
        <f t="shared" si="65"/>
        <v>#REF!</v>
      </c>
      <c r="AB99" s="29" t="e">
        <f t="shared" si="65"/>
        <v>#REF!</v>
      </c>
      <c r="AC99" s="30" t="e">
        <f>+SUM(E99:AB99)</f>
        <v>#REF!</v>
      </c>
    </row>
    <row r="100" spans="1:29" ht="15" x14ac:dyDescent="0.2">
      <c r="A100" s="196" t="e">
        <f t="shared" ref="A100" si="66">A47</f>
        <v>#REF!</v>
      </c>
      <c r="B100" s="196"/>
      <c r="C100" s="13" t="s">
        <v>35</v>
      </c>
      <c r="D100" s="14" t="e">
        <f>+D47</f>
        <v>#REF!</v>
      </c>
      <c r="E100" s="10" t="e">
        <f>#REF!</f>
        <v>#REF!</v>
      </c>
      <c r="F100" s="10" t="e">
        <f>#REF!</f>
        <v>#REF!</v>
      </c>
      <c r="G100" s="10" t="e">
        <f>#REF!</f>
        <v>#REF!</v>
      </c>
      <c r="H100" s="10" t="e">
        <f>#REF!</f>
        <v>#REF!</v>
      </c>
      <c r="I100" s="10" t="e">
        <f>#REF!</f>
        <v>#REF!</v>
      </c>
      <c r="J100" s="10" t="e">
        <f>#REF!</f>
        <v>#REF!</v>
      </c>
      <c r="K100" s="10" t="e">
        <f>#REF!</f>
        <v>#REF!</v>
      </c>
      <c r="L100" s="10" t="e">
        <f>#REF!</f>
        <v>#REF!</v>
      </c>
      <c r="M100" s="10" t="e">
        <f>#REF!</f>
        <v>#REF!</v>
      </c>
      <c r="N100" s="10" t="e">
        <f>#REF!</f>
        <v>#REF!</v>
      </c>
      <c r="O100" s="10" t="e">
        <f>#REF!</f>
        <v>#REF!</v>
      </c>
      <c r="P100" s="10" t="e">
        <f>#REF!</f>
        <v>#REF!</v>
      </c>
      <c r="Q100" s="10" t="e">
        <f>#REF!</f>
        <v>#REF!</v>
      </c>
      <c r="R100" s="10" t="e">
        <f>#REF!</f>
        <v>#REF!</v>
      </c>
      <c r="S100" s="10" t="e">
        <f>#REF!</f>
        <v>#REF!</v>
      </c>
      <c r="T100" s="10" t="e">
        <f>#REF!</f>
        <v>#REF!</v>
      </c>
      <c r="U100" s="10" t="e">
        <f>#REF!</f>
        <v>#REF!</v>
      </c>
      <c r="V100" s="10" t="e">
        <f>#REF!</f>
        <v>#REF!</v>
      </c>
      <c r="W100" s="10" t="e">
        <f>#REF!</f>
        <v>#REF!</v>
      </c>
      <c r="X100" s="10" t="e">
        <f>#REF!</f>
        <v>#REF!</v>
      </c>
      <c r="Y100" s="10" t="e">
        <f>#REF!</f>
        <v>#REF!</v>
      </c>
      <c r="Z100" s="10" t="e">
        <f>#REF!</f>
        <v>#REF!</v>
      </c>
      <c r="AA100" s="10" t="e">
        <f>#REF!</f>
        <v>#REF!</v>
      </c>
      <c r="AB100" s="10" t="e">
        <f>#REF!</f>
        <v>#REF!</v>
      </c>
      <c r="AC100" s="12" t="e">
        <f>+SUM(E100:AB100)*D100</f>
        <v>#REF!</v>
      </c>
    </row>
    <row r="101" spans="1:29" ht="15" x14ac:dyDescent="0.2">
      <c r="A101" s="197"/>
      <c r="B101" s="197"/>
      <c r="C101" s="17" t="s">
        <v>36</v>
      </c>
      <c r="D101" s="18" t="e">
        <f>+D48</f>
        <v>#REF!</v>
      </c>
      <c r="E101" s="10" t="e">
        <f>#REF!</f>
        <v>#REF!</v>
      </c>
      <c r="F101" s="10" t="e">
        <f>#REF!</f>
        <v>#REF!</v>
      </c>
      <c r="G101" s="10" t="e">
        <f>#REF!</f>
        <v>#REF!</v>
      </c>
      <c r="H101" s="10" t="e">
        <f>#REF!</f>
        <v>#REF!</v>
      </c>
      <c r="I101" s="10" t="e">
        <f>#REF!</f>
        <v>#REF!</v>
      </c>
      <c r="J101" s="10" t="e">
        <f>#REF!</f>
        <v>#REF!</v>
      </c>
      <c r="K101" s="10" t="e">
        <f>#REF!</f>
        <v>#REF!</v>
      </c>
      <c r="L101" s="10" t="e">
        <f>#REF!</f>
        <v>#REF!</v>
      </c>
      <c r="M101" s="10" t="e">
        <f>#REF!</f>
        <v>#REF!</v>
      </c>
      <c r="N101" s="10" t="e">
        <f>#REF!</f>
        <v>#REF!</v>
      </c>
      <c r="O101" s="10" t="e">
        <f>#REF!</f>
        <v>#REF!</v>
      </c>
      <c r="P101" s="10" t="e">
        <f>#REF!</f>
        <v>#REF!</v>
      </c>
      <c r="Q101" s="10" t="e">
        <f>#REF!</f>
        <v>#REF!</v>
      </c>
      <c r="R101" s="10" t="e">
        <f>#REF!</f>
        <v>#REF!</v>
      </c>
      <c r="S101" s="10" t="e">
        <f>#REF!</f>
        <v>#REF!</v>
      </c>
      <c r="T101" s="10" t="e">
        <f>#REF!</f>
        <v>#REF!</v>
      </c>
      <c r="U101" s="10" t="e">
        <f>#REF!</f>
        <v>#REF!</v>
      </c>
      <c r="V101" s="10" t="e">
        <f>#REF!</f>
        <v>#REF!</v>
      </c>
      <c r="W101" s="10" t="e">
        <f>#REF!</f>
        <v>#REF!</v>
      </c>
      <c r="X101" s="10" t="e">
        <f>#REF!</f>
        <v>#REF!</v>
      </c>
      <c r="Y101" s="10" t="e">
        <f>#REF!</f>
        <v>#REF!</v>
      </c>
      <c r="Z101" s="10" t="e">
        <f>#REF!</f>
        <v>#REF!</v>
      </c>
      <c r="AA101" s="10" t="e">
        <f>#REF!</f>
        <v>#REF!</v>
      </c>
      <c r="AB101" s="10" t="e">
        <f>#REF!</f>
        <v>#REF!</v>
      </c>
      <c r="AC101" s="12" t="e">
        <f>+SUM(E101:AB101)*D101</f>
        <v>#REF!</v>
      </c>
    </row>
    <row r="102" spans="1:29" ht="15" x14ac:dyDescent="0.2">
      <c r="A102" s="197"/>
      <c r="B102" s="197"/>
      <c r="C102" s="22" t="s">
        <v>37</v>
      </c>
      <c r="D102" s="23" t="e">
        <f>+D49</f>
        <v>#REF!</v>
      </c>
      <c r="E102" s="10" t="e">
        <f>#REF!</f>
        <v>#REF!</v>
      </c>
      <c r="F102" s="10" t="e">
        <f>#REF!</f>
        <v>#REF!</v>
      </c>
      <c r="G102" s="10" t="e">
        <f>#REF!</f>
        <v>#REF!</v>
      </c>
      <c r="H102" s="10" t="e">
        <f>#REF!</f>
        <v>#REF!</v>
      </c>
      <c r="I102" s="10" t="e">
        <f>#REF!</f>
        <v>#REF!</v>
      </c>
      <c r="J102" s="10" t="e">
        <f>#REF!</f>
        <v>#REF!</v>
      </c>
      <c r="K102" s="10" t="e">
        <f>#REF!</f>
        <v>#REF!</v>
      </c>
      <c r="L102" s="10" t="e">
        <f>#REF!</f>
        <v>#REF!</v>
      </c>
      <c r="M102" s="10" t="e">
        <f>#REF!</f>
        <v>#REF!</v>
      </c>
      <c r="N102" s="10" t="e">
        <f>#REF!</f>
        <v>#REF!</v>
      </c>
      <c r="O102" s="10" t="e">
        <f>#REF!</f>
        <v>#REF!</v>
      </c>
      <c r="P102" s="10" t="e">
        <f>#REF!</f>
        <v>#REF!</v>
      </c>
      <c r="Q102" s="10" t="e">
        <f>#REF!</f>
        <v>#REF!</v>
      </c>
      <c r="R102" s="10" t="e">
        <f>#REF!</f>
        <v>#REF!</v>
      </c>
      <c r="S102" s="10" t="e">
        <f>#REF!</f>
        <v>#REF!</v>
      </c>
      <c r="T102" s="10" t="e">
        <f>#REF!</f>
        <v>#REF!</v>
      </c>
      <c r="U102" s="10" t="e">
        <f>#REF!</f>
        <v>#REF!</v>
      </c>
      <c r="V102" s="10" t="e">
        <f>#REF!</f>
        <v>#REF!</v>
      </c>
      <c r="W102" s="10" t="e">
        <f>#REF!</f>
        <v>#REF!</v>
      </c>
      <c r="X102" s="10" t="e">
        <f>#REF!</f>
        <v>#REF!</v>
      </c>
      <c r="Y102" s="10" t="e">
        <f>#REF!</f>
        <v>#REF!</v>
      </c>
      <c r="Z102" s="10" t="e">
        <f>#REF!</f>
        <v>#REF!</v>
      </c>
      <c r="AA102" s="10" t="e">
        <f>#REF!</f>
        <v>#REF!</v>
      </c>
      <c r="AB102" s="10" t="e">
        <f>#REF!</f>
        <v>#REF!</v>
      </c>
      <c r="AC102" s="12" t="e">
        <f>+SUM(E102:AB102)*D102</f>
        <v>#REF!</v>
      </c>
    </row>
    <row r="103" spans="1:29" ht="15" thickBot="1" x14ac:dyDescent="0.25">
      <c r="A103" s="198"/>
      <c r="B103" s="198"/>
      <c r="C103" s="27" t="s">
        <v>34</v>
      </c>
      <c r="D103" s="28" t="e">
        <f>+SUM(D100:D102)</f>
        <v>#REF!</v>
      </c>
      <c r="E103" s="29" t="e">
        <f>SUMPRODUCT($D100:$D102,E100:E102)</f>
        <v>#REF!</v>
      </c>
      <c r="F103" s="29" t="e">
        <f t="shared" ref="F103:AB103" si="67">SUMPRODUCT($D100:$D102,F100:F102)</f>
        <v>#REF!</v>
      </c>
      <c r="G103" s="29" t="e">
        <f t="shared" si="67"/>
        <v>#REF!</v>
      </c>
      <c r="H103" s="29" t="e">
        <f t="shared" si="67"/>
        <v>#REF!</v>
      </c>
      <c r="I103" s="29" t="e">
        <f t="shared" si="67"/>
        <v>#REF!</v>
      </c>
      <c r="J103" s="29" t="e">
        <f t="shared" si="67"/>
        <v>#REF!</v>
      </c>
      <c r="K103" s="29" t="e">
        <f t="shared" si="67"/>
        <v>#REF!</v>
      </c>
      <c r="L103" s="29" t="e">
        <f t="shared" si="67"/>
        <v>#REF!</v>
      </c>
      <c r="M103" s="29" t="e">
        <f t="shared" si="67"/>
        <v>#REF!</v>
      </c>
      <c r="N103" s="29" t="e">
        <f t="shared" si="67"/>
        <v>#REF!</v>
      </c>
      <c r="O103" s="29" t="e">
        <f t="shared" si="67"/>
        <v>#REF!</v>
      </c>
      <c r="P103" s="29" t="e">
        <f t="shared" si="67"/>
        <v>#REF!</v>
      </c>
      <c r="Q103" s="29" t="e">
        <f t="shared" si="67"/>
        <v>#REF!</v>
      </c>
      <c r="R103" s="29" t="e">
        <f t="shared" si="67"/>
        <v>#REF!</v>
      </c>
      <c r="S103" s="29" t="e">
        <f t="shared" si="67"/>
        <v>#REF!</v>
      </c>
      <c r="T103" s="29" t="e">
        <f t="shared" si="67"/>
        <v>#REF!</v>
      </c>
      <c r="U103" s="29" t="e">
        <f t="shared" si="67"/>
        <v>#REF!</v>
      </c>
      <c r="V103" s="29" t="e">
        <f t="shared" si="67"/>
        <v>#REF!</v>
      </c>
      <c r="W103" s="29" t="e">
        <f t="shared" si="67"/>
        <v>#REF!</v>
      </c>
      <c r="X103" s="29" t="e">
        <f t="shared" si="67"/>
        <v>#REF!</v>
      </c>
      <c r="Y103" s="29" t="e">
        <f t="shared" si="67"/>
        <v>#REF!</v>
      </c>
      <c r="Z103" s="29" t="e">
        <f t="shared" si="67"/>
        <v>#REF!</v>
      </c>
      <c r="AA103" s="29" t="e">
        <f t="shared" si="67"/>
        <v>#REF!</v>
      </c>
      <c r="AB103" s="29" t="e">
        <f t="shared" si="67"/>
        <v>#REF!</v>
      </c>
      <c r="AC103" s="30" t="e">
        <f>+SUM(E103:AB103)</f>
        <v>#REF!</v>
      </c>
    </row>
    <row r="104" spans="1:29" ht="15" x14ac:dyDescent="0.2">
      <c r="A104" s="196" t="e">
        <f t="shared" ref="A104" si="68">A51</f>
        <v>#REF!</v>
      </c>
      <c r="B104" s="196"/>
      <c r="C104" s="13" t="s">
        <v>35</v>
      </c>
      <c r="D104" s="14" t="e">
        <f>+D51</f>
        <v>#REF!</v>
      </c>
      <c r="E104" s="10" t="e">
        <f>#REF!</f>
        <v>#REF!</v>
      </c>
      <c r="F104" s="10" t="e">
        <f>#REF!</f>
        <v>#REF!</v>
      </c>
      <c r="G104" s="10" t="e">
        <f>#REF!</f>
        <v>#REF!</v>
      </c>
      <c r="H104" s="10" t="e">
        <f>#REF!</f>
        <v>#REF!</v>
      </c>
      <c r="I104" s="10" t="e">
        <f>#REF!</f>
        <v>#REF!</v>
      </c>
      <c r="J104" s="10" t="e">
        <f>#REF!</f>
        <v>#REF!</v>
      </c>
      <c r="K104" s="10" t="e">
        <f>#REF!</f>
        <v>#REF!</v>
      </c>
      <c r="L104" s="10" t="e">
        <f>#REF!</f>
        <v>#REF!</v>
      </c>
      <c r="M104" s="10" t="e">
        <f>#REF!</f>
        <v>#REF!</v>
      </c>
      <c r="N104" s="10" t="e">
        <f>#REF!</f>
        <v>#REF!</v>
      </c>
      <c r="O104" s="10" t="e">
        <f>#REF!</f>
        <v>#REF!</v>
      </c>
      <c r="P104" s="10" t="e">
        <f>#REF!</f>
        <v>#REF!</v>
      </c>
      <c r="Q104" s="10" t="e">
        <f>#REF!</f>
        <v>#REF!</v>
      </c>
      <c r="R104" s="10" t="e">
        <f>#REF!</f>
        <v>#REF!</v>
      </c>
      <c r="S104" s="10" t="e">
        <f>#REF!</f>
        <v>#REF!</v>
      </c>
      <c r="T104" s="10" t="e">
        <f>#REF!</f>
        <v>#REF!</v>
      </c>
      <c r="U104" s="10" t="e">
        <f>#REF!</f>
        <v>#REF!</v>
      </c>
      <c r="V104" s="10" t="e">
        <f>#REF!</f>
        <v>#REF!</v>
      </c>
      <c r="W104" s="10" t="e">
        <f>#REF!</f>
        <v>#REF!</v>
      </c>
      <c r="X104" s="10" t="e">
        <f>#REF!</f>
        <v>#REF!</v>
      </c>
      <c r="Y104" s="10" t="e">
        <f>#REF!</f>
        <v>#REF!</v>
      </c>
      <c r="Z104" s="10" t="e">
        <f>#REF!</f>
        <v>#REF!</v>
      </c>
      <c r="AA104" s="10" t="e">
        <f>#REF!</f>
        <v>#REF!</v>
      </c>
      <c r="AB104" s="10" t="e">
        <f>#REF!</f>
        <v>#REF!</v>
      </c>
      <c r="AC104" s="12" t="e">
        <f>+SUM(E104:AB104)*D104</f>
        <v>#REF!</v>
      </c>
    </row>
    <row r="105" spans="1:29" ht="15" x14ac:dyDescent="0.2">
      <c r="A105" s="197"/>
      <c r="B105" s="197"/>
      <c r="C105" s="17" t="s">
        <v>36</v>
      </c>
      <c r="D105" s="18" t="e">
        <f>+D52</f>
        <v>#REF!</v>
      </c>
      <c r="E105" s="10" t="e">
        <f>#REF!</f>
        <v>#REF!</v>
      </c>
      <c r="F105" s="10" t="e">
        <f>#REF!</f>
        <v>#REF!</v>
      </c>
      <c r="G105" s="10" t="e">
        <f>#REF!</f>
        <v>#REF!</v>
      </c>
      <c r="H105" s="10" t="e">
        <f>#REF!</f>
        <v>#REF!</v>
      </c>
      <c r="I105" s="10" t="e">
        <f>#REF!</f>
        <v>#REF!</v>
      </c>
      <c r="J105" s="10" t="e">
        <f>#REF!</f>
        <v>#REF!</v>
      </c>
      <c r="K105" s="10" t="e">
        <f>#REF!</f>
        <v>#REF!</v>
      </c>
      <c r="L105" s="10" t="e">
        <f>#REF!</f>
        <v>#REF!</v>
      </c>
      <c r="M105" s="10" t="e">
        <f>#REF!</f>
        <v>#REF!</v>
      </c>
      <c r="N105" s="10" t="e">
        <f>#REF!</f>
        <v>#REF!</v>
      </c>
      <c r="O105" s="10" t="e">
        <f>#REF!</f>
        <v>#REF!</v>
      </c>
      <c r="P105" s="10" t="e">
        <f>#REF!</f>
        <v>#REF!</v>
      </c>
      <c r="Q105" s="10" t="e">
        <f>#REF!</f>
        <v>#REF!</v>
      </c>
      <c r="R105" s="10" t="e">
        <f>#REF!</f>
        <v>#REF!</v>
      </c>
      <c r="S105" s="10" t="e">
        <f>#REF!</f>
        <v>#REF!</v>
      </c>
      <c r="T105" s="10" t="e">
        <f>#REF!</f>
        <v>#REF!</v>
      </c>
      <c r="U105" s="10" t="e">
        <f>#REF!</f>
        <v>#REF!</v>
      </c>
      <c r="V105" s="10" t="e">
        <f>#REF!</f>
        <v>#REF!</v>
      </c>
      <c r="W105" s="10" t="e">
        <f>#REF!</f>
        <v>#REF!</v>
      </c>
      <c r="X105" s="10" t="e">
        <f>#REF!</f>
        <v>#REF!</v>
      </c>
      <c r="Y105" s="10" t="e">
        <f>#REF!</f>
        <v>#REF!</v>
      </c>
      <c r="Z105" s="10" t="e">
        <f>#REF!</f>
        <v>#REF!</v>
      </c>
      <c r="AA105" s="10" t="e">
        <f>#REF!</f>
        <v>#REF!</v>
      </c>
      <c r="AB105" s="10" t="e">
        <f>#REF!</f>
        <v>#REF!</v>
      </c>
      <c r="AC105" s="12" t="e">
        <f>+SUM(E105:AB105)*D105</f>
        <v>#REF!</v>
      </c>
    </row>
    <row r="106" spans="1:29" ht="15" x14ac:dyDescent="0.2">
      <c r="A106" s="197"/>
      <c r="B106" s="197"/>
      <c r="C106" s="22" t="s">
        <v>37</v>
      </c>
      <c r="D106" s="23" t="e">
        <f>+D53</f>
        <v>#REF!</v>
      </c>
      <c r="E106" s="10" t="e">
        <f>#REF!</f>
        <v>#REF!</v>
      </c>
      <c r="F106" s="10" t="e">
        <f>#REF!</f>
        <v>#REF!</v>
      </c>
      <c r="G106" s="10" t="e">
        <f>#REF!</f>
        <v>#REF!</v>
      </c>
      <c r="H106" s="10" t="e">
        <f>#REF!</f>
        <v>#REF!</v>
      </c>
      <c r="I106" s="10" t="e">
        <f>#REF!</f>
        <v>#REF!</v>
      </c>
      <c r="J106" s="10" t="e">
        <f>#REF!</f>
        <v>#REF!</v>
      </c>
      <c r="K106" s="10" t="e">
        <f>#REF!</f>
        <v>#REF!</v>
      </c>
      <c r="L106" s="10" t="e">
        <f>#REF!</f>
        <v>#REF!</v>
      </c>
      <c r="M106" s="10" t="e">
        <f>#REF!</f>
        <v>#REF!</v>
      </c>
      <c r="N106" s="10" t="e">
        <f>#REF!</f>
        <v>#REF!</v>
      </c>
      <c r="O106" s="10" t="e">
        <f>#REF!</f>
        <v>#REF!</v>
      </c>
      <c r="P106" s="10" t="e">
        <f>#REF!</f>
        <v>#REF!</v>
      </c>
      <c r="Q106" s="10" t="e">
        <f>#REF!</f>
        <v>#REF!</v>
      </c>
      <c r="R106" s="10" t="e">
        <f>#REF!</f>
        <v>#REF!</v>
      </c>
      <c r="S106" s="10" t="e">
        <f>#REF!</f>
        <v>#REF!</v>
      </c>
      <c r="T106" s="10" t="e">
        <f>#REF!</f>
        <v>#REF!</v>
      </c>
      <c r="U106" s="10" t="e">
        <f>#REF!</f>
        <v>#REF!</v>
      </c>
      <c r="V106" s="10" t="e">
        <f>#REF!</f>
        <v>#REF!</v>
      </c>
      <c r="W106" s="10" t="e">
        <f>#REF!</f>
        <v>#REF!</v>
      </c>
      <c r="X106" s="10" t="e">
        <f>#REF!</f>
        <v>#REF!</v>
      </c>
      <c r="Y106" s="10" t="e">
        <f>#REF!</f>
        <v>#REF!</v>
      </c>
      <c r="Z106" s="10" t="e">
        <f>#REF!</f>
        <v>#REF!</v>
      </c>
      <c r="AA106" s="10" t="e">
        <f>#REF!</f>
        <v>#REF!</v>
      </c>
      <c r="AB106" s="10" t="e">
        <f>#REF!</f>
        <v>#REF!</v>
      </c>
      <c r="AC106" s="12" t="e">
        <f>+SUM(E106:AB106)*D106</f>
        <v>#REF!</v>
      </c>
    </row>
    <row r="107" spans="1:29" ht="15" thickBot="1" x14ac:dyDescent="0.25">
      <c r="A107" s="198"/>
      <c r="B107" s="198"/>
      <c r="C107" s="27" t="s">
        <v>34</v>
      </c>
      <c r="D107" s="28" t="e">
        <f>+SUM(D104:D106)</f>
        <v>#REF!</v>
      </c>
      <c r="E107" s="29" t="e">
        <f>SUMPRODUCT($D104:$D106,E104:E106)</f>
        <v>#REF!</v>
      </c>
      <c r="F107" s="29" t="e">
        <f t="shared" ref="F107:AB107" si="69">SUMPRODUCT($D104:$D106,F104:F106)</f>
        <v>#REF!</v>
      </c>
      <c r="G107" s="29" t="e">
        <f t="shared" si="69"/>
        <v>#REF!</v>
      </c>
      <c r="H107" s="29" t="e">
        <f t="shared" si="69"/>
        <v>#REF!</v>
      </c>
      <c r="I107" s="29" t="e">
        <f t="shared" si="69"/>
        <v>#REF!</v>
      </c>
      <c r="J107" s="29" t="e">
        <f t="shared" si="69"/>
        <v>#REF!</v>
      </c>
      <c r="K107" s="29" t="e">
        <f t="shared" si="69"/>
        <v>#REF!</v>
      </c>
      <c r="L107" s="29" t="e">
        <f t="shared" si="69"/>
        <v>#REF!</v>
      </c>
      <c r="M107" s="29" t="e">
        <f t="shared" si="69"/>
        <v>#REF!</v>
      </c>
      <c r="N107" s="29" t="e">
        <f t="shared" si="69"/>
        <v>#REF!</v>
      </c>
      <c r="O107" s="29" t="e">
        <f t="shared" si="69"/>
        <v>#REF!</v>
      </c>
      <c r="P107" s="29" t="e">
        <f t="shared" si="69"/>
        <v>#REF!</v>
      </c>
      <c r="Q107" s="29" t="e">
        <f t="shared" si="69"/>
        <v>#REF!</v>
      </c>
      <c r="R107" s="29" t="e">
        <f t="shared" si="69"/>
        <v>#REF!</v>
      </c>
      <c r="S107" s="29" t="e">
        <f t="shared" si="69"/>
        <v>#REF!</v>
      </c>
      <c r="T107" s="29" t="e">
        <f t="shared" si="69"/>
        <v>#REF!</v>
      </c>
      <c r="U107" s="29" t="e">
        <f t="shared" si="69"/>
        <v>#REF!</v>
      </c>
      <c r="V107" s="29" t="e">
        <f t="shared" si="69"/>
        <v>#REF!</v>
      </c>
      <c r="W107" s="29" t="e">
        <f t="shared" si="69"/>
        <v>#REF!</v>
      </c>
      <c r="X107" s="29" t="e">
        <f t="shared" si="69"/>
        <v>#REF!</v>
      </c>
      <c r="Y107" s="29" t="e">
        <f t="shared" si="69"/>
        <v>#REF!</v>
      </c>
      <c r="Z107" s="29" t="e">
        <f t="shared" si="69"/>
        <v>#REF!</v>
      </c>
      <c r="AA107" s="29" t="e">
        <f t="shared" si="69"/>
        <v>#REF!</v>
      </c>
      <c r="AB107" s="29" t="e">
        <f t="shared" si="69"/>
        <v>#REF!</v>
      </c>
      <c r="AC107" s="30" t="e">
        <f>+SUM(E107:AB107)</f>
        <v>#REF!</v>
      </c>
    </row>
    <row r="108" spans="1:29" ht="15" x14ac:dyDescent="0.2">
      <c r="A108" s="196" t="e">
        <f t="shared" ref="A108" si="70">A55</f>
        <v>#REF!</v>
      </c>
      <c r="B108" s="196"/>
      <c r="C108" s="13" t="s">
        <v>35</v>
      </c>
      <c r="D108" s="14" t="e">
        <f>+D55</f>
        <v>#REF!</v>
      </c>
      <c r="E108" s="10" t="e">
        <f>#REF!</f>
        <v>#REF!</v>
      </c>
      <c r="F108" s="10" t="e">
        <f>#REF!</f>
        <v>#REF!</v>
      </c>
      <c r="G108" s="10" t="e">
        <f>#REF!</f>
        <v>#REF!</v>
      </c>
      <c r="H108" s="10" t="e">
        <f>#REF!</f>
        <v>#REF!</v>
      </c>
      <c r="I108" s="10" t="e">
        <f>#REF!</f>
        <v>#REF!</v>
      </c>
      <c r="J108" s="10" t="e">
        <f>#REF!</f>
        <v>#REF!</v>
      </c>
      <c r="K108" s="10" t="e">
        <f>#REF!</f>
        <v>#REF!</v>
      </c>
      <c r="L108" s="10" t="e">
        <f>#REF!</f>
        <v>#REF!</v>
      </c>
      <c r="M108" s="10" t="e">
        <f>#REF!</f>
        <v>#REF!</v>
      </c>
      <c r="N108" s="10" t="e">
        <f>#REF!</f>
        <v>#REF!</v>
      </c>
      <c r="O108" s="10" t="e">
        <f>#REF!</f>
        <v>#REF!</v>
      </c>
      <c r="P108" s="10" t="e">
        <f>#REF!</f>
        <v>#REF!</v>
      </c>
      <c r="Q108" s="10" t="e">
        <f>#REF!</f>
        <v>#REF!</v>
      </c>
      <c r="R108" s="10" t="e">
        <f>#REF!</f>
        <v>#REF!</v>
      </c>
      <c r="S108" s="10" t="e">
        <f>#REF!</f>
        <v>#REF!</v>
      </c>
      <c r="T108" s="10" t="e">
        <f>#REF!</f>
        <v>#REF!</v>
      </c>
      <c r="U108" s="10" t="e">
        <f>#REF!</f>
        <v>#REF!</v>
      </c>
      <c r="V108" s="10" t="e">
        <f>#REF!</f>
        <v>#REF!</v>
      </c>
      <c r="W108" s="10" t="e">
        <f>#REF!</f>
        <v>#REF!</v>
      </c>
      <c r="X108" s="10" t="e">
        <f>#REF!</f>
        <v>#REF!</v>
      </c>
      <c r="Y108" s="10" t="e">
        <f>#REF!</f>
        <v>#REF!</v>
      </c>
      <c r="Z108" s="10" t="e">
        <f>#REF!</f>
        <v>#REF!</v>
      </c>
      <c r="AA108" s="10" t="e">
        <f>#REF!</f>
        <v>#REF!</v>
      </c>
      <c r="AB108" s="10" t="e">
        <f>#REF!</f>
        <v>#REF!</v>
      </c>
      <c r="AC108" s="12" t="e">
        <f>+SUM(E108:AB108)*D108</f>
        <v>#REF!</v>
      </c>
    </row>
    <row r="109" spans="1:29" ht="15" x14ac:dyDescent="0.2">
      <c r="A109" s="197"/>
      <c r="B109" s="197"/>
      <c r="C109" s="17" t="s">
        <v>36</v>
      </c>
      <c r="D109" s="18" t="e">
        <f>+D56</f>
        <v>#REF!</v>
      </c>
      <c r="E109" s="10" t="e">
        <f>#REF!</f>
        <v>#REF!</v>
      </c>
      <c r="F109" s="10" t="e">
        <f>#REF!</f>
        <v>#REF!</v>
      </c>
      <c r="G109" s="10" t="e">
        <f>#REF!</f>
        <v>#REF!</v>
      </c>
      <c r="H109" s="10" t="e">
        <f>#REF!</f>
        <v>#REF!</v>
      </c>
      <c r="I109" s="10" t="e">
        <f>#REF!</f>
        <v>#REF!</v>
      </c>
      <c r="J109" s="10" t="e">
        <f>#REF!</f>
        <v>#REF!</v>
      </c>
      <c r="K109" s="10" t="e">
        <f>#REF!</f>
        <v>#REF!</v>
      </c>
      <c r="L109" s="10" t="e">
        <f>#REF!</f>
        <v>#REF!</v>
      </c>
      <c r="M109" s="10" t="e">
        <f>#REF!</f>
        <v>#REF!</v>
      </c>
      <c r="N109" s="10" t="e">
        <f>#REF!</f>
        <v>#REF!</v>
      </c>
      <c r="O109" s="10" t="e">
        <f>#REF!</f>
        <v>#REF!</v>
      </c>
      <c r="P109" s="10" t="e">
        <f>#REF!</f>
        <v>#REF!</v>
      </c>
      <c r="Q109" s="10" t="e">
        <f>#REF!</f>
        <v>#REF!</v>
      </c>
      <c r="R109" s="10" t="e">
        <f>#REF!</f>
        <v>#REF!</v>
      </c>
      <c r="S109" s="10" t="e">
        <f>#REF!</f>
        <v>#REF!</v>
      </c>
      <c r="T109" s="10" t="e">
        <f>#REF!</f>
        <v>#REF!</v>
      </c>
      <c r="U109" s="10" t="e">
        <f>#REF!</f>
        <v>#REF!</v>
      </c>
      <c r="V109" s="10" t="e">
        <f>#REF!</f>
        <v>#REF!</v>
      </c>
      <c r="W109" s="10" t="e">
        <f>#REF!</f>
        <v>#REF!</v>
      </c>
      <c r="X109" s="10" t="e">
        <f>#REF!</f>
        <v>#REF!</v>
      </c>
      <c r="Y109" s="10" t="e">
        <f>#REF!</f>
        <v>#REF!</v>
      </c>
      <c r="Z109" s="10" t="e">
        <f>#REF!</f>
        <v>#REF!</v>
      </c>
      <c r="AA109" s="10" t="e">
        <f>#REF!</f>
        <v>#REF!</v>
      </c>
      <c r="AB109" s="10" t="e">
        <f>#REF!</f>
        <v>#REF!</v>
      </c>
      <c r="AC109" s="12" t="e">
        <f>+SUM(E109:AB109)*D109</f>
        <v>#REF!</v>
      </c>
    </row>
    <row r="110" spans="1:29" ht="15" x14ac:dyDescent="0.2">
      <c r="A110" s="197"/>
      <c r="B110" s="197"/>
      <c r="C110" s="22" t="s">
        <v>37</v>
      </c>
      <c r="D110" s="23" t="e">
        <f>+D57</f>
        <v>#REF!</v>
      </c>
      <c r="E110" s="10" t="e">
        <f>#REF!</f>
        <v>#REF!</v>
      </c>
      <c r="F110" s="10" t="e">
        <f>#REF!</f>
        <v>#REF!</v>
      </c>
      <c r="G110" s="10" t="e">
        <f>#REF!</f>
        <v>#REF!</v>
      </c>
      <c r="H110" s="10" t="e">
        <f>#REF!</f>
        <v>#REF!</v>
      </c>
      <c r="I110" s="10" t="e">
        <f>#REF!</f>
        <v>#REF!</v>
      </c>
      <c r="J110" s="10" t="e">
        <f>#REF!</f>
        <v>#REF!</v>
      </c>
      <c r="K110" s="10" t="e">
        <f>#REF!</f>
        <v>#REF!</v>
      </c>
      <c r="L110" s="10" t="e">
        <f>#REF!</f>
        <v>#REF!</v>
      </c>
      <c r="M110" s="10" t="e">
        <f>#REF!</f>
        <v>#REF!</v>
      </c>
      <c r="N110" s="10" t="e">
        <f>#REF!</f>
        <v>#REF!</v>
      </c>
      <c r="O110" s="10" t="e">
        <f>#REF!</f>
        <v>#REF!</v>
      </c>
      <c r="P110" s="10" t="e">
        <f>#REF!</f>
        <v>#REF!</v>
      </c>
      <c r="Q110" s="10" t="e">
        <f>#REF!</f>
        <v>#REF!</v>
      </c>
      <c r="R110" s="10" t="e">
        <f>#REF!</f>
        <v>#REF!</v>
      </c>
      <c r="S110" s="10" t="e">
        <f>#REF!</f>
        <v>#REF!</v>
      </c>
      <c r="T110" s="10" t="e">
        <f>#REF!</f>
        <v>#REF!</v>
      </c>
      <c r="U110" s="10" t="e">
        <f>#REF!</f>
        <v>#REF!</v>
      </c>
      <c r="V110" s="10" t="e">
        <f>#REF!</f>
        <v>#REF!</v>
      </c>
      <c r="W110" s="10" t="e">
        <f>#REF!</f>
        <v>#REF!</v>
      </c>
      <c r="X110" s="10" t="e">
        <f>#REF!</f>
        <v>#REF!</v>
      </c>
      <c r="Y110" s="10" t="e">
        <f>#REF!</f>
        <v>#REF!</v>
      </c>
      <c r="Z110" s="10" t="e">
        <f>#REF!</f>
        <v>#REF!</v>
      </c>
      <c r="AA110" s="10" t="e">
        <f>#REF!</f>
        <v>#REF!</v>
      </c>
      <c r="AB110" s="10" t="e">
        <f>#REF!</f>
        <v>#REF!</v>
      </c>
      <c r="AC110" s="12" t="e">
        <f>+SUM(E110:AB110)*D110</f>
        <v>#REF!</v>
      </c>
    </row>
    <row r="111" spans="1:29" ht="15" thickBot="1" x14ac:dyDescent="0.25">
      <c r="A111" s="198"/>
      <c r="B111" s="198"/>
      <c r="C111" s="27" t="s">
        <v>34</v>
      </c>
      <c r="D111" s="28" t="e">
        <f>+SUM(D108:D110)</f>
        <v>#REF!</v>
      </c>
      <c r="E111" s="29" t="e">
        <f>SUMPRODUCT($D108:$D110,E108:E110)</f>
        <v>#REF!</v>
      </c>
      <c r="F111" s="29" t="e">
        <f t="shared" ref="F111:AB111" si="71">SUMPRODUCT($D108:$D110,F108:F110)</f>
        <v>#REF!</v>
      </c>
      <c r="G111" s="29" t="e">
        <f t="shared" si="71"/>
        <v>#REF!</v>
      </c>
      <c r="H111" s="29" t="e">
        <f t="shared" si="71"/>
        <v>#REF!</v>
      </c>
      <c r="I111" s="29" t="e">
        <f t="shared" si="71"/>
        <v>#REF!</v>
      </c>
      <c r="J111" s="29" t="e">
        <f t="shared" si="71"/>
        <v>#REF!</v>
      </c>
      <c r="K111" s="29" t="e">
        <f t="shared" si="71"/>
        <v>#REF!</v>
      </c>
      <c r="L111" s="29" t="e">
        <f t="shared" si="71"/>
        <v>#REF!</v>
      </c>
      <c r="M111" s="29" t="e">
        <f t="shared" si="71"/>
        <v>#REF!</v>
      </c>
      <c r="N111" s="29" t="e">
        <f t="shared" si="71"/>
        <v>#REF!</v>
      </c>
      <c r="O111" s="29" t="e">
        <f t="shared" si="71"/>
        <v>#REF!</v>
      </c>
      <c r="P111" s="29" t="e">
        <f t="shared" si="71"/>
        <v>#REF!</v>
      </c>
      <c r="Q111" s="29" t="e">
        <f t="shared" si="71"/>
        <v>#REF!</v>
      </c>
      <c r="R111" s="29" t="e">
        <f t="shared" si="71"/>
        <v>#REF!</v>
      </c>
      <c r="S111" s="29" t="e">
        <f t="shared" si="71"/>
        <v>#REF!</v>
      </c>
      <c r="T111" s="29" t="e">
        <f t="shared" si="71"/>
        <v>#REF!</v>
      </c>
      <c r="U111" s="29" t="e">
        <f t="shared" si="71"/>
        <v>#REF!</v>
      </c>
      <c r="V111" s="29" t="e">
        <f t="shared" si="71"/>
        <v>#REF!</v>
      </c>
      <c r="W111" s="29" t="e">
        <f t="shared" si="71"/>
        <v>#REF!</v>
      </c>
      <c r="X111" s="29" t="e">
        <f t="shared" si="71"/>
        <v>#REF!</v>
      </c>
      <c r="Y111" s="29" t="e">
        <f t="shared" si="71"/>
        <v>#REF!</v>
      </c>
      <c r="Z111" s="29" t="e">
        <f t="shared" si="71"/>
        <v>#REF!</v>
      </c>
      <c r="AA111" s="29" t="e">
        <f t="shared" si="71"/>
        <v>#REF!</v>
      </c>
      <c r="AB111" s="29" t="e">
        <f t="shared" si="71"/>
        <v>#REF!</v>
      </c>
      <c r="AC111" s="30" t="e">
        <f>+SUM(E111:AB111)</f>
        <v>#REF!</v>
      </c>
    </row>
  </sheetData>
  <autoFilter ref="A63:AC111" xr:uid="{00000000-0009-0000-0000-000002000000}"/>
  <mergeCells count="50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  <mergeCell ref="A64:A67"/>
    <mergeCell ref="B64:B67"/>
    <mergeCell ref="A68:A71"/>
    <mergeCell ref="B68:B71"/>
    <mergeCell ref="A72:A75"/>
    <mergeCell ref="B72:B75"/>
    <mergeCell ref="A76:A79"/>
    <mergeCell ref="B76:B79"/>
    <mergeCell ref="A80:A83"/>
    <mergeCell ref="B80:B83"/>
    <mergeCell ref="A84:A87"/>
    <mergeCell ref="B84:B87"/>
    <mergeCell ref="A88:A91"/>
    <mergeCell ref="B88:B91"/>
    <mergeCell ref="A92:A95"/>
    <mergeCell ref="B92:B95"/>
    <mergeCell ref="A108:A111"/>
    <mergeCell ref="B108:B111"/>
    <mergeCell ref="A96:A99"/>
    <mergeCell ref="B96:B99"/>
    <mergeCell ref="A100:A103"/>
    <mergeCell ref="B100:B103"/>
    <mergeCell ref="A104:A107"/>
    <mergeCell ref="B104:B107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BE792-26C6-4F8C-8CEC-8390815021EE}">
  <sheetPr>
    <tabColor theme="3" tint="0.39997558519241921"/>
    <pageSetUpPr fitToPage="1"/>
  </sheetPr>
  <dimension ref="A1:AG111"/>
  <sheetViews>
    <sheetView showGridLines="0" zoomScaleNormal="100" workbookViewId="0">
      <pane xSplit="4" ySplit="10" topLeftCell="E11" activePane="bottomRight" state="frozen"/>
      <selection sqref="A1:AC59"/>
      <selection pane="topRight" sqref="A1:AC59"/>
      <selection pane="bottomLeft" sqref="A1:AC59"/>
      <selection pane="bottomRight" sqref="A1:AC59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5" width="14.42578125" style="1" customWidth="1"/>
    <col min="6" max="11" width="14.42578125" style="1" bestFit="1" customWidth="1"/>
    <col min="12" max="15" width="11.5703125" style="1" bestFit="1" customWidth="1"/>
    <col min="16" max="18" width="10.42578125" style="1" bestFit="1" customWidth="1"/>
    <col min="19" max="19" width="8.7109375" style="1" bestFit="1" customWidth="1"/>
    <col min="20" max="21" width="10.42578125" style="1" bestFit="1" customWidth="1"/>
    <col min="22" max="25" width="15.5703125" style="1" bestFit="1" customWidth="1"/>
    <col min="26" max="26" width="15.85546875" style="1" customWidth="1"/>
    <col min="27" max="28" width="14.42578125" style="1" bestFit="1" customWidth="1"/>
    <col min="29" max="29" width="17.7109375" style="1" customWidth="1"/>
    <col min="30" max="30" width="22.4257812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156" t="s">
        <v>79</v>
      </c>
      <c r="B1" s="157"/>
      <c r="C1" s="157"/>
      <c r="D1" s="157"/>
    </row>
    <row r="2" spans="1:33" ht="15.75" x14ac:dyDescent="0.2">
      <c r="A2" s="156" t="s">
        <v>55</v>
      </c>
      <c r="B2" s="157"/>
      <c r="C2" s="157"/>
      <c r="D2" s="200"/>
      <c r="E2" s="200"/>
      <c r="F2" s="81"/>
    </row>
    <row r="3" spans="1:33" ht="15.75" x14ac:dyDescent="0.2">
      <c r="A3" s="156" t="s">
        <v>56</v>
      </c>
      <c r="B3" s="157"/>
      <c r="C3" s="157"/>
      <c r="D3" s="158" t="str">
        <f>+'Formato Propuesta año 2024'!D3</f>
        <v>GM-24-002 (CP-ENDC2024-001)</v>
      </c>
      <c r="E3" s="81"/>
      <c r="F3" s="81"/>
    </row>
    <row r="4" spans="1:33" ht="15.75" x14ac:dyDescent="0.2">
      <c r="A4" s="156" t="s">
        <v>57</v>
      </c>
      <c r="B4" s="157"/>
      <c r="C4" s="157"/>
      <c r="D4" s="159"/>
      <c r="E4" s="81"/>
      <c r="F4" s="81"/>
      <c r="H4" s="83"/>
    </row>
    <row r="5" spans="1:33" ht="15.75" x14ac:dyDescent="0.2">
      <c r="A5" s="156" t="s">
        <v>59</v>
      </c>
      <c r="B5" s="157"/>
      <c r="C5" s="157"/>
      <c r="D5" s="159"/>
      <c r="E5" s="81"/>
      <c r="F5" s="81"/>
    </row>
    <row r="6" spans="1:33" ht="15.75" x14ac:dyDescent="0.2">
      <c r="A6" s="156" t="s">
        <v>28</v>
      </c>
      <c r="B6" s="157"/>
      <c r="C6" s="157"/>
      <c r="D6" s="160" t="e">
        <f>#REF!</f>
        <v>#REF!</v>
      </c>
      <c r="E6" s="84"/>
      <c r="F6" s="84"/>
    </row>
    <row r="7" spans="1:33" ht="15.75" x14ac:dyDescent="0.2">
      <c r="A7" s="156" t="s">
        <v>29</v>
      </c>
      <c r="B7" s="157"/>
      <c r="C7" s="157"/>
      <c r="D7" s="161" t="s">
        <v>94</v>
      </c>
      <c r="E7" s="81"/>
      <c r="F7" s="81"/>
    </row>
    <row r="8" spans="1:33" ht="13.5" customHeight="1" x14ac:dyDescent="0.25">
      <c r="A8" s="162" t="s">
        <v>60</v>
      </c>
      <c r="B8" s="157"/>
      <c r="C8" s="157"/>
      <c r="D8" s="161" t="s">
        <v>38</v>
      </c>
    </row>
    <row r="9" spans="1:33" ht="16.5" thickBot="1" x14ac:dyDescent="0.25">
      <c r="C9" s="199"/>
      <c r="D9" s="199"/>
    </row>
    <row r="10" spans="1:33" s="93" customFormat="1" ht="26.25" thickBot="1" x14ac:dyDescent="0.25">
      <c r="A10" s="3" t="e">
        <f>+"AÑO: "&amp;$D$6</f>
        <v>#REF!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141" t="s">
        <v>27</v>
      </c>
      <c r="AC10" s="140" t="s">
        <v>34</v>
      </c>
    </row>
    <row r="11" spans="1:33" ht="15" x14ac:dyDescent="0.2">
      <c r="A11" s="191" t="e">
        <f>+DATE(#REF!,1,1)</f>
        <v>#REF!</v>
      </c>
      <c r="B11" s="204">
        <f>+'Formato Resumen 37'!E15</f>
        <v>66943230.157043681</v>
      </c>
      <c r="C11" s="94" t="s">
        <v>35</v>
      </c>
      <c r="D11" s="95" t="e">
        <f>#REF!</f>
        <v>#REF!</v>
      </c>
      <c r="E11" s="148" t="str">
        <f>IF(ISERROR(E64/$AC67*$B11),"",(E64/$AC67*$B11))</f>
        <v/>
      </c>
      <c r="F11" s="149" t="str">
        <f t="shared" ref="F11:AB11" si="0">IF(ISERROR(F64/$AC67*$B11),"",(F64/$AC67*$B11))</f>
        <v/>
      </c>
      <c r="G11" s="149" t="str">
        <f t="shared" si="0"/>
        <v/>
      </c>
      <c r="H11" s="149" t="str">
        <f t="shared" si="0"/>
        <v/>
      </c>
      <c r="I11" s="149" t="str">
        <f t="shared" si="0"/>
        <v/>
      </c>
      <c r="J11" s="149" t="str">
        <f t="shared" si="0"/>
        <v/>
      </c>
      <c r="K11" s="149" t="str">
        <f t="shared" si="0"/>
        <v/>
      </c>
      <c r="L11" s="149" t="str">
        <f t="shared" si="0"/>
        <v/>
      </c>
      <c r="M11" s="149" t="str">
        <f t="shared" si="0"/>
        <v/>
      </c>
      <c r="N11" s="149" t="str">
        <f t="shared" si="0"/>
        <v/>
      </c>
      <c r="O11" s="149" t="str">
        <f t="shared" si="0"/>
        <v/>
      </c>
      <c r="P11" s="149" t="str">
        <f t="shared" si="0"/>
        <v/>
      </c>
      <c r="Q11" s="149" t="str">
        <f t="shared" si="0"/>
        <v/>
      </c>
      <c r="R11" s="149" t="str">
        <f t="shared" si="0"/>
        <v/>
      </c>
      <c r="S11" s="149" t="str">
        <f t="shared" si="0"/>
        <v/>
      </c>
      <c r="T11" s="149" t="str">
        <f t="shared" si="0"/>
        <v/>
      </c>
      <c r="U11" s="149" t="str">
        <f t="shared" si="0"/>
        <v/>
      </c>
      <c r="V11" s="149" t="str">
        <f t="shared" si="0"/>
        <v/>
      </c>
      <c r="W11" s="149" t="str">
        <f t="shared" si="0"/>
        <v/>
      </c>
      <c r="X11" s="149" t="str">
        <f t="shared" si="0"/>
        <v/>
      </c>
      <c r="Y11" s="149" t="str">
        <f t="shared" si="0"/>
        <v/>
      </c>
      <c r="Z11" s="149" t="str">
        <f t="shared" si="0"/>
        <v/>
      </c>
      <c r="AA11" s="149" t="str">
        <f t="shared" si="0"/>
        <v/>
      </c>
      <c r="AB11" s="150" t="str">
        <f t="shared" si="0"/>
        <v/>
      </c>
      <c r="AC11" s="151" t="e">
        <f>+SUM(E11:AB11)*D11</f>
        <v>#REF!</v>
      </c>
      <c r="AD11" s="1" t="e">
        <f>+SUM(L11:U11)*D11</f>
        <v>#REF!</v>
      </c>
      <c r="AF11" s="1" t="s">
        <v>1</v>
      </c>
      <c r="AG11" s="1">
        <v>1</v>
      </c>
    </row>
    <row r="12" spans="1:33" ht="15" x14ac:dyDescent="0.2">
      <c r="A12" s="191"/>
      <c r="B12" s="204"/>
      <c r="C12" s="100" t="s">
        <v>36</v>
      </c>
      <c r="D12" s="101" t="e">
        <f>#REF!</f>
        <v>#REF!</v>
      </c>
      <c r="E12" s="145" t="str">
        <f t="shared" ref="E12:AB12" si="1">IF(ISERROR(E65/$AC67*$B11),"",(E65/$AC67*$B11))</f>
        <v/>
      </c>
      <c r="F12" s="146" t="str">
        <f t="shared" si="1"/>
        <v/>
      </c>
      <c r="G12" s="146" t="str">
        <f t="shared" si="1"/>
        <v/>
      </c>
      <c r="H12" s="146" t="str">
        <f t="shared" si="1"/>
        <v/>
      </c>
      <c r="I12" s="146" t="str">
        <f t="shared" si="1"/>
        <v/>
      </c>
      <c r="J12" s="146" t="str">
        <f t="shared" si="1"/>
        <v/>
      </c>
      <c r="K12" s="146" t="str">
        <f t="shared" si="1"/>
        <v/>
      </c>
      <c r="L12" s="146" t="str">
        <f t="shared" si="1"/>
        <v/>
      </c>
      <c r="M12" s="146" t="str">
        <f t="shared" si="1"/>
        <v/>
      </c>
      <c r="N12" s="146" t="str">
        <f t="shared" si="1"/>
        <v/>
      </c>
      <c r="O12" s="146" t="str">
        <f t="shared" si="1"/>
        <v/>
      </c>
      <c r="P12" s="146" t="str">
        <f t="shared" si="1"/>
        <v/>
      </c>
      <c r="Q12" s="146" t="str">
        <f t="shared" si="1"/>
        <v/>
      </c>
      <c r="R12" s="146" t="str">
        <f t="shared" si="1"/>
        <v/>
      </c>
      <c r="S12" s="146" t="str">
        <f t="shared" si="1"/>
        <v/>
      </c>
      <c r="T12" s="146" t="str">
        <f t="shared" si="1"/>
        <v/>
      </c>
      <c r="U12" s="146" t="str">
        <f t="shared" si="1"/>
        <v/>
      </c>
      <c r="V12" s="146" t="str">
        <f t="shared" si="1"/>
        <v/>
      </c>
      <c r="W12" s="146" t="str">
        <f t="shared" si="1"/>
        <v/>
      </c>
      <c r="X12" s="146" t="str">
        <f t="shared" si="1"/>
        <v/>
      </c>
      <c r="Y12" s="146" t="str">
        <f t="shared" si="1"/>
        <v/>
      </c>
      <c r="Z12" s="146" t="str">
        <f t="shared" si="1"/>
        <v/>
      </c>
      <c r="AA12" s="146" t="str">
        <f t="shared" si="1"/>
        <v/>
      </c>
      <c r="AB12" s="147" t="str">
        <f t="shared" si="1"/>
        <v/>
      </c>
      <c r="AC12" s="152" t="e">
        <f>+SUM(E12:AB12)*D12</f>
        <v>#REF!</v>
      </c>
      <c r="AD12" s="1" t="e">
        <f>+SUM(L12:U12)*D12</f>
        <v>#REF!</v>
      </c>
      <c r="AF12" s="1" t="s">
        <v>3</v>
      </c>
      <c r="AG12" s="1">
        <f>AG11</f>
        <v>1</v>
      </c>
    </row>
    <row r="13" spans="1:33" ht="15" x14ac:dyDescent="0.2">
      <c r="A13" s="191"/>
      <c r="B13" s="204"/>
      <c r="C13" s="106" t="s">
        <v>37</v>
      </c>
      <c r="D13" s="107" t="e">
        <f>#REF!</f>
        <v>#REF!</v>
      </c>
      <c r="E13" s="143" t="str">
        <f t="shared" ref="E13:AB13" si="2">IF(ISERROR(E66/$AC67*$B11),"",(E66/$AC67*$B11))</f>
        <v/>
      </c>
      <c r="F13" s="143" t="str">
        <f t="shared" si="2"/>
        <v/>
      </c>
      <c r="G13" s="143" t="str">
        <f t="shared" si="2"/>
        <v/>
      </c>
      <c r="H13" s="143" t="str">
        <f t="shared" si="2"/>
        <v/>
      </c>
      <c r="I13" s="143" t="str">
        <f t="shared" si="2"/>
        <v/>
      </c>
      <c r="J13" s="143" t="str">
        <f t="shared" si="2"/>
        <v/>
      </c>
      <c r="K13" s="143" t="str">
        <f t="shared" si="2"/>
        <v/>
      </c>
      <c r="L13" s="143" t="str">
        <f t="shared" si="2"/>
        <v/>
      </c>
      <c r="M13" s="143" t="str">
        <f t="shared" si="2"/>
        <v/>
      </c>
      <c r="N13" s="143" t="str">
        <f t="shared" si="2"/>
        <v/>
      </c>
      <c r="O13" s="143" t="str">
        <f t="shared" si="2"/>
        <v/>
      </c>
      <c r="P13" s="143" t="str">
        <f t="shared" si="2"/>
        <v/>
      </c>
      <c r="Q13" s="143" t="str">
        <f t="shared" si="2"/>
        <v/>
      </c>
      <c r="R13" s="143" t="str">
        <f t="shared" si="2"/>
        <v/>
      </c>
      <c r="S13" s="143" t="str">
        <f t="shared" si="2"/>
        <v/>
      </c>
      <c r="T13" s="143" t="str">
        <f t="shared" si="2"/>
        <v/>
      </c>
      <c r="U13" s="143" t="str">
        <f t="shared" si="2"/>
        <v/>
      </c>
      <c r="V13" s="143" t="str">
        <f t="shared" si="2"/>
        <v/>
      </c>
      <c r="W13" s="143" t="str">
        <f t="shared" si="2"/>
        <v/>
      </c>
      <c r="X13" s="143" t="str">
        <f t="shared" si="2"/>
        <v/>
      </c>
      <c r="Y13" s="143" t="str">
        <f t="shared" si="2"/>
        <v/>
      </c>
      <c r="Z13" s="143" t="str">
        <f t="shared" si="2"/>
        <v/>
      </c>
      <c r="AA13" s="143" t="str">
        <f t="shared" si="2"/>
        <v/>
      </c>
      <c r="AB13" s="144" t="str">
        <f t="shared" si="2"/>
        <v/>
      </c>
      <c r="AC13" s="153" t="e">
        <f>+SUM(E13:AB13)*D13</f>
        <v>#REF!</v>
      </c>
      <c r="AD13" s="1" t="e">
        <f>+SUM(L13:U13)*D13</f>
        <v>#REF!</v>
      </c>
      <c r="AF13" s="1" t="s">
        <v>2</v>
      </c>
      <c r="AG13" s="1">
        <f>AG12</f>
        <v>1</v>
      </c>
    </row>
    <row r="14" spans="1:33" ht="15.75" thickBot="1" x14ac:dyDescent="0.25">
      <c r="A14" s="192"/>
      <c r="B14" s="205"/>
      <c r="C14" s="122" t="s">
        <v>34</v>
      </c>
      <c r="D14" s="123" t="e">
        <f>+SUM(D11:D13)</f>
        <v>#REF!</v>
      </c>
      <c r="E14" s="109" t="str">
        <f t="shared" ref="E14:AB14" si="3">IF(ISERROR(E11*$D11+E12*$D12+E13*$D13),"",(E11*$D11+E12*$D12+E13*$D13))</f>
        <v/>
      </c>
      <c r="F14" s="109" t="str">
        <f t="shared" si="3"/>
        <v/>
      </c>
      <c r="G14" s="109" t="str">
        <f t="shared" si="3"/>
        <v/>
      </c>
      <c r="H14" s="109" t="str">
        <f t="shared" si="3"/>
        <v/>
      </c>
      <c r="I14" s="109" t="str">
        <f t="shared" si="3"/>
        <v/>
      </c>
      <c r="J14" s="109" t="str">
        <f t="shared" si="3"/>
        <v/>
      </c>
      <c r="K14" s="109" t="str">
        <f t="shared" si="3"/>
        <v/>
      </c>
      <c r="L14" s="109" t="str">
        <f t="shared" si="3"/>
        <v/>
      </c>
      <c r="M14" s="109" t="str">
        <f t="shared" si="3"/>
        <v/>
      </c>
      <c r="N14" s="109" t="str">
        <f t="shared" si="3"/>
        <v/>
      </c>
      <c r="O14" s="109" t="str">
        <f t="shared" si="3"/>
        <v/>
      </c>
      <c r="P14" s="109" t="str">
        <f t="shared" si="3"/>
        <v/>
      </c>
      <c r="Q14" s="109" t="str">
        <f t="shared" si="3"/>
        <v/>
      </c>
      <c r="R14" s="109" t="str">
        <f t="shared" si="3"/>
        <v/>
      </c>
      <c r="S14" s="109" t="str">
        <f t="shared" si="3"/>
        <v/>
      </c>
      <c r="T14" s="109" t="str">
        <f t="shared" si="3"/>
        <v/>
      </c>
      <c r="U14" s="109" t="str">
        <f t="shared" si="3"/>
        <v/>
      </c>
      <c r="V14" s="109" t="str">
        <f t="shared" si="3"/>
        <v/>
      </c>
      <c r="W14" s="109" t="str">
        <f t="shared" si="3"/>
        <v/>
      </c>
      <c r="X14" s="109" t="str">
        <f t="shared" si="3"/>
        <v/>
      </c>
      <c r="Y14" s="109" t="str">
        <f t="shared" si="3"/>
        <v/>
      </c>
      <c r="Z14" s="109" t="str">
        <f t="shared" si="3"/>
        <v/>
      </c>
      <c r="AA14" s="109" t="str">
        <f t="shared" si="3"/>
        <v/>
      </c>
      <c r="AB14" s="142" t="str">
        <f t="shared" si="3"/>
        <v/>
      </c>
      <c r="AC14" s="152" t="e">
        <f>+SUM(AC11:AC13)</f>
        <v>#REF!</v>
      </c>
      <c r="AD14" s="152" t="e">
        <f>+SUM(AD11:AD13)</f>
        <v>#REF!</v>
      </c>
    </row>
    <row r="15" spans="1:33" ht="15" x14ac:dyDescent="0.2">
      <c r="A15" s="191" t="e">
        <f>+DATE(#REF!,1+1,1)</f>
        <v>#REF!</v>
      </c>
      <c r="B15" s="194">
        <f>+'Formato Resumen 37'!E16</f>
        <v>68483236.957403734</v>
      </c>
      <c r="C15" s="94" t="s">
        <v>35</v>
      </c>
      <c r="D15" s="95" t="e">
        <f>#REF!</f>
        <v>#REF!</v>
      </c>
      <c r="E15" s="148" t="str">
        <f t="shared" ref="E15:AB15" si="4">IF(ISERROR(E68/$AC71*$B15),"",(E68/$AC71*$B15))</f>
        <v/>
      </c>
      <c r="F15" s="149" t="str">
        <f t="shared" si="4"/>
        <v/>
      </c>
      <c r="G15" s="149" t="str">
        <f t="shared" si="4"/>
        <v/>
      </c>
      <c r="H15" s="149" t="str">
        <f t="shared" si="4"/>
        <v/>
      </c>
      <c r="I15" s="149" t="str">
        <f t="shared" si="4"/>
        <v/>
      </c>
      <c r="J15" s="149" t="str">
        <f t="shared" si="4"/>
        <v/>
      </c>
      <c r="K15" s="149" t="str">
        <f t="shared" si="4"/>
        <v/>
      </c>
      <c r="L15" s="149" t="str">
        <f t="shared" si="4"/>
        <v/>
      </c>
      <c r="M15" s="149" t="str">
        <f t="shared" si="4"/>
        <v/>
      </c>
      <c r="N15" s="149" t="str">
        <f t="shared" si="4"/>
        <v/>
      </c>
      <c r="O15" s="149" t="str">
        <f t="shared" si="4"/>
        <v/>
      </c>
      <c r="P15" s="149" t="str">
        <f t="shared" si="4"/>
        <v/>
      </c>
      <c r="Q15" s="149" t="str">
        <f t="shared" si="4"/>
        <v/>
      </c>
      <c r="R15" s="149" t="str">
        <f t="shared" si="4"/>
        <v/>
      </c>
      <c r="S15" s="149" t="str">
        <f t="shared" si="4"/>
        <v/>
      </c>
      <c r="T15" s="149" t="str">
        <f t="shared" si="4"/>
        <v/>
      </c>
      <c r="U15" s="149" t="str">
        <f t="shared" si="4"/>
        <v/>
      </c>
      <c r="V15" s="149" t="str">
        <f t="shared" si="4"/>
        <v/>
      </c>
      <c r="W15" s="149" t="str">
        <f t="shared" si="4"/>
        <v/>
      </c>
      <c r="X15" s="149" t="str">
        <f t="shared" si="4"/>
        <v/>
      </c>
      <c r="Y15" s="149" t="str">
        <f t="shared" si="4"/>
        <v/>
      </c>
      <c r="Z15" s="149" t="str">
        <f t="shared" si="4"/>
        <v/>
      </c>
      <c r="AA15" s="149" t="str">
        <f t="shared" si="4"/>
        <v/>
      </c>
      <c r="AB15" s="150" t="str">
        <f t="shared" si="4"/>
        <v/>
      </c>
      <c r="AC15" s="151" t="e">
        <f>+SUM(E15:AB15)*D15</f>
        <v>#REF!</v>
      </c>
      <c r="AD15" s="1" t="e">
        <f>+SUM(L15:U15)*D15</f>
        <v>#REF!</v>
      </c>
      <c r="AF15" s="1" t="str">
        <f>AF11</f>
        <v>ORD</v>
      </c>
      <c r="AG15" s="1">
        <f>AG11+1</f>
        <v>2</v>
      </c>
    </row>
    <row r="16" spans="1:33" ht="15" x14ac:dyDescent="0.2">
      <c r="A16" s="191"/>
      <c r="B16" s="194"/>
      <c r="C16" s="100" t="s">
        <v>36</v>
      </c>
      <c r="D16" s="101" t="e">
        <f>#REF!</f>
        <v>#REF!</v>
      </c>
      <c r="E16" s="145" t="str">
        <f t="shared" ref="E16:AB16" si="5">IF(ISERROR(E69/$AC71*$B15),"",(E69/$AC71*$B15))</f>
        <v/>
      </c>
      <c r="F16" s="146" t="str">
        <f t="shared" si="5"/>
        <v/>
      </c>
      <c r="G16" s="146" t="str">
        <f t="shared" si="5"/>
        <v/>
      </c>
      <c r="H16" s="146" t="str">
        <f t="shared" si="5"/>
        <v/>
      </c>
      <c r="I16" s="146" t="str">
        <f t="shared" si="5"/>
        <v/>
      </c>
      <c r="J16" s="146" t="str">
        <f t="shared" si="5"/>
        <v/>
      </c>
      <c r="K16" s="146" t="str">
        <f t="shared" si="5"/>
        <v/>
      </c>
      <c r="L16" s="146" t="str">
        <f t="shared" si="5"/>
        <v/>
      </c>
      <c r="M16" s="146" t="str">
        <f t="shared" si="5"/>
        <v/>
      </c>
      <c r="N16" s="146" t="str">
        <f t="shared" si="5"/>
        <v/>
      </c>
      <c r="O16" s="146" t="str">
        <f t="shared" si="5"/>
        <v/>
      </c>
      <c r="P16" s="146" t="str">
        <f t="shared" si="5"/>
        <v/>
      </c>
      <c r="Q16" s="146" t="str">
        <f t="shared" si="5"/>
        <v/>
      </c>
      <c r="R16" s="146" t="str">
        <f t="shared" si="5"/>
        <v/>
      </c>
      <c r="S16" s="146" t="str">
        <f t="shared" si="5"/>
        <v/>
      </c>
      <c r="T16" s="146" t="str">
        <f t="shared" si="5"/>
        <v/>
      </c>
      <c r="U16" s="146" t="str">
        <f t="shared" si="5"/>
        <v/>
      </c>
      <c r="V16" s="146" t="str">
        <f t="shared" si="5"/>
        <v/>
      </c>
      <c r="W16" s="146" t="str">
        <f t="shared" si="5"/>
        <v/>
      </c>
      <c r="X16" s="146" t="str">
        <f t="shared" si="5"/>
        <v/>
      </c>
      <c r="Y16" s="146" t="str">
        <f t="shared" si="5"/>
        <v/>
      </c>
      <c r="Z16" s="146" t="str">
        <f t="shared" si="5"/>
        <v/>
      </c>
      <c r="AA16" s="146" t="str">
        <f t="shared" si="5"/>
        <v/>
      </c>
      <c r="AB16" s="147" t="str">
        <f t="shared" si="5"/>
        <v/>
      </c>
      <c r="AC16" s="152" t="e">
        <f>+SUM(E16:AB16)*D16</f>
        <v>#REF!</v>
      </c>
      <c r="AD16" s="1" t="e">
        <f>+SUM(L16:U16)*D16</f>
        <v>#REF!</v>
      </c>
      <c r="AF16" s="1" t="str">
        <f>AF12</f>
        <v>SÁB</v>
      </c>
      <c r="AG16" s="1">
        <f>AG15</f>
        <v>2</v>
      </c>
    </row>
    <row r="17" spans="1:33" ht="15" x14ac:dyDescent="0.2">
      <c r="A17" s="191"/>
      <c r="B17" s="194"/>
      <c r="C17" s="106" t="s">
        <v>37</v>
      </c>
      <c r="D17" s="107" t="e">
        <f>#REF!</f>
        <v>#REF!</v>
      </c>
      <c r="E17" s="143" t="str">
        <f t="shared" ref="E17:AB17" si="6">IF(ISERROR(E70/$AC71*$B15),"",(E70/$AC71*$B15))</f>
        <v/>
      </c>
      <c r="F17" s="143" t="str">
        <f t="shared" si="6"/>
        <v/>
      </c>
      <c r="G17" s="143" t="str">
        <f t="shared" si="6"/>
        <v/>
      </c>
      <c r="H17" s="143" t="str">
        <f t="shared" si="6"/>
        <v/>
      </c>
      <c r="I17" s="143" t="str">
        <f t="shared" si="6"/>
        <v/>
      </c>
      <c r="J17" s="143" t="str">
        <f t="shared" si="6"/>
        <v/>
      </c>
      <c r="K17" s="143" t="str">
        <f t="shared" si="6"/>
        <v/>
      </c>
      <c r="L17" s="143" t="str">
        <f t="shared" si="6"/>
        <v/>
      </c>
      <c r="M17" s="143" t="str">
        <f t="shared" si="6"/>
        <v/>
      </c>
      <c r="N17" s="143" t="str">
        <f t="shared" si="6"/>
        <v/>
      </c>
      <c r="O17" s="143" t="str">
        <f t="shared" si="6"/>
        <v/>
      </c>
      <c r="P17" s="143" t="str">
        <f t="shared" si="6"/>
        <v/>
      </c>
      <c r="Q17" s="143" t="str">
        <f t="shared" si="6"/>
        <v/>
      </c>
      <c r="R17" s="143" t="str">
        <f t="shared" si="6"/>
        <v/>
      </c>
      <c r="S17" s="143" t="str">
        <f t="shared" si="6"/>
        <v/>
      </c>
      <c r="T17" s="143" t="str">
        <f t="shared" si="6"/>
        <v/>
      </c>
      <c r="U17" s="143" t="str">
        <f t="shared" si="6"/>
        <v/>
      </c>
      <c r="V17" s="143" t="str">
        <f t="shared" si="6"/>
        <v/>
      </c>
      <c r="W17" s="143" t="str">
        <f t="shared" si="6"/>
        <v/>
      </c>
      <c r="X17" s="143" t="str">
        <f t="shared" si="6"/>
        <v/>
      </c>
      <c r="Y17" s="143" t="str">
        <f t="shared" si="6"/>
        <v/>
      </c>
      <c r="Z17" s="143" t="str">
        <f t="shared" si="6"/>
        <v/>
      </c>
      <c r="AA17" s="143" t="str">
        <f t="shared" si="6"/>
        <v/>
      </c>
      <c r="AB17" s="144" t="str">
        <f t="shared" si="6"/>
        <v/>
      </c>
      <c r="AC17" s="153" t="e">
        <f>+SUM(E17:AB17)*D17</f>
        <v>#REF!</v>
      </c>
      <c r="AD17" s="1" t="e">
        <f>+SUM(L17:U17)*D17</f>
        <v>#REF!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92"/>
      <c r="B18" s="195"/>
      <c r="C18" s="112" t="s">
        <v>34</v>
      </c>
      <c r="D18" s="113" t="e">
        <f>+SUM(D15:D17)</f>
        <v>#REF!</v>
      </c>
      <c r="E18" s="109" t="str">
        <f t="shared" ref="E18:AB18" si="7">IF(ISERROR(E15*$D15+E16*$D16+E17*$D17),"",(E15*$D15+E16*$D16+E17*$D17))</f>
        <v/>
      </c>
      <c r="F18" s="109" t="str">
        <f t="shared" si="7"/>
        <v/>
      </c>
      <c r="G18" s="109" t="str">
        <f t="shared" si="7"/>
        <v/>
      </c>
      <c r="H18" s="109" t="str">
        <f t="shared" si="7"/>
        <v/>
      </c>
      <c r="I18" s="109" t="str">
        <f t="shared" si="7"/>
        <v/>
      </c>
      <c r="J18" s="109" t="str">
        <f t="shared" si="7"/>
        <v/>
      </c>
      <c r="K18" s="109" t="str">
        <f t="shared" si="7"/>
        <v/>
      </c>
      <c r="L18" s="109" t="str">
        <f t="shared" si="7"/>
        <v/>
      </c>
      <c r="M18" s="109" t="str">
        <f t="shared" si="7"/>
        <v/>
      </c>
      <c r="N18" s="109" t="str">
        <f t="shared" si="7"/>
        <v/>
      </c>
      <c r="O18" s="109" t="str">
        <f t="shared" si="7"/>
        <v/>
      </c>
      <c r="P18" s="109" t="str">
        <f t="shared" si="7"/>
        <v/>
      </c>
      <c r="Q18" s="109" t="str">
        <f t="shared" si="7"/>
        <v/>
      </c>
      <c r="R18" s="109" t="str">
        <f t="shared" si="7"/>
        <v/>
      </c>
      <c r="S18" s="109" t="str">
        <f t="shared" si="7"/>
        <v/>
      </c>
      <c r="T18" s="109" t="str">
        <f t="shared" si="7"/>
        <v/>
      </c>
      <c r="U18" s="109" t="str">
        <f t="shared" si="7"/>
        <v/>
      </c>
      <c r="V18" s="109" t="str">
        <f t="shared" si="7"/>
        <v/>
      </c>
      <c r="W18" s="109" t="str">
        <f t="shared" si="7"/>
        <v/>
      </c>
      <c r="X18" s="109" t="str">
        <f t="shared" si="7"/>
        <v/>
      </c>
      <c r="Y18" s="109" t="str">
        <f t="shared" si="7"/>
        <v/>
      </c>
      <c r="Z18" s="109" t="str">
        <f t="shared" si="7"/>
        <v/>
      </c>
      <c r="AA18" s="109" t="str">
        <f t="shared" si="7"/>
        <v/>
      </c>
      <c r="AB18" s="142" t="str">
        <f t="shared" si="7"/>
        <v/>
      </c>
      <c r="AC18" s="152" t="e">
        <f>+SUM(AC15:AC17)</f>
        <v>#REF!</v>
      </c>
      <c r="AD18" s="152" t="e">
        <f>+SUM(AD15:AD17)</f>
        <v>#REF!</v>
      </c>
    </row>
    <row r="19" spans="1:33" ht="15" x14ac:dyDescent="0.2">
      <c r="A19" s="193" t="e">
        <f>+DATE(#REF!,3,1)</f>
        <v>#REF!</v>
      </c>
      <c r="B19" s="194">
        <f>+'Formato Resumen 37'!E17</f>
        <v>71684429.817586929</v>
      </c>
      <c r="C19" s="94" t="s">
        <v>35</v>
      </c>
      <c r="D19" s="95" t="e">
        <f>#REF!</f>
        <v>#REF!</v>
      </c>
      <c r="E19" s="148" t="str">
        <f t="shared" ref="E19:AB19" si="8">IF(ISERROR(E72/$AC75*$B19),"",(E72/$AC75*$B19))</f>
        <v/>
      </c>
      <c r="F19" s="149" t="str">
        <f t="shared" si="8"/>
        <v/>
      </c>
      <c r="G19" s="149" t="str">
        <f t="shared" si="8"/>
        <v/>
      </c>
      <c r="H19" s="149" t="str">
        <f t="shared" si="8"/>
        <v/>
      </c>
      <c r="I19" s="149" t="str">
        <f t="shared" si="8"/>
        <v/>
      </c>
      <c r="J19" s="149" t="str">
        <f t="shared" si="8"/>
        <v/>
      </c>
      <c r="K19" s="149" t="str">
        <f t="shared" si="8"/>
        <v/>
      </c>
      <c r="L19" s="149" t="str">
        <f t="shared" si="8"/>
        <v/>
      </c>
      <c r="M19" s="149" t="str">
        <f t="shared" si="8"/>
        <v/>
      </c>
      <c r="N19" s="149" t="str">
        <f t="shared" si="8"/>
        <v/>
      </c>
      <c r="O19" s="149" t="str">
        <f t="shared" si="8"/>
        <v/>
      </c>
      <c r="P19" s="149" t="str">
        <f t="shared" si="8"/>
        <v/>
      </c>
      <c r="Q19" s="149" t="str">
        <f t="shared" si="8"/>
        <v/>
      </c>
      <c r="R19" s="149" t="str">
        <f t="shared" si="8"/>
        <v/>
      </c>
      <c r="S19" s="149" t="str">
        <f t="shared" si="8"/>
        <v/>
      </c>
      <c r="T19" s="149" t="str">
        <f t="shared" si="8"/>
        <v/>
      </c>
      <c r="U19" s="149" t="str">
        <f t="shared" si="8"/>
        <v/>
      </c>
      <c r="V19" s="149" t="str">
        <f t="shared" si="8"/>
        <v/>
      </c>
      <c r="W19" s="149" t="str">
        <f t="shared" si="8"/>
        <v/>
      </c>
      <c r="X19" s="149" t="str">
        <f t="shared" si="8"/>
        <v/>
      </c>
      <c r="Y19" s="149" t="str">
        <f t="shared" si="8"/>
        <v/>
      </c>
      <c r="Z19" s="149" t="str">
        <f t="shared" si="8"/>
        <v/>
      </c>
      <c r="AA19" s="149" t="str">
        <f t="shared" si="8"/>
        <v/>
      </c>
      <c r="AB19" s="150" t="str">
        <f t="shared" si="8"/>
        <v/>
      </c>
      <c r="AC19" s="151" t="e">
        <f>+SUM(E19:AB19)*D19</f>
        <v>#REF!</v>
      </c>
      <c r="AD19" s="1" t="e">
        <f>+SUM(L19:U19)*D19</f>
        <v>#REF!</v>
      </c>
      <c r="AF19" s="1" t="str">
        <f>AF15</f>
        <v>ORD</v>
      </c>
      <c r="AG19" s="1">
        <f>AG15+1</f>
        <v>3</v>
      </c>
    </row>
    <row r="20" spans="1:33" ht="15" x14ac:dyDescent="0.2">
      <c r="A20" s="191"/>
      <c r="B20" s="194"/>
      <c r="C20" s="100" t="s">
        <v>36</v>
      </c>
      <c r="D20" s="101" t="e">
        <f>#REF!</f>
        <v>#REF!</v>
      </c>
      <c r="E20" s="145" t="str">
        <f t="shared" ref="E20:AB20" si="9">IF(ISERROR(E73/$AC75*$B19),"",(E73/$AC75*$B19))</f>
        <v/>
      </c>
      <c r="F20" s="146" t="str">
        <f t="shared" si="9"/>
        <v/>
      </c>
      <c r="G20" s="146" t="str">
        <f t="shared" si="9"/>
        <v/>
      </c>
      <c r="H20" s="146" t="str">
        <f t="shared" si="9"/>
        <v/>
      </c>
      <c r="I20" s="146" t="str">
        <f t="shared" si="9"/>
        <v/>
      </c>
      <c r="J20" s="146" t="str">
        <f t="shared" si="9"/>
        <v/>
      </c>
      <c r="K20" s="146" t="str">
        <f t="shared" si="9"/>
        <v/>
      </c>
      <c r="L20" s="146" t="str">
        <f t="shared" si="9"/>
        <v/>
      </c>
      <c r="M20" s="146" t="str">
        <f t="shared" si="9"/>
        <v/>
      </c>
      <c r="N20" s="146" t="str">
        <f t="shared" si="9"/>
        <v/>
      </c>
      <c r="O20" s="146" t="str">
        <f t="shared" si="9"/>
        <v/>
      </c>
      <c r="P20" s="146" t="str">
        <f t="shared" si="9"/>
        <v/>
      </c>
      <c r="Q20" s="146" t="str">
        <f t="shared" si="9"/>
        <v/>
      </c>
      <c r="R20" s="146" t="str">
        <f t="shared" si="9"/>
        <v/>
      </c>
      <c r="S20" s="146" t="str">
        <f t="shared" si="9"/>
        <v/>
      </c>
      <c r="T20" s="146" t="str">
        <f t="shared" si="9"/>
        <v/>
      </c>
      <c r="U20" s="146" t="str">
        <f t="shared" si="9"/>
        <v/>
      </c>
      <c r="V20" s="146" t="str">
        <f t="shared" si="9"/>
        <v/>
      </c>
      <c r="W20" s="146" t="str">
        <f t="shared" si="9"/>
        <v/>
      </c>
      <c r="X20" s="146" t="str">
        <f t="shared" si="9"/>
        <v/>
      </c>
      <c r="Y20" s="146" t="str">
        <f t="shared" si="9"/>
        <v/>
      </c>
      <c r="Z20" s="146" t="str">
        <f t="shared" si="9"/>
        <v/>
      </c>
      <c r="AA20" s="146" t="str">
        <f t="shared" si="9"/>
        <v/>
      </c>
      <c r="AB20" s="147" t="str">
        <f t="shared" si="9"/>
        <v/>
      </c>
      <c r="AC20" s="152" t="e">
        <f>+SUM(E20:AB20)*D20</f>
        <v>#REF!</v>
      </c>
      <c r="AD20" s="1" t="e">
        <f>+SUM(L20:U20)*D20</f>
        <v>#REF!</v>
      </c>
      <c r="AF20" s="1" t="str">
        <f>AF16</f>
        <v>SÁB</v>
      </c>
      <c r="AG20" s="1">
        <f>AG19</f>
        <v>3</v>
      </c>
    </row>
    <row r="21" spans="1:33" ht="15" x14ac:dyDescent="0.2">
      <c r="A21" s="191"/>
      <c r="B21" s="194"/>
      <c r="C21" s="106" t="s">
        <v>37</v>
      </c>
      <c r="D21" s="107" t="e">
        <f>#REF!</f>
        <v>#REF!</v>
      </c>
      <c r="E21" s="143" t="str">
        <f t="shared" ref="E21:AB21" si="10">IF(ISERROR(E74/$AC75*$B19),"",(E74/$AC75*$B19))</f>
        <v/>
      </c>
      <c r="F21" s="143" t="str">
        <f t="shared" si="10"/>
        <v/>
      </c>
      <c r="G21" s="143" t="str">
        <f t="shared" si="10"/>
        <v/>
      </c>
      <c r="H21" s="143" t="str">
        <f t="shared" si="10"/>
        <v/>
      </c>
      <c r="I21" s="143" t="str">
        <f t="shared" si="10"/>
        <v/>
      </c>
      <c r="J21" s="143" t="str">
        <f t="shared" si="10"/>
        <v/>
      </c>
      <c r="K21" s="143" t="str">
        <f t="shared" si="10"/>
        <v/>
      </c>
      <c r="L21" s="143" t="str">
        <f t="shared" si="10"/>
        <v/>
      </c>
      <c r="M21" s="143" t="str">
        <f t="shared" si="10"/>
        <v/>
      </c>
      <c r="N21" s="143" t="str">
        <f t="shared" si="10"/>
        <v/>
      </c>
      <c r="O21" s="143" t="str">
        <f t="shared" si="10"/>
        <v/>
      </c>
      <c r="P21" s="143" t="str">
        <f t="shared" si="10"/>
        <v/>
      </c>
      <c r="Q21" s="143" t="str">
        <f t="shared" si="10"/>
        <v/>
      </c>
      <c r="R21" s="143" t="str">
        <f t="shared" si="10"/>
        <v/>
      </c>
      <c r="S21" s="143" t="str">
        <f t="shared" si="10"/>
        <v/>
      </c>
      <c r="T21" s="143" t="str">
        <f t="shared" si="10"/>
        <v/>
      </c>
      <c r="U21" s="143" t="str">
        <f t="shared" si="10"/>
        <v/>
      </c>
      <c r="V21" s="143" t="str">
        <f t="shared" si="10"/>
        <v/>
      </c>
      <c r="W21" s="143" t="str">
        <f t="shared" si="10"/>
        <v/>
      </c>
      <c r="X21" s="143" t="str">
        <f t="shared" si="10"/>
        <v/>
      </c>
      <c r="Y21" s="143" t="str">
        <f t="shared" si="10"/>
        <v/>
      </c>
      <c r="Z21" s="143" t="str">
        <f t="shared" si="10"/>
        <v/>
      </c>
      <c r="AA21" s="143" t="str">
        <f t="shared" si="10"/>
        <v/>
      </c>
      <c r="AB21" s="144" t="str">
        <f t="shared" si="10"/>
        <v/>
      </c>
      <c r="AC21" s="153" t="e">
        <f>+SUM(E21:AB21)*D21</f>
        <v>#REF!</v>
      </c>
      <c r="AD21" s="1" t="e">
        <f>+SUM(L21:U21)*D21</f>
        <v>#REF!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92"/>
      <c r="B22" s="195"/>
      <c r="C22" s="112" t="s">
        <v>34</v>
      </c>
      <c r="D22" s="113" t="e">
        <f>+SUM(D19:D21)</f>
        <v>#REF!</v>
      </c>
      <c r="E22" s="109" t="str">
        <f t="shared" ref="E22:AB22" si="11">IF(ISERROR(E19*$D19+E20*$D20+E21*$D21),"",(E19*$D19+E20*$D20+E21*$D21))</f>
        <v/>
      </c>
      <c r="F22" s="109" t="str">
        <f t="shared" si="11"/>
        <v/>
      </c>
      <c r="G22" s="109" t="str">
        <f t="shared" si="11"/>
        <v/>
      </c>
      <c r="H22" s="109" t="str">
        <f t="shared" si="11"/>
        <v/>
      </c>
      <c r="I22" s="109" t="str">
        <f t="shared" si="11"/>
        <v/>
      </c>
      <c r="J22" s="109" t="str">
        <f t="shared" si="11"/>
        <v/>
      </c>
      <c r="K22" s="109" t="str">
        <f t="shared" si="11"/>
        <v/>
      </c>
      <c r="L22" s="109" t="str">
        <f t="shared" si="11"/>
        <v/>
      </c>
      <c r="M22" s="109" t="str">
        <f t="shared" si="11"/>
        <v/>
      </c>
      <c r="N22" s="109" t="str">
        <f t="shared" si="11"/>
        <v/>
      </c>
      <c r="O22" s="109" t="str">
        <f t="shared" si="11"/>
        <v/>
      </c>
      <c r="P22" s="109" t="str">
        <f t="shared" si="11"/>
        <v/>
      </c>
      <c r="Q22" s="109" t="str">
        <f t="shared" si="11"/>
        <v/>
      </c>
      <c r="R22" s="109" t="str">
        <f t="shared" si="11"/>
        <v/>
      </c>
      <c r="S22" s="109" t="str">
        <f t="shared" si="11"/>
        <v/>
      </c>
      <c r="T22" s="109" t="str">
        <f t="shared" si="11"/>
        <v/>
      </c>
      <c r="U22" s="109" t="str">
        <f t="shared" si="11"/>
        <v/>
      </c>
      <c r="V22" s="109" t="str">
        <f t="shared" si="11"/>
        <v/>
      </c>
      <c r="W22" s="109" t="str">
        <f t="shared" si="11"/>
        <v/>
      </c>
      <c r="X22" s="109" t="str">
        <f t="shared" si="11"/>
        <v/>
      </c>
      <c r="Y22" s="109" t="str">
        <f t="shared" si="11"/>
        <v/>
      </c>
      <c r="Z22" s="109" t="str">
        <f t="shared" si="11"/>
        <v/>
      </c>
      <c r="AA22" s="109" t="str">
        <f t="shared" si="11"/>
        <v/>
      </c>
      <c r="AB22" s="142" t="str">
        <f t="shared" si="11"/>
        <v/>
      </c>
      <c r="AC22" s="152" t="e">
        <f>+SUM(AC19:AC21)</f>
        <v>#REF!</v>
      </c>
      <c r="AD22" s="152" t="e">
        <f>+SUM(AD19:AD21)</f>
        <v>#REF!</v>
      </c>
    </row>
    <row r="23" spans="1:33" ht="15" x14ac:dyDescent="0.2">
      <c r="A23" s="193" t="e">
        <f>+DATE(#REF!,4,1)</f>
        <v>#REF!</v>
      </c>
      <c r="B23" s="194">
        <f>+'Formato Resumen 37'!E18</f>
        <v>69918453.328723028</v>
      </c>
      <c r="C23" s="94" t="s">
        <v>35</v>
      </c>
      <c r="D23" s="95" t="e">
        <f>#REF!</f>
        <v>#REF!</v>
      </c>
      <c r="E23" s="148" t="str">
        <f t="shared" ref="E23:AB23" si="12">IF(ISERROR(E76/$AC79*$B23),"",(E76/$AC79*$B23))</f>
        <v/>
      </c>
      <c r="F23" s="149" t="str">
        <f t="shared" si="12"/>
        <v/>
      </c>
      <c r="G23" s="149" t="str">
        <f t="shared" si="12"/>
        <v/>
      </c>
      <c r="H23" s="149" t="str">
        <f t="shared" si="12"/>
        <v/>
      </c>
      <c r="I23" s="149" t="str">
        <f t="shared" si="12"/>
        <v/>
      </c>
      <c r="J23" s="149" t="str">
        <f t="shared" si="12"/>
        <v/>
      </c>
      <c r="K23" s="149" t="str">
        <f t="shared" si="12"/>
        <v/>
      </c>
      <c r="L23" s="149" t="str">
        <f t="shared" si="12"/>
        <v/>
      </c>
      <c r="M23" s="149" t="str">
        <f t="shared" si="12"/>
        <v/>
      </c>
      <c r="N23" s="149" t="str">
        <f t="shared" si="12"/>
        <v/>
      </c>
      <c r="O23" s="149" t="str">
        <f t="shared" si="12"/>
        <v/>
      </c>
      <c r="P23" s="149" t="str">
        <f t="shared" si="12"/>
        <v/>
      </c>
      <c r="Q23" s="149" t="str">
        <f t="shared" si="12"/>
        <v/>
      </c>
      <c r="R23" s="149" t="str">
        <f t="shared" si="12"/>
        <v/>
      </c>
      <c r="S23" s="149" t="str">
        <f t="shared" si="12"/>
        <v/>
      </c>
      <c r="T23" s="149" t="str">
        <f t="shared" si="12"/>
        <v/>
      </c>
      <c r="U23" s="149" t="str">
        <f t="shared" si="12"/>
        <v/>
      </c>
      <c r="V23" s="149" t="str">
        <f t="shared" si="12"/>
        <v/>
      </c>
      <c r="W23" s="149" t="str">
        <f t="shared" si="12"/>
        <v/>
      </c>
      <c r="X23" s="149" t="str">
        <f t="shared" si="12"/>
        <v/>
      </c>
      <c r="Y23" s="149" t="str">
        <f t="shared" si="12"/>
        <v/>
      </c>
      <c r="Z23" s="149" t="str">
        <f t="shared" si="12"/>
        <v/>
      </c>
      <c r="AA23" s="149" t="str">
        <f t="shared" si="12"/>
        <v/>
      </c>
      <c r="AB23" s="150" t="str">
        <f t="shared" si="12"/>
        <v/>
      </c>
      <c r="AC23" s="151" t="e">
        <f>+SUM(E23:AB23)*D23</f>
        <v>#REF!</v>
      </c>
      <c r="AD23" s="1" t="e">
        <f>+SUM(L23:U23)*D23</f>
        <v>#REF!</v>
      </c>
      <c r="AF23" s="1" t="str">
        <f>AF19</f>
        <v>ORD</v>
      </c>
      <c r="AG23" s="1">
        <f>AG19+1</f>
        <v>4</v>
      </c>
    </row>
    <row r="24" spans="1:33" ht="15" x14ac:dyDescent="0.2">
      <c r="A24" s="191"/>
      <c r="B24" s="194"/>
      <c r="C24" s="100" t="s">
        <v>36</v>
      </c>
      <c r="D24" s="101" t="e">
        <f>#REF!</f>
        <v>#REF!</v>
      </c>
      <c r="E24" s="145" t="str">
        <f t="shared" ref="E24:AB24" si="13">IF(ISERROR(E77/$AC79*$B23),"",(E77/$AC79*$B23))</f>
        <v/>
      </c>
      <c r="F24" s="146" t="str">
        <f t="shared" si="13"/>
        <v/>
      </c>
      <c r="G24" s="146" t="str">
        <f t="shared" si="13"/>
        <v/>
      </c>
      <c r="H24" s="146" t="str">
        <f t="shared" si="13"/>
        <v/>
      </c>
      <c r="I24" s="146" t="str">
        <f t="shared" si="13"/>
        <v/>
      </c>
      <c r="J24" s="146" t="str">
        <f t="shared" si="13"/>
        <v/>
      </c>
      <c r="K24" s="146" t="str">
        <f t="shared" si="13"/>
        <v/>
      </c>
      <c r="L24" s="146" t="str">
        <f t="shared" si="13"/>
        <v/>
      </c>
      <c r="M24" s="146" t="str">
        <f t="shared" si="13"/>
        <v/>
      </c>
      <c r="N24" s="146" t="str">
        <f t="shared" si="13"/>
        <v/>
      </c>
      <c r="O24" s="146" t="str">
        <f t="shared" si="13"/>
        <v/>
      </c>
      <c r="P24" s="146" t="str">
        <f t="shared" si="13"/>
        <v/>
      </c>
      <c r="Q24" s="146" t="str">
        <f t="shared" si="13"/>
        <v/>
      </c>
      <c r="R24" s="146" t="str">
        <f t="shared" si="13"/>
        <v/>
      </c>
      <c r="S24" s="146" t="str">
        <f t="shared" si="13"/>
        <v/>
      </c>
      <c r="T24" s="146" t="str">
        <f t="shared" si="13"/>
        <v/>
      </c>
      <c r="U24" s="146" t="str">
        <f t="shared" si="13"/>
        <v/>
      </c>
      <c r="V24" s="146" t="str">
        <f t="shared" si="13"/>
        <v/>
      </c>
      <c r="W24" s="146" t="str">
        <f t="shared" si="13"/>
        <v/>
      </c>
      <c r="X24" s="146" t="str">
        <f t="shared" si="13"/>
        <v/>
      </c>
      <c r="Y24" s="146" t="str">
        <f t="shared" si="13"/>
        <v/>
      </c>
      <c r="Z24" s="146" t="str">
        <f t="shared" si="13"/>
        <v/>
      </c>
      <c r="AA24" s="146" t="str">
        <f t="shared" si="13"/>
        <v/>
      </c>
      <c r="AB24" s="147" t="str">
        <f t="shared" si="13"/>
        <v/>
      </c>
      <c r="AC24" s="152" t="e">
        <f>+SUM(E24:AB24)*D24</f>
        <v>#REF!</v>
      </c>
      <c r="AD24" s="1" t="e">
        <f>+SUM(L24:U24)*D24</f>
        <v>#REF!</v>
      </c>
      <c r="AF24" s="1" t="str">
        <f>AF20</f>
        <v>SÁB</v>
      </c>
      <c r="AG24" s="1">
        <f>AG23</f>
        <v>4</v>
      </c>
    </row>
    <row r="25" spans="1:33" ht="15" x14ac:dyDescent="0.2">
      <c r="A25" s="191"/>
      <c r="B25" s="194"/>
      <c r="C25" s="106" t="s">
        <v>37</v>
      </c>
      <c r="D25" s="107" t="e">
        <f>#REF!</f>
        <v>#REF!</v>
      </c>
      <c r="E25" s="143" t="str">
        <f t="shared" ref="E25:AB25" si="14">IF(ISERROR(E78/$AC79*$B23),"",(E78/$AC79*$B23))</f>
        <v/>
      </c>
      <c r="F25" s="143" t="str">
        <f t="shared" si="14"/>
        <v/>
      </c>
      <c r="G25" s="143" t="str">
        <f t="shared" si="14"/>
        <v/>
      </c>
      <c r="H25" s="143" t="str">
        <f t="shared" si="14"/>
        <v/>
      </c>
      <c r="I25" s="143" t="str">
        <f t="shared" si="14"/>
        <v/>
      </c>
      <c r="J25" s="143" t="str">
        <f t="shared" si="14"/>
        <v/>
      </c>
      <c r="K25" s="143" t="str">
        <f t="shared" si="14"/>
        <v/>
      </c>
      <c r="L25" s="143" t="str">
        <f t="shared" si="14"/>
        <v/>
      </c>
      <c r="M25" s="143" t="str">
        <f t="shared" si="14"/>
        <v/>
      </c>
      <c r="N25" s="143" t="str">
        <f t="shared" si="14"/>
        <v/>
      </c>
      <c r="O25" s="143" t="str">
        <f t="shared" si="14"/>
        <v/>
      </c>
      <c r="P25" s="143" t="str">
        <f t="shared" si="14"/>
        <v/>
      </c>
      <c r="Q25" s="143" t="str">
        <f t="shared" si="14"/>
        <v/>
      </c>
      <c r="R25" s="143" t="str">
        <f t="shared" si="14"/>
        <v/>
      </c>
      <c r="S25" s="143" t="str">
        <f t="shared" si="14"/>
        <v/>
      </c>
      <c r="T25" s="143" t="str">
        <f t="shared" si="14"/>
        <v/>
      </c>
      <c r="U25" s="143" t="str">
        <f t="shared" si="14"/>
        <v/>
      </c>
      <c r="V25" s="143" t="str">
        <f t="shared" si="14"/>
        <v/>
      </c>
      <c r="W25" s="143" t="str">
        <f t="shared" si="14"/>
        <v/>
      </c>
      <c r="X25" s="143" t="str">
        <f t="shared" si="14"/>
        <v/>
      </c>
      <c r="Y25" s="143" t="str">
        <f t="shared" si="14"/>
        <v/>
      </c>
      <c r="Z25" s="143" t="str">
        <f t="shared" si="14"/>
        <v/>
      </c>
      <c r="AA25" s="143" t="str">
        <f t="shared" si="14"/>
        <v/>
      </c>
      <c r="AB25" s="144" t="str">
        <f t="shared" si="14"/>
        <v/>
      </c>
      <c r="AC25" s="153" t="e">
        <f>+SUM(E25:AB25)*D25</f>
        <v>#REF!</v>
      </c>
      <c r="AD25" s="1" t="e">
        <f>+SUM(L25:U25)*D25</f>
        <v>#REF!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92"/>
      <c r="B26" s="195"/>
      <c r="C26" s="112" t="s">
        <v>34</v>
      </c>
      <c r="D26" s="113" t="e">
        <f>+SUM(D23:D25)</f>
        <v>#REF!</v>
      </c>
      <c r="E26" s="109" t="str">
        <f t="shared" ref="E26:AB26" si="15">IF(ISERROR(E23*$D23+E24*$D24+E25*$D25),"",(E23*$D23+E24*$D24+E25*$D25))</f>
        <v/>
      </c>
      <c r="F26" s="109" t="str">
        <f t="shared" si="15"/>
        <v/>
      </c>
      <c r="G26" s="109" t="str">
        <f t="shared" si="15"/>
        <v/>
      </c>
      <c r="H26" s="109" t="str">
        <f t="shared" si="15"/>
        <v/>
      </c>
      <c r="I26" s="109" t="str">
        <f t="shared" si="15"/>
        <v/>
      </c>
      <c r="J26" s="109" t="str">
        <f t="shared" si="15"/>
        <v/>
      </c>
      <c r="K26" s="109" t="str">
        <f t="shared" si="15"/>
        <v/>
      </c>
      <c r="L26" s="109" t="str">
        <f t="shared" si="15"/>
        <v/>
      </c>
      <c r="M26" s="109" t="str">
        <f t="shared" si="15"/>
        <v/>
      </c>
      <c r="N26" s="109" t="str">
        <f t="shared" si="15"/>
        <v/>
      </c>
      <c r="O26" s="109" t="str">
        <f t="shared" si="15"/>
        <v/>
      </c>
      <c r="P26" s="109" t="str">
        <f t="shared" si="15"/>
        <v/>
      </c>
      <c r="Q26" s="109" t="str">
        <f t="shared" si="15"/>
        <v/>
      </c>
      <c r="R26" s="109" t="str">
        <f t="shared" si="15"/>
        <v/>
      </c>
      <c r="S26" s="109" t="str">
        <f t="shared" si="15"/>
        <v/>
      </c>
      <c r="T26" s="109" t="str">
        <f t="shared" si="15"/>
        <v/>
      </c>
      <c r="U26" s="109" t="str">
        <f t="shared" si="15"/>
        <v/>
      </c>
      <c r="V26" s="109" t="str">
        <f t="shared" si="15"/>
        <v/>
      </c>
      <c r="W26" s="109" t="str">
        <f t="shared" si="15"/>
        <v/>
      </c>
      <c r="X26" s="109" t="str">
        <f t="shared" si="15"/>
        <v/>
      </c>
      <c r="Y26" s="109" t="str">
        <f t="shared" si="15"/>
        <v/>
      </c>
      <c r="Z26" s="109" t="str">
        <f t="shared" si="15"/>
        <v/>
      </c>
      <c r="AA26" s="109" t="str">
        <f t="shared" si="15"/>
        <v/>
      </c>
      <c r="AB26" s="142" t="str">
        <f t="shared" si="15"/>
        <v/>
      </c>
      <c r="AC26" s="152" t="e">
        <f>+SUM(AC23:AC25)</f>
        <v>#REF!</v>
      </c>
      <c r="AD26" s="152" t="e">
        <f>+SUM(AD23:AD25)</f>
        <v>#REF!</v>
      </c>
    </row>
    <row r="27" spans="1:33" ht="15" x14ac:dyDescent="0.2">
      <c r="A27" s="193" t="e">
        <f>+DATE(#REF!,5,1)</f>
        <v>#REF!</v>
      </c>
      <c r="B27" s="194">
        <f>+'Formato Resumen 37'!E19</f>
        <v>76653129.334319621</v>
      </c>
      <c r="C27" s="94" t="s">
        <v>35</v>
      </c>
      <c r="D27" s="95" t="e">
        <f>#REF!</f>
        <v>#REF!</v>
      </c>
      <c r="E27" s="148" t="str">
        <f t="shared" ref="E27:AB27" si="16">IF(ISERROR(E80/$AC83*$B27),"",(E80/$AC83*$B27))</f>
        <v/>
      </c>
      <c r="F27" s="149" t="str">
        <f t="shared" si="16"/>
        <v/>
      </c>
      <c r="G27" s="149" t="str">
        <f t="shared" si="16"/>
        <v/>
      </c>
      <c r="H27" s="149" t="str">
        <f t="shared" si="16"/>
        <v/>
      </c>
      <c r="I27" s="149" t="str">
        <f t="shared" si="16"/>
        <v/>
      </c>
      <c r="J27" s="149" t="str">
        <f t="shared" si="16"/>
        <v/>
      </c>
      <c r="K27" s="149" t="str">
        <f t="shared" si="16"/>
        <v/>
      </c>
      <c r="L27" s="149" t="str">
        <f t="shared" si="16"/>
        <v/>
      </c>
      <c r="M27" s="149" t="str">
        <f t="shared" si="16"/>
        <v/>
      </c>
      <c r="N27" s="149" t="str">
        <f t="shared" si="16"/>
        <v/>
      </c>
      <c r="O27" s="149" t="str">
        <f t="shared" si="16"/>
        <v/>
      </c>
      <c r="P27" s="149" t="str">
        <f t="shared" si="16"/>
        <v/>
      </c>
      <c r="Q27" s="149" t="str">
        <f t="shared" si="16"/>
        <v/>
      </c>
      <c r="R27" s="149" t="str">
        <f t="shared" si="16"/>
        <v/>
      </c>
      <c r="S27" s="149" t="str">
        <f t="shared" si="16"/>
        <v/>
      </c>
      <c r="T27" s="149" t="str">
        <f t="shared" si="16"/>
        <v/>
      </c>
      <c r="U27" s="149" t="str">
        <f t="shared" si="16"/>
        <v/>
      </c>
      <c r="V27" s="149" t="str">
        <f t="shared" si="16"/>
        <v/>
      </c>
      <c r="W27" s="149" t="str">
        <f t="shared" si="16"/>
        <v/>
      </c>
      <c r="X27" s="149" t="str">
        <f t="shared" si="16"/>
        <v/>
      </c>
      <c r="Y27" s="149" t="str">
        <f t="shared" si="16"/>
        <v/>
      </c>
      <c r="Z27" s="149" t="str">
        <f t="shared" si="16"/>
        <v/>
      </c>
      <c r="AA27" s="149" t="str">
        <f t="shared" si="16"/>
        <v/>
      </c>
      <c r="AB27" s="150" t="str">
        <f t="shared" si="16"/>
        <v/>
      </c>
      <c r="AC27" s="151" t="e">
        <f>+SUM(E27:AB27)*D27</f>
        <v>#REF!</v>
      </c>
      <c r="AD27" s="1" t="e">
        <f>+SUM(L27:U27)*D27</f>
        <v>#REF!</v>
      </c>
      <c r="AF27" s="1" t="str">
        <f>AF23</f>
        <v>ORD</v>
      </c>
      <c r="AG27" s="1">
        <f>AG23+1</f>
        <v>5</v>
      </c>
    </row>
    <row r="28" spans="1:33" ht="15" x14ac:dyDescent="0.2">
      <c r="A28" s="191"/>
      <c r="B28" s="194"/>
      <c r="C28" s="100" t="s">
        <v>36</v>
      </c>
      <c r="D28" s="101" t="e">
        <f>#REF!</f>
        <v>#REF!</v>
      </c>
      <c r="E28" s="145" t="str">
        <f t="shared" ref="E28:AB28" si="17">IF(ISERROR(E81/$AC83*$B27),"",(E81/$AC83*$B27))</f>
        <v/>
      </c>
      <c r="F28" s="146" t="str">
        <f t="shared" si="17"/>
        <v/>
      </c>
      <c r="G28" s="146" t="str">
        <f t="shared" si="17"/>
        <v/>
      </c>
      <c r="H28" s="146" t="str">
        <f t="shared" si="17"/>
        <v/>
      </c>
      <c r="I28" s="146" t="str">
        <f t="shared" si="17"/>
        <v/>
      </c>
      <c r="J28" s="146" t="str">
        <f t="shared" si="17"/>
        <v/>
      </c>
      <c r="K28" s="146" t="str">
        <f t="shared" si="17"/>
        <v/>
      </c>
      <c r="L28" s="146" t="str">
        <f t="shared" si="17"/>
        <v/>
      </c>
      <c r="M28" s="146" t="str">
        <f t="shared" si="17"/>
        <v/>
      </c>
      <c r="N28" s="146" t="str">
        <f t="shared" si="17"/>
        <v/>
      </c>
      <c r="O28" s="146" t="str">
        <f t="shared" si="17"/>
        <v/>
      </c>
      <c r="P28" s="146" t="str">
        <f t="shared" si="17"/>
        <v/>
      </c>
      <c r="Q28" s="146" t="str">
        <f t="shared" si="17"/>
        <v/>
      </c>
      <c r="R28" s="146" t="str">
        <f t="shared" si="17"/>
        <v/>
      </c>
      <c r="S28" s="146" t="str">
        <f t="shared" si="17"/>
        <v/>
      </c>
      <c r="T28" s="146" t="str">
        <f t="shared" si="17"/>
        <v/>
      </c>
      <c r="U28" s="146" t="str">
        <f t="shared" si="17"/>
        <v/>
      </c>
      <c r="V28" s="146" t="str">
        <f t="shared" si="17"/>
        <v/>
      </c>
      <c r="W28" s="146" t="str">
        <f t="shared" si="17"/>
        <v/>
      </c>
      <c r="X28" s="146" t="str">
        <f t="shared" si="17"/>
        <v/>
      </c>
      <c r="Y28" s="146" t="str">
        <f t="shared" si="17"/>
        <v/>
      </c>
      <c r="Z28" s="146" t="str">
        <f t="shared" si="17"/>
        <v/>
      </c>
      <c r="AA28" s="146" t="str">
        <f t="shared" si="17"/>
        <v/>
      </c>
      <c r="AB28" s="147" t="str">
        <f t="shared" si="17"/>
        <v/>
      </c>
      <c r="AC28" s="152" t="e">
        <f>+SUM(E28:AB28)*D28</f>
        <v>#REF!</v>
      </c>
      <c r="AD28" s="1" t="e">
        <f>+SUM(L28:U28)*D28</f>
        <v>#REF!</v>
      </c>
      <c r="AF28" s="1" t="str">
        <f>AF24</f>
        <v>SÁB</v>
      </c>
      <c r="AG28" s="1">
        <f>AG27</f>
        <v>5</v>
      </c>
    </row>
    <row r="29" spans="1:33" ht="15" x14ac:dyDescent="0.2">
      <c r="A29" s="191"/>
      <c r="B29" s="194"/>
      <c r="C29" s="106" t="s">
        <v>37</v>
      </c>
      <c r="D29" s="107" t="e">
        <f>#REF!</f>
        <v>#REF!</v>
      </c>
      <c r="E29" s="143" t="str">
        <f t="shared" ref="E29:AB29" si="18">IF(ISERROR(E82/$AC83*$B27),"",(E82/$AC83*$B27))</f>
        <v/>
      </c>
      <c r="F29" s="143" t="str">
        <f t="shared" si="18"/>
        <v/>
      </c>
      <c r="G29" s="143" t="str">
        <f t="shared" si="18"/>
        <v/>
      </c>
      <c r="H29" s="143" t="str">
        <f t="shared" si="18"/>
        <v/>
      </c>
      <c r="I29" s="143" t="str">
        <f t="shared" si="18"/>
        <v/>
      </c>
      <c r="J29" s="143" t="str">
        <f t="shared" si="18"/>
        <v/>
      </c>
      <c r="K29" s="143" t="str">
        <f t="shared" si="18"/>
        <v/>
      </c>
      <c r="L29" s="143" t="str">
        <f t="shared" si="18"/>
        <v/>
      </c>
      <c r="M29" s="143" t="str">
        <f t="shared" si="18"/>
        <v/>
      </c>
      <c r="N29" s="143" t="str">
        <f t="shared" si="18"/>
        <v/>
      </c>
      <c r="O29" s="143" t="str">
        <f t="shared" si="18"/>
        <v/>
      </c>
      <c r="P29" s="143" t="str">
        <f t="shared" si="18"/>
        <v/>
      </c>
      <c r="Q29" s="143" t="str">
        <f t="shared" si="18"/>
        <v/>
      </c>
      <c r="R29" s="143" t="str">
        <f t="shared" si="18"/>
        <v/>
      </c>
      <c r="S29" s="143" t="str">
        <f t="shared" si="18"/>
        <v/>
      </c>
      <c r="T29" s="143" t="str">
        <f t="shared" si="18"/>
        <v/>
      </c>
      <c r="U29" s="143" t="str">
        <f t="shared" si="18"/>
        <v/>
      </c>
      <c r="V29" s="143" t="str">
        <f t="shared" si="18"/>
        <v/>
      </c>
      <c r="W29" s="143" t="str">
        <f t="shared" si="18"/>
        <v/>
      </c>
      <c r="X29" s="143" t="str">
        <f t="shared" si="18"/>
        <v/>
      </c>
      <c r="Y29" s="143" t="str">
        <f t="shared" si="18"/>
        <v/>
      </c>
      <c r="Z29" s="143" t="str">
        <f t="shared" si="18"/>
        <v/>
      </c>
      <c r="AA29" s="143" t="str">
        <f t="shared" si="18"/>
        <v/>
      </c>
      <c r="AB29" s="144" t="str">
        <f t="shared" si="18"/>
        <v/>
      </c>
      <c r="AC29" s="153" t="e">
        <f>+SUM(E29:AB29)*D29</f>
        <v>#REF!</v>
      </c>
      <c r="AD29" s="1" t="e">
        <f>+SUM(L29:U29)*D29</f>
        <v>#REF!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92"/>
      <c r="B30" s="195"/>
      <c r="C30" s="112" t="s">
        <v>34</v>
      </c>
      <c r="D30" s="113" t="e">
        <f>+SUM(D27:D29)</f>
        <v>#REF!</v>
      </c>
      <c r="E30" s="109" t="str">
        <f t="shared" ref="E30:AB30" si="19">IF(ISERROR(E27*$D27+E28*$D28+E29*$D29),"",(E27*$D27+E28*$D28+E29*$D29))</f>
        <v/>
      </c>
      <c r="F30" s="109" t="str">
        <f t="shared" si="19"/>
        <v/>
      </c>
      <c r="G30" s="109" t="str">
        <f t="shared" si="19"/>
        <v/>
      </c>
      <c r="H30" s="109" t="str">
        <f t="shared" si="19"/>
        <v/>
      </c>
      <c r="I30" s="109" t="str">
        <f t="shared" si="19"/>
        <v/>
      </c>
      <c r="J30" s="109" t="str">
        <f t="shared" si="19"/>
        <v/>
      </c>
      <c r="K30" s="109" t="str">
        <f t="shared" si="19"/>
        <v/>
      </c>
      <c r="L30" s="109" t="str">
        <f t="shared" si="19"/>
        <v/>
      </c>
      <c r="M30" s="109" t="str">
        <f t="shared" si="19"/>
        <v/>
      </c>
      <c r="N30" s="109" t="str">
        <f t="shared" si="19"/>
        <v/>
      </c>
      <c r="O30" s="109" t="str">
        <f t="shared" si="19"/>
        <v/>
      </c>
      <c r="P30" s="109" t="str">
        <f t="shared" si="19"/>
        <v/>
      </c>
      <c r="Q30" s="109" t="str">
        <f t="shared" si="19"/>
        <v/>
      </c>
      <c r="R30" s="109" t="str">
        <f t="shared" si="19"/>
        <v/>
      </c>
      <c r="S30" s="109" t="str">
        <f t="shared" si="19"/>
        <v/>
      </c>
      <c r="T30" s="109" t="str">
        <f t="shared" si="19"/>
        <v/>
      </c>
      <c r="U30" s="109" t="str">
        <f t="shared" si="19"/>
        <v/>
      </c>
      <c r="V30" s="109" t="str">
        <f t="shared" si="19"/>
        <v/>
      </c>
      <c r="W30" s="109" t="str">
        <f t="shared" si="19"/>
        <v/>
      </c>
      <c r="X30" s="109" t="str">
        <f t="shared" si="19"/>
        <v/>
      </c>
      <c r="Y30" s="109" t="str">
        <f t="shared" si="19"/>
        <v/>
      </c>
      <c r="Z30" s="109" t="str">
        <f t="shared" si="19"/>
        <v/>
      </c>
      <c r="AA30" s="109" t="str">
        <f t="shared" si="19"/>
        <v/>
      </c>
      <c r="AB30" s="142" t="str">
        <f t="shared" si="19"/>
        <v/>
      </c>
      <c r="AC30" s="152" t="e">
        <f>+SUM(AC27:AC29)</f>
        <v>#REF!</v>
      </c>
      <c r="AD30" s="152" t="e">
        <f>+SUM(AD27:AD29)</f>
        <v>#REF!</v>
      </c>
    </row>
    <row r="31" spans="1:33" ht="15" x14ac:dyDescent="0.2">
      <c r="A31" s="193" t="e">
        <f>+DATE(#REF!,6,1)</f>
        <v>#REF!</v>
      </c>
      <c r="B31" s="194">
        <f>+'Formato Resumen 37'!E20</f>
        <v>69005131.777550578</v>
      </c>
      <c r="C31" s="94" t="s">
        <v>35</v>
      </c>
      <c r="D31" s="95" t="e">
        <f>#REF!</f>
        <v>#REF!</v>
      </c>
      <c r="E31" s="148" t="str">
        <f t="shared" ref="E31:AB31" si="20">IF(ISERROR(E84/$AC87*$B31),"",(E84/$AC87*$B31))</f>
        <v/>
      </c>
      <c r="F31" s="149" t="str">
        <f t="shared" si="20"/>
        <v/>
      </c>
      <c r="G31" s="149" t="str">
        <f t="shared" si="20"/>
        <v/>
      </c>
      <c r="H31" s="149" t="str">
        <f t="shared" si="20"/>
        <v/>
      </c>
      <c r="I31" s="149" t="str">
        <f t="shared" si="20"/>
        <v/>
      </c>
      <c r="J31" s="149" t="str">
        <f t="shared" si="20"/>
        <v/>
      </c>
      <c r="K31" s="149" t="str">
        <f t="shared" si="20"/>
        <v/>
      </c>
      <c r="L31" s="149" t="str">
        <f t="shared" si="20"/>
        <v/>
      </c>
      <c r="M31" s="149" t="str">
        <f t="shared" si="20"/>
        <v/>
      </c>
      <c r="N31" s="149" t="str">
        <f t="shared" si="20"/>
        <v/>
      </c>
      <c r="O31" s="149" t="str">
        <f t="shared" si="20"/>
        <v/>
      </c>
      <c r="P31" s="149" t="str">
        <f t="shared" si="20"/>
        <v/>
      </c>
      <c r="Q31" s="149" t="str">
        <f t="shared" si="20"/>
        <v/>
      </c>
      <c r="R31" s="149" t="str">
        <f t="shared" si="20"/>
        <v/>
      </c>
      <c r="S31" s="149" t="str">
        <f t="shared" si="20"/>
        <v/>
      </c>
      <c r="T31" s="149" t="str">
        <f t="shared" si="20"/>
        <v/>
      </c>
      <c r="U31" s="149" t="str">
        <f t="shared" si="20"/>
        <v/>
      </c>
      <c r="V31" s="149" t="str">
        <f t="shared" si="20"/>
        <v/>
      </c>
      <c r="W31" s="149" t="str">
        <f t="shared" si="20"/>
        <v/>
      </c>
      <c r="X31" s="149" t="str">
        <f t="shared" si="20"/>
        <v/>
      </c>
      <c r="Y31" s="149" t="str">
        <f t="shared" si="20"/>
        <v/>
      </c>
      <c r="Z31" s="149" t="str">
        <f t="shared" si="20"/>
        <v/>
      </c>
      <c r="AA31" s="149" t="str">
        <f t="shared" si="20"/>
        <v/>
      </c>
      <c r="AB31" s="150" t="str">
        <f t="shared" si="20"/>
        <v/>
      </c>
      <c r="AC31" s="151" t="e">
        <f>+SUM(E31:AB31)*D31</f>
        <v>#REF!</v>
      </c>
      <c r="AD31" s="1" t="e">
        <f>+SUM(L31:U31)*D31</f>
        <v>#REF!</v>
      </c>
      <c r="AF31" s="1" t="str">
        <f>AF27</f>
        <v>ORD</v>
      </c>
      <c r="AG31" s="1">
        <f>AG27+1</f>
        <v>6</v>
      </c>
    </row>
    <row r="32" spans="1:33" ht="15" x14ac:dyDescent="0.2">
      <c r="A32" s="191"/>
      <c r="B32" s="194"/>
      <c r="C32" s="100" t="s">
        <v>36</v>
      </c>
      <c r="D32" s="101" t="e">
        <f>#REF!</f>
        <v>#REF!</v>
      </c>
      <c r="E32" s="145" t="str">
        <f t="shared" ref="E32:AB32" si="21">IF(ISERROR(E85/$AC87*$B31),"",(E85/$AC87*$B31))</f>
        <v/>
      </c>
      <c r="F32" s="146" t="str">
        <f t="shared" si="21"/>
        <v/>
      </c>
      <c r="G32" s="146" t="str">
        <f t="shared" si="21"/>
        <v/>
      </c>
      <c r="H32" s="146" t="str">
        <f t="shared" si="21"/>
        <v/>
      </c>
      <c r="I32" s="146" t="str">
        <f t="shared" si="21"/>
        <v/>
      </c>
      <c r="J32" s="146" t="str">
        <f t="shared" si="21"/>
        <v/>
      </c>
      <c r="K32" s="146" t="str">
        <f t="shared" si="21"/>
        <v/>
      </c>
      <c r="L32" s="146" t="str">
        <f t="shared" si="21"/>
        <v/>
      </c>
      <c r="M32" s="146" t="str">
        <f t="shared" si="21"/>
        <v/>
      </c>
      <c r="N32" s="146" t="str">
        <f t="shared" si="21"/>
        <v/>
      </c>
      <c r="O32" s="146" t="str">
        <f t="shared" si="21"/>
        <v/>
      </c>
      <c r="P32" s="146" t="str">
        <f t="shared" si="21"/>
        <v/>
      </c>
      <c r="Q32" s="146" t="str">
        <f t="shared" si="21"/>
        <v/>
      </c>
      <c r="R32" s="146" t="str">
        <f t="shared" si="21"/>
        <v/>
      </c>
      <c r="S32" s="146" t="str">
        <f t="shared" si="21"/>
        <v/>
      </c>
      <c r="T32" s="146" t="str">
        <f t="shared" si="21"/>
        <v/>
      </c>
      <c r="U32" s="146" t="str">
        <f t="shared" si="21"/>
        <v/>
      </c>
      <c r="V32" s="146" t="str">
        <f t="shared" si="21"/>
        <v/>
      </c>
      <c r="W32" s="146" t="str">
        <f t="shared" si="21"/>
        <v/>
      </c>
      <c r="X32" s="146" t="str">
        <f t="shared" si="21"/>
        <v/>
      </c>
      <c r="Y32" s="146" t="str">
        <f t="shared" si="21"/>
        <v/>
      </c>
      <c r="Z32" s="146" t="str">
        <f t="shared" si="21"/>
        <v/>
      </c>
      <c r="AA32" s="146" t="str">
        <f t="shared" si="21"/>
        <v/>
      </c>
      <c r="AB32" s="147" t="str">
        <f t="shared" si="21"/>
        <v/>
      </c>
      <c r="AC32" s="152" t="e">
        <f>+SUM(E32:AB32)*D32</f>
        <v>#REF!</v>
      </c>
      <c r="AD32" s="1" t="e">
        <f>+SUM(L32:U32)*D32</f>
        <v>#REF!</v>
      </c>
      <c r="AF32" s="1" t="str">
        <f>AF28</f>
        <v>SÁB</v>
      </c>
      <c r="AG32" s="1">
        <f>AG31</f>
        <v>6</v>
      </c>
    </row>
    <row r="33" spans="1:33" ht="15" x14ac:dyDescent="0.2">
      <c r="A33" s="191"/>
      <c r="B33" s="194"/>
      <c r="C33" s="106" t="s">
        <v>37</v>
      </c>
      <c r="D33" s="107" t="e">
        <f>#REF!</f>
        <v>#REF!</v>
      </c>
      <c r="E33" s="143" t="str">
        <f t="shared" ref="E33:AB33" si="22">IF(ISERROR(E86/$AC87*$B31),"",(E86/$AC87*$B31))</f>
        <v/>
      </c>
      <c r="F33" s="143" t="str">
        <f t="shared" si="22"/>
        <v/>
      </c>
      <c r="G33" s="143" t="str">
        <f t="shared" si="22"/>
        <v/>
      </c>
      <c r="H33" s="143" t="str">
        <f t="shared" si="22"/>
        <v/>
      </c>
      <c r="I33" s="143" t="str">
        <f t="shared" si="22"/>
        <v/>
      </c>
      <c r="J33" s="143" t="str">
        <f t="shared" si="22"/>
        <v/>
      </c>
      <c r="K33" s="143" t="str">
        <f t="shared" si="22"/>
        <v/>
      </c>
      <c r="L33" s="143" t="str">
        <f t="shared" si="22"/>
        <v/>
      </c>
      <c r="M33" s="143" t="str">
        <f t="shared" si="22"/>
        <v/>
      </c>
      <c r="N33" s="143" t="str">
        <f t="shared" si="22"/>
        <v/>
      </c>
      <c r="O33" s="143" t="str">
        <f t="shared" si="22"/>
        <v/>
      </c>
      <c r="P33" s="143" t="str">
        <f t="shared" si="22"/>
        <v/>
      </c>
      <c r="Q33" s="143" t="str">
        <f t="shared" si="22"/>
        <v/>
      </c>
      <c r="R33" s="143" t="str">
        <f t="shared" si="22"/>
        <v/>
      </c>
      <c r="S33" s="143" t="str">
        <f t="shared" si="22"/>
        <v/>
      </c>
      <c r="T33" s="143" t="str">
        <f t="shared" si="22"/>
        <v/>
      </c>
      <c r="U33" s="143" t="str">
        <f t="shared" si="22"/>
        <v/>
      </c>
      <c r="V33" s="143" t="str">
        <f t="shared" si="22"/>
        <v/>
      </c>
      <c r="W33" s="143" t="str">
        <f t="shared" si="22"/>
        <v/>
      </c>
      <c r="X33" s="143" t="str">
        <f t="shared" si="22"/>
        <v/>
      </c>
      <c r="Y33" s="143" t="str">
        <f t="shared" si="22"/>
        <v/>
      </c>
      <c r="Z33" s="143" t="str">
        <f t="shared" si="22"/>
        <v/>
      </c>
      <c r="AA33" s="143" t="str">
        <f t="shared" si="22"/>
        <v/>
      </c>
      <c r="AB33" s="144" t="str">
        <f t="shared" si="22"/>
        <v/>
      </c>
      <c r="AC33" s="153" t="e">
        <f>+SUM(E33:AB33)*D33</f>
        <v>#REF!</v>
      </c>
      <c r="AD33" s="1" t="e">
        <f>+SUM(L33:U33)*D33</f>
        <v>#REF!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92"/>
      <c r="B34" s="195"/>
      <c r="C34" s="112" t="s">
        <v>34</v>
      </c>
      <c r="D34" s="113" t="e">
        <f>+SUM(D31:D33)</f>
        <v>#REF!</v>
      </c>
      <c r="E34" s="109" t="str">
        <f t="shared" ref="E34:AB34" si="23">IF(ISERROR(E31*$D31+E32*$D32+E33*$D33),"",(E31*$D31+E32*$D32+E33*$D33))</f>
        <v/>
      </c>
      <c r="F34" s="109" t="str">
        <f t="shared" si="23"/>
        <v/>
      </c>
      <c r="G34" s="109" t="str">
        <f t="shared" si="23"/>
        <v/>
      </c>
      <c r="H34" s="109" t="str">
        <f t="shared" si="23"/>
        <v/>
      </c>
      <c r="I34" s="109" t="str">
        <f t="shared" si="23"/>
        <v/>
      </c>
      <c r="J34" s="109" t="str">
        <f t="shared" si="23"/>
        <v/>
      </c>
      <c r="K34" s="109" t="str">
        <f t="shared" si="23"/>
        <v/>
      </c>
      <c r="L34" s="109" t="str">
        <f t="shared" si="23"/>
        <v/>
      </c>
      <c r="M34" s="109" t="str">
        <f t="shared" si="23"/>
        <v/>
      </c>
      <c r="N34" s="109" t="str">
        <f t="shared" si="23"/>
        <v/>
      </c>
      <c r="O34" s="109" t="str">
        <f t="shared" si="23"/>
        <v/>
      </c>
      <c r="P34" s="109" t="str">
        <f t="shared" si="23"/>
        <v/>
      </c>
      <c r="Q34" s="109" t="str">
        <f t="shared" si="23"/>
        <v/>
      </c>
      <c r="R34" s="109" t="str">
        <f t="shared" si="23"/>
        <v/>
      </c>
      <c r="S34" s="109" t="str">
        <f t="shared" si="23"/>
        <v/>
      </c>
      <c r="T34" s="109" t="str">
        <f t="shared" si="23"/>
        <v/>
      </c>
      <c r="U34" s="109" t="str">
        <f t="shared" si="23"/>
        <v/>
      </c>
      <c r="V34" s="109" t="str">
        <f t="shared" si="23"/>
        <v/>
      </c>
      <c r="W34" s="109" t="str">
        <f t="shared" si="23"/>
        <v/>
      </c>
      <c r="X34" s="109" t="str">
        <f t="shared" si="23"/>
        <v/>
      </c>
      <c r="Y34" s="109" t="str">
        <f t="shared" si="23"/>
        <v/>
      </c>
      <c r="Z34" s="109" t="str">
        <f t="shared" si="23"/>
        <v/>
      </c>
      <c r="AA34" s="109" t="str">
        <f t="shared" si="23"/>
        <v/>
      </c>
      <c r="AB34" s="142" t="str">
        <f t="shared" si="23"/>
        <v/>
      </c>
      <c r="AC34" s="152" t="e">
        <f>+SUM(AC31:AC33)</f>
        <v>#REF!</v>
      </c>
      <c r="AD34" s="152" t="e">
        <f>+SUM(AD31:AD33)</f>
        <v>#REF!</v>
      </c>
    </row>
    <row r="35" spans="1:33" ht="15" x14ac:dyDescent="0.2">
      <c r="A35" s="193" t="e">
        <f>+DATE(#REF!,7,1)</f>
        <v>#REF!</v>
      </c>
      <c r="B35" s="194">
        <f>+'Formato Resumen 37'!E21</f>
        <v>69753754.864680573</v>
      </c>
      <c r="C35" s="94" t="s">
        <v>35</v>
      </c>
      <c r="D35" s="95" t="e">
        <f>#REF!</f>
        <v>#REF!</v>
      </c>
      <c r="E35" s="148" t="str">
        <f t="shared" ref="E35:AB35" si="24">IF(ISERROR(E88/$AC91*$B35),"",(E88/$AC91*$B35))</f>
        <v/>
      </c>
      <c r="F35" s="149" t="str">
        <f t="shared" si="24"/>
        <v/>
      </c>
      <c r="G35" s="149" t="str">
        <f t="shared" si="24"/>
        <v/>
      </c>
      <c r="H35" s="149" t="str">
        <f t="shared" si="24"/>
        <v/>
      </c>
      <c r="I35" s="149" t="str">
        <f t="shared" si="24"/>
        <v/>
      </c>
      <c r="J35" s="149" t="str">
        <f t="shared" si="24"/>
        <v/>
      </c>
      <c r="K35" s="149" t="str">
        <f t="shared" si="24"/>
        <v/>
      </c>
      <c r="L35" s="149" t="str">
        <f t="shared" si="24"/>
        <v/>
      </c>
      <c r="M35" s="149" t="str">
        <f t="shared" si="24"/>
        <v/>
      </c>
      <c r="N35" s="149" t="str">
        <f t="shared" si="24"/>
        <v/>
      </c>
      <c r="O35" s="149" t="str">
        <f t="shared" si="24"/>
        <v/>
      </c>
      <c r="P35" s="149" t="str">
        <f t="shared" si="24"/>
        <v/>
      </c>
      <c r="Q35" s="149" t="str">
        <f t="shared" si="24"/>
        <v/>
      </c>
      <c r="R35" s="149" t="str">
        <f t="shared" si="24"/>
        <v/>
      </c>
      <c r="S35" s="149" t="str">
        <f t="shared" si="24"/>
        <v/>
      </c>
      <c r="T35" s="149" t="str">
        <f t="shared" si="24"/>
        <v/>
      </c>
      <c r="U35" s="149" t="str">
        <f t="shared" si="24"/>
        <v/>
      </c>
      <c r="V35" s="149" t="str">
        <f t="shared" si="24"/>
        <v/>
      </c>
      <c r="W35" s="149" t="str">
        <f t="shared" si="24"/>
        <v/>
      </c>
      <c r="X35" s="149" t="str">
        <f t="shared" si="24"/>
        <v/>
      </c>
      <c r="Y35" s="149" t="str">
        <f t="shared" si="24"/>
        <v/>
      </c>
      <c r="Z35" s="149" t="str">
        <f t="shared" si="24"/>
        <v/>
      </c>
      <c r="AA35" s="149" t="str">
        <f t="shared" si="24"/>
        <v/>
      </c>
      <c r="AB35" s="150" t="str">
        <f t="shared" si="24"/>
        <v/>
      </c>
      <c r="AC35" s="151" t="e">
        <f>+SUM(E35:AB35)*D35</f>
        <v>#REF!</v>
      </c>
      <c r="AD35" s="1" t="e">
        <f>+SUM(L35:U35)*D35</f>
        <v>#REF!</v>
      </c>
      <c r="AF35" s="1" t="str">
        <f>AF31</f>
        <v>ORD</v>
      </c>
      <c r="AG35" s="1">
        <f>AG31+1</f>
        <v>7</v>
      </c>
    </row>
    <row r="36" spans="1:33" ht="15" x14ac:dyDescent="0.2">
      <c r="A36" s="191"/>
      <c r="B36" s="194"/>
      <c r="C36" s="100" t="s">
        <v>36</v>
      </c>
      <c r="D36" s="101" t="e">
        <f>#REF!</f>
        <v>#REF!</v>
      </c>
      <c r="E36" s="145" t="str">
        <f t="shared" ref="E36:AB36" si="25">IF(ISERROR(E89/$AC91*$B35),"",(E89/$AC91*$B35))</f>
        <v/>
      </c>
      <c r="F36" s="146" t="str">
        <f t="shared" si="25"/>
        <v/>
      </c>
      <c r="G36" s="146" t="str">
        <f t="shared" si="25"/>
        <v/>
      </c>
      <c r="H36" s="146" t="str">
        <f t="shared" si="25"/>
        <v/>
      </c>
      <c r="I36" s="146" t="str">
        <f t="shared" si="25"/>
        <v/>
      </c>
      <c r="J36" s="146" t="str">
        <f t="shared" si="25"/>
        <v/>
      </c>
      <c r="K36" s="146" t="str">
        <f t="shared" si="25"/>
        <v/>
      </c>
      <c r="L36" s="146" t="str">
        <f t="shared" si="25"/>
        <v/>
      </c>
      <c r="M36" s="146" t="str">
        <f t="shared" si="25"/>
        <v/>
      </c>
      <c r="N36" s="146" t="str">
        <f t="shared" si="25"/>
        <v/>
      </c>
      <c r="O36" s="146" t="str">
        <f t="shared" si="25"/>
        <v/>
      </c>
      <c r="P36" s="146" t="str">
        <f t="shared" si="25"/>
        <v/>
      </c>
      <c r="Q36" s="146" t="str">
        <f t="shared" si="25"/>
        <v/>
      </c>
      <c r="R36" s="146" t="str">
        <f t="shared" si="25"/>
        <v/>
      </c>
      <c r="S36" s="146" t="str">
        <f t="shared" si="25"/>
        <v/>
      </c>
      <c r="T36" s="146" t="str">
        <f t="shared" si="25"/>
        <v/>
      </c>
      <c r="U36" s="146" t="str">
        <f t="shared" si="25"/>
        <v/>
      </c>
      <c r="V36" s="146" t="str">
        <f t="shared" si="25"/>
        <v/>
      </c>
      <c r="W36" s="146" t="str">
        <f t="shared" si="25"/>
        <v/>
      </c>
      <c r="X36" s="146" t="str">
        <f t="shared" si="25"/>
        <v/>
      </c>
      <c r="Y36" s="146" t="str">
        <f t="shared" si="25"/>
        <v/>
      </c>
      <c r="Z36" s="146" t="str">
        <f t="shared" si="25"/>
        <v/>
      </c>
      <c r="AA36" s="146" t="str">
        <f t="shared" si="25"/>
        <v/>
      </c>
      <c r="AB36" s="147" t="str">
        <f t="shared" si="25"/>
        <v/>
      </c>
      <c r="AC36" s="152" t="e">
        <f>+SUM(E36:AB36)*D36</f>
        <v>#REF!</v>
      </c>
      <c r="AD36" s="1" t="e">
        <f>+SUM(L36:U36)*D36</f>
        <v>#REF!</v>
      </c>
      <c r="AF36" s="1" t="str">
        <f>AF32</f>
        <v>SÁB</v>
      </c>
      <c r="AG36" s="1">
        <f>AG35</f>
        <v>7</v>
      </c>
    </row>
    <row r="37" spans="1:33" ht="15" x14ac:dyDescent="0.2">
      <c r="A37" s="191"/>
      <c r="B37" s="194"/>
      <c r="C37" s="106" t="s">
        <v>37</v>
      </c>
      <c r="D37" s="107" t="e">
        <f>#REF!</f>
        <v>#REF!</v>
      </c>
      <c r="E37" s="143" t="str">
        <f t="shared" ref="E37:AB37" si="26">IF(ISERROR(E90/$AC91*$B35),"",(E90/$AC91*$B35))</f>
        <v/>
      </c>
      <c r="F37" s="143" t="str">
        <f t="shared" si="26"/>
        <v/>
      </c>
      <c r="G37" s="143" t="str">
        <f t="shared" si="26"/>
        <v/>
      </c>
      <c r="H37" s="143" t="str">
        <f t="shared" si="26"/>
        <v/>
      </c>
      <c r="I37" s="143" t="str">
        <f t="shared" si="26"/>
        <v/>
      </c>
      <c r="J37" s="143" t="str">
        <f t="shared" si="26"/>
        <v/>
      </c>
      <c r="K37" s="143" t="str">
        <f t="shared" si="26"/>
        <v/>
      </c>
      <c r="L37" s="143" t="str">
        <f t="shared" si="26"/>
        <v/>
      </c>
      <c r="M37" s="143" t="str">
        <f t="shared" si="26"/>
        <v/>
      </c>
      <c r="N37" s="143" t="str">
        <f t="shared" si="26"/>
        <v/>
      </c>
      <c r="O37" s="143" t="str">
        <f t="shared" si="26"/>
        <v/>
      </c>
      <c r="P37" s="143" t="str">
        <f t="shared" si="26"/>
        <v/>
      </c>
      <c r="Q37" s="143" t="str">
        <f t="shared" si="26"/>
        <v/>
      </c>
      <c r="R37" s="143" t="str">
        <f t="shared" si="26"/>
        <v/>
      </c>
      <c r="S37" s="143" t="str">
        <f t="shared" si="26"/>
        <v/>
      </c>
      <c r="T37" s="143" t="str">
        <f t="shared" si="26"/>
        <v/>
      </c>
      <c r="U37" s="143" t="str">
        <f t="shared" si="26"/>
        <v/>
      </c>
      <c r="V37" s="143" t="str">
        <f t="shared" si="26"/>
        <v/>
      </c>
      <c r="W37" s="143" t="str">
        <f t="shared" si="26"/>
        <v/>
      </c>
      <c r="X37" s="143" t="str">
        <f t="shared" si="26"/>
        <v/>
      </c>
      <c r="Y37" s="143" t="str">
        <f t="shared" si="26"/>
        <v/>
      </c>
      <c r="Z37" s="143" t="str">
        <f t="shared" si="26"/>
        <v/>
      </c>
      <c r="AA37" s="143" t="str">
        <f t="shared" si="26"/>
        <v/>
      </c>
      <c r="AB37" s="144" t="str">
        <f t="shared" si="26"/>
        <v/>
      </c>
      <c r="AC37" s="153" t="e">
        <f>+SUM(E37:AB37)*D37</f>
        <v>#REF!</v>
      </c>
      <c r="AD37" s="1" t="e">
        <f>+SUM(L37:U37)*D37</f>
        <v>#REF!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92"/>
      <c r="B38" s="195"/>
      <c r="C38" s="112" t="s">
        <v>34</v>
      </c>
      <c r="D38" s="113" t="e">
        <f>+SUM(D35:D37)</f>
        <v>#REF!</v>
      </c>
      <c r="E38" s="109" t="str">
        <f t="shared" ref="E38:AB38" si="27">IF(ISERROR(E35*$D35+E36*$D36+E37*$D37),"",(E35*$D35+E36*$D36+E37*$D37))</f>
        <v/>
      </c>
      <c r="F38" s="109" t="str">
        <f t="shared" si="27"/>
        <v/>
      </c>
      <c r="G38" s="109" t="str">
        <f t="shared" si="27"/>
        <v/>
      </c>
      <c r="H38" s="109" t="str">
        <f t="shared" si="27"/>
        <v/>
      </c>
      <c r="I38" s="109" t="str">
        <f t="shared" si="27"/>
        <v/>
      </c>
      <c r="J38" s="109" t="str">
        <f t="shared" si="27"/>
        <v/>
      </c>
      <c r="K38" s="109" t="str">
        <f t="shared" si="27"/>
        <v/>
      </c>
      <c r="L38" s="109" t="str">
        <f t="shared" si="27"/>
        <v/>
      </c>
      <c r="M38" s="109" t="str">
        <f t="shared" si="27"/>
        <v/>
      </c>
      <c r="N38" s="109" t="str">
        <f t="shared" si="27"/>
        <v/>
      </c>
      <c r="O38" s="109" t="str">
        <f t="shared" si="27"/>
        <v/>
      </c>
      <c r="P38" s="109" t="str">
        <f t="shared" si="27"/>
        <v/>
      </c>
      <c r="Q38" s="109" t="str">
        <f t="shared" si="27"/>
        <v/>
      </c>
      <c r="R38" s="109" t="str">
        <f t="shared" si="27"/>
        <v/>
      </c>
      <c r="S38" s="109" t="str">
        <f t="shared" si="27"/>
        <v/>
      </c>
      <c r="T38" s="109" t="str">
        <f t="shared" si="27"/>
        <v/>
      </c>
      <c r="U38" s="109" t="str">
        <f t="shared" si="27"/>
        <v/>
      </c>
      <c r="V38" s="109" t="str">
        <f t="shared" si="27"/>
        <v/>
      </c>
      <c r="W38" s="109" t="str">
        <f t="shared" si="27"/>
        <v/>
      </c>
      <c r="X38" s="109" t="str">
        <f t="shared" si="27"/>
        <v/>
      </c>
      <c r="Y38" s="109" t="str">
        <f t="shared" si="27"/>
        <v/>
      </c>
      <c r="Z38" s="109" t="str">
        <f t="shared" si="27"/>
        <v/>
      </c>
      <c r="AA38" s="109" t="str">
        <f t="shared" si="27"/>
        <v/>
      </c>
      <c r="AB38" s="142" t="str">
        <f t="shared" si="27"/>
        <v/>
      </c>
      <c r="AC38" s="152" t="e">
        <f>+SUM(AC35:AC37)</f>
        <v>#REF!</v>
      </c>
      <c r="AD38" s="152" t="e">
        <f>+SUM(AD35:AD37)</f>
        <v>#REF!</v>
      </c>
    </row>
    <row r="39" spans="1:33" ht="15" x14ac:dyDescent="0.2">
      <c r="A39" s="193" t="e">
        <f>+DATE(#REF!,8,1)</f>
        <v>#REF!</v>
      </c>
      <c r="B39" s="194">
        <f>+'Formato Resumen 37'!E22</f>
        <v>74748659.977334976</v>
      </c>
      <c r="C39" s="94" t="s">
        <v>35</v>
      </c>
      <c r="D39" s="95" t="e">
        <f>#REF!</f>
        <v>#REF!</v>
      </c>
      <c r="E39" s="148" t="str">
        <f t="shared" ref="E39:AB39" si="28">IF(ISERROR(E92/$AC95*$B39),"",(E92/$AC95*$B39))</f>
        <v/>
      </c>
      <c r="F39" s="149" t="str">
        <f t="shared" si="28"/>
        <v/>
      </c>
      <c r="G39" s="149" t="str">
        <f t="shared" si="28"/>
        <v/>
      </c>
      <c r="H39" s="149" t="str">
        <f t="shared" si="28"/>
        <v/>
      </c>
      <c r="I39" s="149" t="str">
        <f t="shared" si="28"/>
        <v/>
      </c>
      <c r="J39" s="149" t="str">
        <f t="shared" si="28"/>
        <v/>
      </c>
      <c r="K39" s="149" t="str">
        <f t="shared" si="28"/>
        <v/>
      </c>
      <c r="L39" s="149" t="str">
        <f t="shared" si="28"/>
        <v/>
      </c>
      <c r="M39" s="149" t="str">
        <f t="shared" si="28"/>
        <v/>
      </c>
      <c r="N39" s="149" t="str">
        <f t="shared" si="28"/>
        <v/>
      </c>
      <c r="O39" s="149" t="str">
        <f t="shared" si="28"/>
        <v/>
      </c>
      <c r="P39" s="149" t="str">
        <f t="shared" si="28"/>
        <v/>
      </c>
      <c r="Q39" s="149" t="str">
        <f t="shared" si="28"/>
        <v/>
      </c>
      <c r="R39" s="149" t="str">
        <f t="shared" si="28"/>
        <v/>
      </c>
      <c r="S39" s="149" t="str">
        <f t="shared" si="28"/>
        <v/>
      </c>
      <c r="T39" s="149" t="str">
        <f t="shared" si="28"/>
        <v/>
      </c>
      <c r="U39" s="149" t="str">
        <f t="shared" si="28"/>
        <v/>
      </c>
      <c r="V39" s="149" t="str">
        <f t="shared" si="28"/>
        <v/>
      </c>
      <c r="W39" s="149" t="str">
        <f t="shared" si="28"/>
        <v/>
      </c>
      <c r="X39" s="149" t="str">
        <f t="shared" si="28"/>
        <v/>
      </c>
      <c r="Y39" s="149" t="str">
        <f t="shared" si="28"/>
        <v/>
      </c>
      <c r="Z39" s="149" t="str">
        <f t="shared" si="28"/>
        <v/>
      </c>
      <c r="AA39" s="149" t="str">
        <f t="shared" si="28"/>
        <v/>
      </c>
      <c r="AB39" s="150" t="str">
        <f t="shared" si="28"/>
        <v/>
      </c>
      <c r="AC39" s="151" t="e">
        <f>+SUM(E39:AB39)*D39</f>
        <v>#REF!</v>
      </c>
      <c r="AD39" s="1" t="e">
        <f>+SUM(L39:U39)*D39</f>
        <v>#REF!</v>
      </c>
      <c r="AF39" s="1" t="str">
        <f>AF35</f>
        <v>ORD</v>
      </c>
      <c r="AG39" s="1">
        <f>AG35+1</f>
        <v>8</v>
      </c>
    </row>
    <row r="40" spans="1:33" ht="15" x14ac:dyDescent="0.2">
      <c r="A40" s="191"/>
      <c r="B40" s="194"/>
      <c r="C40" s="100" t="s">
        <v>36</v>
      </c>
      <c r="D40" s="101" t="e">
        <f>#REF!</f>
        <v>#REF!</v>
      </c>
      <c r="E40" s="145" t="str">
        <f t="shared" ref="E40:AB40" si="29">IF(ISERROR(E93/$AC95*$B39),"",(E93/$AC95*$B39))</f>
        <v/>
      </c>
      <c r="F40" s="146" t="str">
        <f t="shared" si="29"/>
        <v/>
      </c>
      <c r="G40" s="146" t="str">
        <f t="shared" si="29"/>
        <v/>
      </c>
      <c r="H40" s="146" t="str">
        <f t="shared" si="29"/>
        <v/>
      </c>
      <c r="I40" s="146" t="str">
        <f t="shared" si="29"/>
        <v/>
      </c>
      <c r="J40" s="146" t="str">
        <f t="shared" si="29"/>
        <v/>
      </c>
      <c r="K40" s="146" t="str">
        <f t="shared" si="29"/>
        <v/>
      </c>
      <c r="L40" s="146" t="str">
        <f t="shared" si="29"/>
        <v/>
      </c>
      <c r="M40" s="146" t="str">
        <f t="shared" si="29"/>
        <v/>
      </c>
      <c r="N40" s="146" t="str">
        <f t="shared" si="29"/>
        <v/>
      </c>
      <c r="O40" s="146" t="str">
        <f t="shared" si="29"/>
        <v/>
      </c>
      <c r="P40" s="146" t="str">
        <f t="shared" si="29"/>
        <v/>
      </c>
      <c r="Q40" s="146" t="str">
        <f t="shared" si="29"/>
        <v/>
      </c>
      <c r="R40" s="146" t="str">
        <f t="shared" si="29"/>
        <v/>
      </c>
      <c r="S40" s="146" t="str">
        <f t="shared" si="29"/>
        <v/>
      </c>
      <c r="T40" s="146" t="str">
        <f t="shared" si="29"/>
        <v/>
      </c>
      <c r="U40" s="146" t="str">
        <f t="shared" si="29"/>
        <v/>
      </c>
      <c r="V40" s="146" t="str">
        <f t="shared" si="29"/>
        <v/>
      </c>
      <c r="W40" s="146" t="str">
        <f t="shared" si="29"/>
        <v/>
      </c>
      <c r="X40" s="146" t="str">
        <f t="shared" si="29"/>
        <v/>
      </c>
      <c r="Y40" s="146" t="str">
        <f t="shared" si="29"/>
        <v/>
      </c>
      <c r="Z40" s="146" t="str">
        <f t="shared" si="29"/>
        <v/>
      </c>
      <c r="AA40" s="146" t="str">
        <f t="shared" si="29"/>
        <v/>
      </c>
      <c r="AB40" s="147" t="str">
        <f t="shared" si="29"/>
        <v/>
      </c>
      <c r="AC40" s="152" t="e">
        <f>+SUM(E40:AB40)*D40</f>
        <v>#REF!</v>
      </c>
      <c r="AD40" s="1" t="e">
        <f>+SUM(L40:U40)*D40</f>
        <v>#REF!</v>
      </c>
      <c r="AF40" s="1" t="str">
        <f>AF36</f>
        <v>SÁB</v>
      </c>
      <c r="AG40" s="1">
        <f>AG39</f>
        <v>8</v>
      </c>
    </row>
    <row r="41" spans="1:33" ht="15" x14ac:dyDescent="0.2">
      <c r="A41" s="191"/>
      <c r="B41" s="194"/>
      <c r="C41" s="106" t="s">
        <v>37</v>
      </c>
      <c r="D41" s="107" t="e">
        <f>#REF!</f>
        <v>#REF!</v>
      </c>
      <c r="E41" s="143" t="str">
        <f t="shared" ref="E41:AB41" si="30">IF(ISERROR(E94/$AC95*$B39),"",(E94/$AC95*$B39))</f>
        <v/>
      </c>
      <c r="F41" s="143" t="str">
        <f t="shared" si="30"/>
        <v/>
      </c>
      <c r="G41" s="143" t="str">
        <f t="shared" si="30"/>
        <v/>
      </c>
      <c r="H41" s="143" t="str">
        <f t="shared" si="30"/>
        <v/>
      </c>
      <c r="I41" s="143" t="str">
        <f t="shared" si="30"/>
        <v/>
      </c>
      <c r="J41" s="143" t="str">
        <f t="shared" si="30"/>
        <v/>
      </c>
      <c r="K41" s="143" t="str">
        <f t="shared" si="30"/>
        <v/>
      </c>
      <c r="L41" s="143" t="str">
        <f t="shared" si="30"/>
        <v/>
      </c>
      <c r="M41" s="143" t="str">
        <f t="shared" si="30"/>
        <v/>
      </c>
      <c r="N41" s="143" t="str">
        <f t="shared" si="30"/>
        <v/>
      </c>
      <c r="O41" s="143" t="str">
        <f t="shared" si="30"/>
        <v/>
      </c>
      <c r="P41" s="143" t="str">
        <f t="shared" si="30"/>
        <v/>
      </c>
      <c r="Q41" s="143" t="str">
        <f t="shared" si="30"/>
        <v/>
      </c>
      <c r="R41" s="143" t="str">
        <f t="shared" si="30"/>
        <v/>
      </c>
      <c r="S41" s="143" t="str">
        <f t="shared" si="30"/>
        <v/>
      </c>
      <c r="T41" s="143" t="str">
        <f t="shared" si="30"/>
        <v/>
      </c>
      <c r="U41" s="143" t="str">
        <f t="shared" si="30"/>
        <v/>
      </c>
      <c r="V41" s="143" t="str">
        <f t="shared" si="30"/>
        <v/>
      </c>
      <c r="W41" s="143" t="str">
        <f t="shared" si="30"/>
        <v/>
      </c>
      <c r="X41" s="143" t="str">
        <f t="shared" si="30"/>
        <v/>
      </c>
      <c r="Y41" s="143" t="str">
        <f t="shared" si="30"/>
        <v/>
      </c>
      <c r="Z41" s="143" t="str">
        <f t="shared" si="30"/>
        <v/>
      </c>
      <c r="AA41" s="143" t="str">
        <f t="shared" si="30"/>
        <v/>
      </c>
      <c r="AB41" s="144" t="str">
        <f t="shared" si="30"/>
        <v/>
      </c>
      <c r="AC41" s="153" t="e">
        <f>+SUM(E41:AB41)*D41</f>
        <v>#REF!</v>
      </c>
      <c r="AD41" s="1" t="e">
        <f>+SUM(L41:U41)*D41</f>
        <v>#REF!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92"/>
      <c r="B42" s="195"/>
      <c r="C42" s="112" t="s">
        <v>34</v>
      </c>
      <c r="D42" s="113" t="e">
        <f>+SUM(D39:D41)</f>
        <v>#REF!</v>
      </c>
      <c r="E42" s="109" t="str">
        <f t="shared" ref="E42:AB42" si="31">IF(ISERROR(E39*$D39+E40*$D40+E41*$D41),"",(E39*$D39+E40*$D40+E41*$D41))</f>
        <v/>
      </c>
      <c r="F42" s="109" t="str">
        <f t="shared" si="31"/>
        <v/>
      </c>
      <c r="G42" s="109" t="str">
        <f t="shared" si="31"/>
        <v/>
      </c>
      <c r="H42" s="109" t="str">
        <f t="shared" si="31"/>
        <v/>
      </c>
      <c r="I42" s="109" t="str">
        <f t="shared" si="31"/>
        <v/>
      </c>
      <c r="J42" s="109" t="str">
        <f t="shared" si="31"/>
        <v/>
      </c>
      <c r="K42" s="109" t="str">
        <f t="shared" si="31"/>
        <v/>
      </c>
      <c r="L42" s="109" t="str">
        <f t="shared" si="31"/>
        <v/>
      </c>
      <c r="M42" s="109" t="str">
        <f t="shared" si="31"/>
        <v/>
      </c>
      <c r="N42" s="109" t="str">
        <f t="shared" si="31"/>
        <v/>
      </c>
      <c r="O42" s="109" t="str">
        <f t="shared" si="31"/>
        <v/>
      </c>
      <c r="P42" s="109" t="str">
        <f t="shared" si="31"/>
        <v/>
      </c>
      <c r="Q42" s="109" t="str">
        <f t="shared" si="31"/>
        <v/>
      </c>
      <c r="R42" s="109" t="str">
        <f t="shared" si="31"/>
        <v/>
      </c>
      <c r="S42" s="109" t="str">
        <f t="shared" si="31"/>
        <v/>
      </c>
      <c r="T42" s="109" t="str">
        <f t="shared" si="31"/>
        <v/>
      </c>
      <c r="U42" s="109" t="str">
        <f t="shared" si="31"/>
        <v/>
      </c>
      <c r="V42" s="109" t="str">
        <f t="shared" si="31"/>
        <v/>
      </c>
      <c r="W42" s="109" t="str">
        <f t="shared" si="31"/>
        <v/>
      </c>
      <c r="X42" s="109" t="str">
        <f t="shared" si="31"/>
        <v/>
      </c>
      <c r="Y42" s="109" t="str">
        <f t="shared" si="31"/>
        <v/>
      </c>
      <c r="Z42" s="109" t="str">
        <f t="shared" si="31"/>
        <v/>
      </c>
      <c r="AA42" s="109" t="str">
        <f t="shared" si="31"/>
        <v/>
      </c>
      <c r="AB42" s="142" t="str">
        <f t="shared" si="31"/>
        <v/>
      </c>
      <c r="AC42" s="152" t="e">
        <f>+SUM(AC39:AC41)</f>
        <v>#REF!</v>
      </c>
      <c r="AD42" s="152" t="e">
        <f>+SUM(AD39:AD41)</f>
        <v>#REF!</v>
      </c>
    </row>
    <row r="43" spans="1:33" ht="15" x14ac:dyDescent="0.2">
      <c r="A43" s="193" t="e">
        <f>+DATE(#REF!,9,1)</f>
        <v>#REF!</v>
      </c>
      <c r="B43" s="194">
        <f>+'Formato Resumen 37'!E23</f>
        <v>70107145.156071961</v>
      </c>
      <c r="C43" s="94" t="s">
        <v>35</v>
      </c>
      <c r="D43" s="95" t="e">
        <f>#REF!</f>
        <v>#REF!</v>
      </c>
      <c r="E43" s="148" t="str">
        <f t="shared" ref="E43:AB43" si="32">IF(ISERROR(E96/$AC99*$B43),"",(E96/$AC99*$B43))</f>
        <v/>
      </c>
      <c r="F43" s="149" t="str">
        <f t="shared" si="32"/>
        <v/>
      </c>
      <c r="G43" s="149" t="str">
        <f t="shared" si="32"/>
        <v/>
      </c>
      <c r="H43" s="149" t="str">
        <f t="shared" si="32"/>
        <v/>
      </c>
      <c r="I43" s="149" t="str">
        <f t="shared" si="32"/>
        <v/>
      </c>
      <c r="J43" s="149" t="str">
        <f t="shared" si="32"/>
        <v/>
      </c>
      <c r="K43" s="149" t="str">
        <f t="shared" si="32"/>
        <v/>
      </c>
      <c r="L43" s="149" t="str">
        <f t="shared" si="32"/>
        <v/>
      </c>
      <c r="M43" s="149" t="str">
        <f t="shared" si="32"/>
        <v/>
      </c>
      <c r="N43" s="149" t="str">
        <f t="shared" si="32"/>
        <v/>
      </c>
      <c r="O43" s="149" t="str">
        <f t="shared" si="32"/>
        <v/>
      </c>
      <c r="P43" s="149" t="str">
        <f t="shared" si="32"/>
        <v/>
      </c>
      <c r="Q43" s="149" t="str">
        <f t="shared" si="32"/>
        <v/>
      </c>
      <c r="R43" s="149" t="str">
        <f t="shared" si="32"/>
        <v/>
      </c>
      <c r="S43" s="149" t="str">
        <f t="shared" si="32"/>
        <v/>
      </c>
      <c r="T43" s="149" t="str">
        <f t="shared" si="32"/>
        <v/>
      </c>
      <c r="U43" s="149" t="str">
        <f t="shared" si="32"/>
        <v/>
      </c>
      <c r="V43" s="149" t="str">
        <f t="shared" si="32"/>
        <v/>
      </c>
      <c r="W43" s="149" t="str">
        <f t="shared" si="32"/>
        <v/>
      </c>
      <c r="X43" s="149" t="str">
        <f t="shared" si="32"/>
        <v/>
      </c>
      <c r="Y43" s="149" t="str">
        <f t="shared" si="32"/>
        <v/>
      </c>
      <c r="Z43" s="149" t="str">
        <f t="shared" si="32"/>
        <v/>
      </c>
      <c r="AA43" s="149" t="str">
        <f t="shared" si="32"/>
        <v/>
      </c>
      <c r="AB43" s="150" t="str">
        <f t="shared" si="32"/>
        <v/>
      </c>
      <c r="AC43" s="151" t="e">
        <f>+SUM(E43:AB43)*D43</f>
        <v>#REF!</v>
      </c>
      <c r="AD43" s="1" t="e">
        <f>+SUM(L43:U43)*D43</f>
        <v>#REF!</v>
      </c>
      <c r="AF43" s="1" t="str">
        <f>AF39</f>
        <v>ORD</v>
      </c>
      <c r="AG43" s="1">
        <f>AG39+1</f>
        <v>9</v>
      </c>
    </row>
    <row r="44" spans="1:33" ht="15" x14ac:dyDescent="0.2">
      <c r="A44" s="191"/>
      <c r="B44" s="194"/>
      <c r="C44" s="100" t="s">
        <v>36</v>
      </c>
      <c r="D44" s="101" t="e">
        <f>#REF!</f>
        <v>#REF!</v>
      </c>
      <c r="E44" s="145" t="str">
        <f t="shared" ref="E44:AB44" si="33">IF(ISERROR(E97/$AC99*$B43),"",(E97/$AC99*$B43))</f>
        <v/>
      </c>
      <c r="F44" s="146" t="str">
        <f t="shared" si="33"/>
        <v/>
      </c>
      <c r="G44" s="146" t="str">
        <f t="shared" si="33"/>
        <v/>
      </c>
      <c r="H44" s="146" t="str">
        <f t="shared" si="33"/>
        <v/>
      </c>
      <c r="I44" s="146" t="str">
        <f t="shared" si="33"/>
        <v/>
      </c>
      <c r="J44" s="146" t="str">
        <f t="shared" si="33"/>
        <v/>
      </c>
      <c r="K44" s="146" t="str">
        <f t="shared" si="33"/>
        <v/>
      </c>
      <c r="L44" s="146" t="str">
        <f t="shared" si="33"/>
        <v/>
      </c>
      <c r="M44" s="146" t="str">
        <f t="shared" si="33"/>
        <v/>
      </c>
      <c r="N44" s="146" t="str">
        <f t="shared" si="33"/>
        <v/>
      </c>
      <c r="O44" s="146" t="str">
        <f t="shared" si="33"/>
        <v/>
      </c>
      <c r="P44" s="146" t="str">
        <f t="shared" si="33"/>
        <v/>
      </c>
      <c r="Q44" s="146" t="str">
        <f t="shared" si="33"/>
        <v/>
      </c>
      <c r="R44" s="146" t="str">
        <f t="shared" si="33"/>
        <v/>
      </c>
      <c r="S44" s="146" t="str">
        <f t="shared" si="33"/>
        <v/>
      </c>
      <c r="T44" s="146" t="str">
        <f t="shared" si="33"/>
        <v/>
      </c>
      <c r="U44" s="146" t="str">
        <f t="shared" si="33"/>
        <v/>
      </c>
      <c r="V44" s="146" t="str">
        <f t="shared" si="33"/>
        <v/>
      </c>
      <c r="W44" s="146" t="str">
        <f t="shared" si="33"/>
        <v/>
      </c>
      <c r="X44" s="146" t="str">
        <f t="shared" si="33"/>
        <v/>
      </c>
      <c r="Y44" s="146" t="str">
        <f t="shared" si="33"/>
        <v/>
      </c>
      <c r="Z44" s="146" t="str">
        <f t="shared" si="33"/>
        <v/>
      </c>
      <c r="AA44" s="146" t="str">
        <f t="shared" si="33"/>
        <v/>
      </c>
      <c r="AB44" s="147" t="str">
        <f t="shared" si="33"/>
        <v/>
      </c>
      <c r="AC44" s="152" t="e">
        <f>+SUM(E44:AB44)*D44</f>
        <v>#REF!</v>
      </c>
      <c r="AD44" s="1" t="e">
        <f t="shared" ref="AD44:AD45" si="34">+SUM(L44:U44)*D44</f>
        <v>#REF!</v>
      </c>
      <c r="AF44" s="1" t="str">
        <f>AF40</f>
        <v>SÁB</v>
      </c>
      <c r="AG44" s="1">
        <f>AG43</f>
        <v>9</v>
      </c>
    </row>
    <row r="45" spans="1:33" ht="15" x14ac:dyDescent="0.2">
      <c r="A45" s="191"/>
      <c r="B45" s="194"/>
      <c r="C45" s="106" t="s">
        <v>37</v>
      </c>
      <c r="D45" s="107" t="e">
        <f>#REF!</f>
        <v>#REF!</v>
      </c>
      <c r="E45" s="143" t="str">
        <f t="shared" ref="E45:AB45" si="35">IF(ISERROR(E98/$AC99*$B43),"",(E98/$AC99*$B43))</f>
        <v/>
      </c>
      <c r="F45" s="143" t="str">
        <f t="shared" si="35"/>
        <v/>
      </c>
      <c r="G45" s="143" t="str">
        <f t="shared" si="35"/>
        <v/>
      </c>
      <c r="H45" s="143" t="str">
        <f t="shared" si="35"/>
        <v/>
      </c>
      <c r="I45" s="143" t="str">
        <f t="shared" si="35"/>
        <v/>
      </c>
      <c r="J45" s="143" t="str">
        <f t="shared" si="35"/>
        <v/>
      </c>
      <c r="K45" s="143" t="str">
        <f t="shared" si="35"/>
        <v/>
      </c>
      <c r="L45" s="143" t="str">
        <f t="shared" si="35"/>
        <v/>
      </c>
      <c r="M45" s="143" t="str">
        <f t="shared" si="35"/>
        <v/>
      </c>
      <c r="N45" s="143" t="str">
        <f t="shared" si="35"/>
        <v/>
      </c>
      <c r="O45" s="143" t="str">
        <f t="shared" si="35"/>
        <v/>
      </c>
      <c r="P45" s="143" t="str">
        <f t="shared" si="35"/>
        <v/>
      </c>
      <c r="Q45" s="143" t="str">
        <f t="shared" si="35"/>
        <v/>
      </c>
      <c r="R45" s="143" t="str">
        <f t="shared" si="35"/>
        <v/>
      </c>
      <c r="S45" s="143" t="str">
        <f t="shared" si="35"/>
        <v/>
      </c>
      <c r="T45" s="143" t="str">
        <f t="shared" si="35"/>
        <v/>
      </c>
      <c r="U45" s="143" t="str">
        <f t="shared" si="35"/>
        <v/>
      </c>
      <c r="V45" s="143" t="str">
        <f t="shared" si="35"/>
        <v/>
      </c>
      <c r="W45" s="143" t="str">
        <f t="shared" si="35"/>
        <v/>
      </c>
      <c r="X45" s="143" t="str">
        <f t="shared" si="35"/>
        <v/>
      </c>
      <c r="Y45" s="143" t="str">
        <f t="shared" si="35"/>
        <v/>
      </c>
      <c r="Z45" s="143" t="str">
        <f t="shared" si="35"/>
        <v/>
      </c>
      <c r="AA45" s="143" t="str">
        <f t="shared" si="35"/>
        <v/>
      </c>
      <c r="AB45" s="144" t="str">
        <f t="shared" si="35"/>
        <v/>
      </c>
      <c r="AC45" s="153" t="e">
        <f>+SUM(E45:AB45)*D45</f>
        <v>#REF!</v>
      </c>
      <c r="AD45" s="1" t="e">
        <f t="shared" si="34"/>
        <v>#REF!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92"/>
      <c r="B46" s="195"/>
      <c r="C46" s="112" t="s">
        <v>34</v>
      </c>
      <c r="D46" s="113" t="e">
        <f>+SUM(D43:D45)</f>
        <v>#REF!</v>
      </c>
      <c r="E46" s="109" t="str">
        <f t="shared" ref="E46:AB46" si="36">IF(ISERROR(E43*$D43+E44*$D44+E45*$D45),"",(E43*$D43+E44*$D44+E45*$D45))</f>
        <v/>
      </c>
      <c r="F46" s="109" t="str">
        <f t="shared" si="36"/>
        <v/>
      </c>
      <c r="G46" s="109" t="str">
        <f t="shared" si="36"/>
        <v/>
      </c>
      <c r="H46" s="109" t="str">
        <f t="shared" si="36"/>
        <v/>
      </c>
      <c r="I46" s="109" t="str">
        <f t="shared" si="36"/>
        <v/>
      </c>
      <c r="J46" s="109" t="str">
        <f t="shared" si="36"/>
        <v/>
      </c>
      <c r="K46" s="109" t="str">
        <f t="shared" si="36"/>
        <v/>
      </c>
      <c r="L46" s="109" t="str">
        <f t="shared" si="36"/>
        <v/>
      </c>
      <c r="M46" s="109" t="str">
        <f t="shared" si="36"/>
        <v/>
      </c>
      <c r="N46" s="109" t="str">
        <f t="shared" si="36"/>
        <v/>
      </c>
      <c r="O46" s="109" t="str">
        <f t="shared" si="36"/>
        <v/>
      </c>
      <c r="P46" s="109" t="str">
        <f t="shared" si="36"/>
        <v/>
      </c>
      <c r="Q46" s="109" t="str">
        <f t="shared" si="36"/>
        <v/>
      </c>
      <c r="R46" s="109" t="str">
        <f t="shared" si="36"/>
        <v/>
      </c>
      <c r="S46" s="109" t="str">
        <f t="shared" si="36"/>
        <v/>
      </c>
      <c r="T46" s="109" t="str">
        <f t="shared" si="36"/>
        <v/>
      </c>
      <c r="U46" s="109" t="str">
        <f t="shared" si="36"/>
        <v/>
      </c>
      <c r="V46" s="109" t="str">
        <f t="shared" si="36"/>
        <v/>
      </c>
      <c r="W46" s="109" t="str">
        <f t="shared" si="36"/>
        <v/>
      </c>
      <c r="X46" s="109" t="str">
        <f t="shared" si="36"/>
        <v/>
      </c>
      <c r="Y46" s="109" t="str">
        <f t="shared" si="36"/>
        <v/>
      </c>
      <c r="Z46" s="109" t="str">
        <f t="shared" si="36"/>
        <v/>
      </c>
      <c r="AA46" s="109" t="str">
        <f t="shared" si="36"/>
        <v/>
      </c>
      <c r="AB46" s="142" t="str">
        <f t="shared" si="36"/>
        <v/>
      </c>
      <c r="AC46" s="152" t="e">
        <f>+SUM(AC43:AC45)</f>
        <v>#REF!</v>
      </c>
      <c r="AD46" s="152" t="e">
        <f>+SUM(AD43:AD45)</f>
        <v>#REF!</v>
      </c>
    </row>
    <row r="47" spans="1:33" ht="15" x14ac:dyDescent="0.2">
      <c r="A47" s="193" t="e">
        <f>+DATE(#REF!,10,1)</f>
        <v>#REF!</v>
      </c>
      <c r="B47" s="194">
        <f>+'Formato Resumen 37'!E24</f>
        <v>74570339.791992202</v>
      </c>
      <c r="C47" s="94" t="s">
        <v>35</v>
      </c>
      <c r="D47" s="95" t="e">
        <f>#REF!</f>
        <v>#REF!</v>
      </c>
      <c r="E47" s="148" t="str">
        <f t="shared" ref="E47:AB47" si="37">IF(ISERROR(E100/$AC103*$B47),"",(E100/$AC103*$B47))</f>
        <v/>
      </c>
      <c r="F47" s="149" t="str">
        <f t="shared" si="37"/>
        <v/>
      </c>
      <c r="G47" s="149" t="str">
        <f t="shared" si="37"/>
        <v/>
      </c>
      <c r="H47" s="149" t="str">
        <f t="shared" si="37"/>
        <v/>
      </c>
      <c r="I47" s="149" t="str">
        <f t="shared" si="37"/>
        <v/>
      </c>
      <c r="J47" s="149" t="str">
        <f t="shared" si="37"/>
        <v/>
      </c>
      <c r="K47" s="149" t="str">
        <f t="shared" si="37"/>
        <v/>
      </c>
      <c r="L47" s="149" t="str">
        <f t="shared" si="37"/>
        <v/>
      </c>
      <c r="M47" s="149" t="str">
        <f t="shared" si="37"/>
        <v/>
      </c>
      <c r="N47" s="149" t="str">
        <f t="shared" si="37"/>
        <v/>
      </c>
      <c r="O47" s="149" t="str">
        <f t="shared" si="37"/>
        <v/>
      </c>
      <c r="P47" s="149" t="str">
        <f t="shared" si="37"/>
        <v/>
      </c>
      <c r="Q47" s="149" t="str">
        <f t="shared" si="37"/>
        <v/>
      </c>
      <c r="R47" s="149" t="str">
        <f t="shared" si="37"/>
        <v/>
      </c>
      <c r="S47" s="149" t="str">
        <f t="shared" si="37"/>
        <v/>
      </c>
      <c r="T47" s="149" t="str">
        <f t="shared" si="37"/>
        <v/>
      </c>
      <c r="U47" s="149" t="str">
        <f t="shared" si="37"/>
        <v/>
      </c>
      <c r="V47" s="149" t="str">
        <f t="shared" si="37"/>
        <v/>
      </c>
      <c r="W47" s="149" t="str">
        <f t="shared" si="37"/>
        <v/>
      </c>
      <c r="X47" s="149" t="str">
        <f t="shared" si="37"/>
        <v/>
      </c>
      <c r="Y47" s="149" t="str">
        <f t="shared" si="37"/>
        <v/>
      </c>
      <c r="Z47" s="149" t="str">
        <f t="shared" si="37"/>
        <v/>
      </c>
      <c r="AA47" s="149" t="str">
        <f t="shared" si="37"/>
        <v/>
      </c>
      <c r="AB47" s="150" t="str">
        <f t="shared" si="37"/>
        <v/>
      </c>
      <c r="AC47" s="151" t="e">
        <f>+SUM(E47:AB47)*D47</f>
        <v>#REF!</v>
      </c>
      <c r="AD47" s="1" t="e">
        <f>+SUM(L47:U47)*D47</f>
        <v>#REF!</v>
      </c>
      <c r="AF47" s="1" t="str">
        <f>AF43</f>
        <v>ORD</v>
      </c>
      <c r="AG47" s="1">
        <f>AG43+1</f>
        <v>10</v>
      </c>
    </row>
    <row r="48" spans="1:33" ht="15" x14ac:dyDescent="0.2">
      <c r="A48" s="191"/>
      <c r="B48" s="194"/>
      <c r="C48" s="100" t="s">
        <v>36</v>
      </c>
      <c r="D48" s="101" t="e">
        <f>#REF!</f>
        <v>#REF!</v>
      </c>
      <c r="E48" s="145" t="str">
        <f t="shared" ref="E48:AB48" si="38">IF(ISERROR(E101/$AC103*$B47),"",(E101/$AC103*$B47))</f>
        <v/>
      </c>
      <c r="F48" s="146" t="str">
        <f t="shared" si="38"/>
        <v/>
      </c>
      <c r="G48" s="146" t="str">
        <f t="shared" si="38"/>
        <v/>
      </c>
      <c r="H48" s="146" t="str">
        <f t="shared" si="38"/>
        <v/>
      </c>
      <c r="I48" s="146" t="str">
        <f t="shared" si="38"/>
        <v/>
      </c>
      <c r="J48" s="146" t="str">
        <f t="shared" si="38"/>
        <v/>
      </c>
      <c r="K48" s="146" t="str">
        <f t="shared" si="38"/>
        <v/>
      </c>
      <c r="L48" s="146" t="str">
        <f t="shared" si="38"/>
        <v/>
      </c>
      <c r="M48" s="146" t="str">
        <f t="shared" si="38"/>
        <v/>
      </c>
      <c r="N48" s="146" t="str">
        <f t="shared" si="38"/>
        <v/>
      </c>
      <c r="O48" s="146" t="str">
        <f t="shared" si="38"/>
        <v/>
      </c>
      <c r="P48" s="146" t="str">
        <f t="shared" si="38"/>
        <v/>
      </c>
      <c r="Q48" s="146" t="str">
        <f t="shared" si="38"/>
        <v/>
      </c>
      <c r="R48" s="146" t="str">
        <f t="shared" si="38"/>
        <v/>
      </c>
      <c r="S48" s="146" t="str">
        <f t="shared" si="38"/>
        <v/>
      </c>
      <c r="T48" s="146" t="str">
        <f t="shared" si="38"/>
        <v/>
      </c>
      <c r="U48" s="146" t="str">
        <f t="shared" si="38"/>
        <v/>
      </c>
      <c r="V48" s="146" t="str">
        <f t="shared" si="38"/>
        <v/>
      </c>
      <c r="W48" s="146" t="str">
        <f t="shared" si="38"/>
        <v/>
      </c>
      <c r="X48" s="146" t="str">
        <f t="shared" si="38"/>
        <v/>
      </c>
      <c r="Y48" s="146" t="str">
        <f t="shared" si="38"/>
        <v/>
      </c>
      <c r="Z48" s="146" t="str">
        <f t="shared" si="38"/>
        <v/>
      </c>
      <c r="AA48" s="146" t="str">
        <f t="shared" si="38"/>
        <v/>
      </c>
      <c r="AB48" s="147" t="str">
        <f t="shared" si="38"/>
        <v/>
      </c>
      <c r="AC48" s="152" t="e">
        <f>+SUM(E48:AB48)*D48</f>
        <v>#REF!</v>
      </c>
      <c r="AD48" s="1" t="e">
        <f>+SUM(L48:U48)*D48</f>
        <v>#REF!</v>
      </c>
      <c r="AF48" s="1" t="str">
        <f>AF44</f>
        <v>SÁB</v>
      </c>
      <c r="AG48" s="1">
        <f>AG47</f>
        <v>10</v>
      </c>
    </row>
    <row r="49" spans="1:33" ht="15" x14ac:dyDescent="0.2">
      <c r="A49" s="191"/>
      <c r="B49" s="194"/>
      <c r="C49" s="106" t="s">
        <v>37</v>
      </c>
      <c r="D49" s="107" t="e">
        <f>#REF!</f>
        <v>#REF!</v>
      </c>
      <c r="E49" s="143" t="str">
        <f t="shared" ref="E49:AB49" si="39">IF(ISERROR(E102/$AC103*$B47),"",(E102/$AC103*$B47))</f>
        <v/>
      </c>
      <c r="F49" s="143" t="str">
        <f t="shared" si="39"/>
        <v/>
      </c>
      <c r="G49" s="143" t="str">
        <f t="shared" si="39"/>
        <v/>
      </c>
      <c r="H49" s="143" t="str">
        <f t="shared" si="39"/>
        <v/>
      </c>
      <c r="I49" s="143" t="str">
        <f t="shared" si="39"/>
        <v/>
      </c>
      <c r="J49" s="143" t="str">
        <f t="shared" si="39"/>
        <v/>
      </c>
      <c r="K49" s="143" t="str">
        <f t="shared" si="39"/>
        <v/>
      </c>
      <c r="L49" s="143" t="str">
        <f t="shared" si="39"/>
        <v/>
      </c>
      <c r="M49" s="143" t="str">
        <f t="shared" si="39"/>
        <v/>
      </c>
      <c r="N49" s="143" t="str">
        <f t="shared" si="39"/>
        <v/>
      </c>
      <c r="O49" s="143" t="str">
        <f t="shared" si="39"/>
        <v/>
      </c>
      <c r="P49" s="143" t="str">
        <f t="shared" si="39"/>
        <v/>
      </c>
      <c r="Q49" s="143" t="str">
        <f t="shared" si="39"/>
        <v/>
      </c>
      <c r="R49" s="143" t="str">
        <f t="shared" si="39"/>
        <v/>
      </c>
      <c r="S49" s="143" t="str">
        <f t="shared" si="39"/>
        <v/>
      </c>
      <c r="T49" s="143" t="str">
        <f t="shared" si="39"/>
        <v/>
      </c>
      <c r="U49" s="143" t="str">
        <f t="shared" si="39"/>
        <v/>
      </c>
      <c r="V49" s="143" t="str">
        <f t="shared" si="39"/>
        <v/>
      </c>
      <c r="W49" s="143" t="str">
        <f t="shared" si="39"/>
        <v/>
      </c>
      <c r="X49" s="143" t="str">
        <f t="shared" si="39"/>
        <v/>
      </c>
      <c r="Y49" s="143" t="str">
        <f t="shared" si="39"/>
        <v/>
      </c>
      <c r="Z49" s="143" t="str">
        <f t="shared" si="39"/>
        <v/>
      </c>
      <c r="AA49" s="143" t="str">
        <f t="shared" si="39"/>
        <v/>
      </c>
      <c r="AB49" s="144" t="str">
        <f t="shared" si="39"/>
        <v/>
      </c>
      <c r="AC49" s="153" t="e">
        <f>+SUM(E49:AB49)*D49</f>
        <v>#REF!</v>
      </c>
      <c r="AD49" s="1" t="e">
        <f>+SUM(L49:U49)*D49</f>
        <v>#REF!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92"/>
      <c r="B50" s="195"/>
      <c r="C50" s="112" t="s">
        <v>34</v>
      </c>
      <c r="D50" s="113" t="e">
        <f>+SUM(D47:D49)</f>
        <v>#REF!</v>
      </c>
      <c r="E50" s="109" t="str">
        <f t="shared" ref="E50:AB50" si="40">IF(ISERROR(E47*$D47+E48*$D48+E49*$D49),"",(E47*$D47+E48*$D48+E49*$D49))</f>
        <v/>
      </c>
      <c r="F50" s="109" t="str">
        <f t="shared" si="40"/>
        <v/>
      </c>
      <c r="G50" s="109" t="str">
        <f t="shared" si="40"/>
        <v/>
      </c>
      <c r="H50" s="109" t="str">
        <f t="shared" si="40"/>
        <v/>
      </c>
      <c r="I50" s="109" t="str">
        <f t="shared" si="40"/>
        <v/>
      </c>
      <c r="J50" s="109" t="str">
        <f t="shared" si="40"/>
        <v/>
      </c>
      <c r="K50" s="109" t="str">
        <f t="shared" si="40"/>
        <v/>
      </c>
      <c r="L50" s="109" t="str">
        <f t="shared" si="40"/>
        <v/>
      </c>
      <c r="M50" s="109" t="str">
        <f t="shared" si="40"/>
        <v/>
      </c>
      <c r="N50" s="109" t="str">
        <f t="shared" si="40"/>
        <v/>
      </c>
      <c r="O50" s="109" t="str">
        <f t="shared" si="40"/>
        <v/>
      </c>
      <c r="P50" s="109" t="str">
        <f t="shared" si="40"/>
        <v/>
      </c>
      <c r="Q50" s="109" t="str">
        <f t="shared" si="40"/>
        <v/>
      </c>
      <c r="R50" s="109" t="str">
        <f t="shared" si="40"/>
        <v/>
      </c>
      <c r="S50" s="109" t="str">
        <f t="shared" si="40"/>
        <v/>
      </c>
      <c r="T50" s="109" t="str">
        <f t="shared" si="40"/>
        <v/>
      </c>
      <c r="U50" s="109" t="str">
        <f t="shared" si="40"/>
        <v/>
      </c>
      <c r="V50" s="109" t="str">
        <f t="shared" si="40"/>
        <v/>
      </c>
      <c r="W50" s="109" t="str">
        <f t="shared" si="40"/>
        <v/>
      </c>
      <c r="X50" s="109" t="str">
        <f t="shared" si="40"/>
        <v/>
      </c>
      <c r="Y50" s="109" t="str">
        <f t="shared" si="40"/>
        <v/>
      </c>
      <c r="Z50" s="109" t="str">
        <f t="shared" si="40"/>
        <v/>
      </c>
      <c r="AA50" s="109" t="str">
        <f t="shared" si="40"/>
        <v/>
      </c>
      <c r="AB50" s="142" t="str">
        <f t="shared" si="40"/>
        <v/>
      </c>
      <c r="AC50" s="152" t="e">
        <f>+SUM(AC47:AC49)</f>
        <v>#REF!</v>
      </c>
      <c r="AD50" s="152" t="e">
        <f>+SUM(AD47:AD49)</f>
        <v>#REF!</v>
      </c>
    </row>
    <row r="51" spans="1:33" ht="15" x14ac:dyDescent="0.2">
      <c r="A51" s="193" t="e">
        <f>+DATE(#REF!,11,1)</f>
        <v>#REF!</v>
      </c>
      <c r="B51" s="194">
        <f>+'Formato Resumen 37'!E25</f>
        <v>71082561.051697493</v>
      </c>
      <c r="C51" s="94" t="s">
        <v>35</v>
      </c>
      <c r="D51" s="95" t="e">
        <f>#REF!</f>
        <v>#REF!</v>
      </c>
      <c r="E51" s="148" t="str">
        <f t="shared" ref="E51:AB51" si="41">IF(ISERROR(E104/$AC107*$B51),"",(E104/$AC107*$B51))</f>
        <v/>
      </c>
      <c r="F51" s="149" t="str">
        <f t="shared" si="41"/>
        <v/>
      </c>
      <c r="G51" s="149" t="str">
        <f t="shared" si="41"/>
        <v/>
      </c>
      <c r="H51" s="149" t="str">
        <f t="shared" si="41"/>
        <v/>
      </c>
      <c r="I51" s="149" t="str">
        <f t="shared" si="41"/>
        <v/>
      </c>
      <c r="J51" s="149" t="str">
        <f t="shared" si="41"/>
        <v/>
      </c>
      <c r="K51" s="149" t="str">
        <f t="shared" si="41"/>
        <v/>
      </c>
      <c r="L51" s="149" t="str">
        <f t="shared" si="41"/>
        <v/>
      </c>
      <c r="M51" s="149" t="str">
        <f t="shared" si="41"/>
        <v/>
      </c>
      <c r="N51" s="149" t="str">
        <f t="shared" si="41"/>
        <v/>
      </c>
      <c r="O51" s="149" t="str">
        <f t="shared" si="41"/>
        <v/>
      </c>
      <c r="P51" s="149" t="str">
        <f t="shared" si="41"/>
        <v/>
      </c>
      <c r="Q51" s="149" t="str">
        <f t="shared" si="41"/>
        <v/>
      </c>
      <c r="R51" s="149" t="str">
        <f t="shared" si="41"/>
        <v/>
      </c>
      <c r="S51" s="149" t="str">
        <f t="shared" si="41"/>
        <v/>
      </c>
      <c r="T51" s="149" t="str">
        <f t="shared" si="41"/>
        <v/>
      </c>
      <c r="U51" s="149" t="str">
        <f t="shared" si="41"/>
        <v/>
      </c>
      <c r="V51" s="149" t="str">
        <f t="shared" si="41"/>
        <v/>
      </c>
      <c r="W51" s="149" t="str">
        <f t="shared" si="41"/>
        <v/>
      </c>
      <c r="X51" s="149" t="str">
        <f t="shared" si="41"/>
        <v/>
      </c>
      <c r="Y51" s="149" t="str">
        <f t="shared" si="41"/>
        <v/>
      </c>
      <c r="Z51" s="149" t="str">
        <f t="shared" si="41"/>
        <v/>
      </c>
      <c r="AA51" s="149" t="str">
        <f t="shared" si="41"/>
        <v/>
      </c>
      <c r="AB51" s="150" t="str">
        <f t="shared" si="41"/>
        <v/>
      </c>
      <c r="AC51" s="151" t="e">
        <f>+SUM(E51:AB51)*D51</f>
        <v>#REF!</v>
      </c>
      <c r="AD51" s="1" t="e">
        <f>+SUM(L51:U51)*D51</f>
        <v>#REF!</v>
      </c>
      <c r="AF51" s="1" t="str">
        <f>AF47</f>
        <v>ORD</v>
      </c>
      <c r="AG51" s="1">
        <f>AG47+1</f>
        <v>11</v>
      </c>
    </row>
    <row r="52" spans="1:33" ht="15" x14ac:dyDescent="0.2">
      <c r="A52" s="191"/>
      <c r="B52" s="194"/>
      <c r="C52" s="100" t="s">
        <v>36</v>
      </c>
      <c r="D52" s="101" t="e">
        <f>#REF!</f>
        <v>#REF!</v>
      </c>
      <c r="E52" s="145" t="str">
        <f t="shared" ref="E52:AB52" si="42">IF(ISERROR(E105/$AC107*$B51),"",(E105/$AC107*$B51))</f>
        <v/>
      </c>
      <c r="F52" s="146" t="str">
        <f t="shared" si="42"/>
        <v/>
      </c>
      <c r="G52" s="146" t="str">
        <f t="shared" si="42"/>
        <v/>
      </c>
      <c r="H52" s="146" t="str">
        <f t="shared" si="42"/>
        <v/>
      </c>
      <c r="I52" s="146" t="str">
        <f t="shared" si="42"/>
        <v/>
      </c>
      <c r="J52" s="146" t="str">
        <f t="shared" si="42"/>
        <v/>
      </c>
      <c r="K52" s="146" t="str">
        <f t="shared" si="42"/>
        <v/>
      </c>
      <c r="L52" s="146" t="str">
        <f t="shared" si="42"/>
        <v/>
      </c>
      <c r="M52" s="146" t="str">
        <f t="shared" si="42"/>
        <v/>
      </c>
      <c r="N52" s="146" t="str">
        <f t="shared" si="42"/>
        <v/>
      </c>
      <c r="O52" s="146" t="str">
        <f t="shared" si="42"/>
        <v/>
      </c>
      <c r="P52" s="146" t="str">
        <f t="shared" si="42"/>
        <v/>
      </c>
      <c r="Q52" s="146" t="str">
        <f t="shared" si="42"/>
        <v/>
      </c>
      <c r="R52" s="146" t="str">
        <f t="shared" si="42"/>
        <v/>
      </c>
      <c r="S52" s="146" t="str">
        <f t="shared" si="42"/>
        <v/>
      </c>
      <c r="T52" s="146" t="str">
        <f t="shared" si="42"/>
        <v/>
      </c>
      <c r="U52" s="146" t="str">
        <f t="shared" si="42"/>
        <v/>
      </c>
      <c r="V52" s="146" t="str">
        <f t="shared" si="42"/>
        <v/>
      </c>
      <c r="W52" s="146" t="str">
        <f t="shared" si="42"/>
        <v/>
      </c>
      <c r="X52" s="146" t="str">
        <f t="shared" si="42"/>
        <v/>
      </c>
      <c r="Y52" s="146" t="str">
        <f t="shared" si="42"/>
        <v/>
      </c>
      <c r="Z52" s="146" t="str">
        <f t="shared" si="42"/>
        <v/>
      </c>
      <c r="AA52" s="146" t="str">
        <f t="shared" si="42"/>
        <v/>
      </c>
      <c r="AB52" s="147" t="str">
        <f t="shared" si="42"/>
        <v/>
      </c>
      <c r="AC52" s="152" t="e">
        <f>+SUM(E52:AB52)*D52</f>
        <v>#REF!</v>
      </c>
      <c r="AD52" s="1" t="e">
        <f>+SUM(L52:U52)*D52</f>
        <v>#REF!</v>
      </c>
      <c r="AF52" s="1" t="str">
        <f>AF48</f>
        <v>SÁB</v>
      </c>
      <c r="AG52" s="1">
        <f>AG51</f>
        <v>11</v>
      </c>
    </row>
    <row r="53" spans="1:33" ht="15" x14ac:dyDescent="0.2">
      <c r="A53" s="191"/>
      <c r="B53" s="194"/>
      <c r="C53" s="106" t="s">
        <v>37</v>
      </c>
      <c r="D53" s="107" t="e">
        <f>#REF!</f>
        <v>#REF!</v>
      </c>
      <c r="E53" s="143" t="str">
        <f t="shared" ref="E53:AB53" si="43">IF(ISERROR(E106/$AC107*$B51),"",(E106/$AC107*$B51))</f>
        <v/>
      </c>
      <c r="F53" s="143" t="str">
        <f t="shared" si="43"/>
        <v/>
      </c>
      <c r="G53" s="143" t="str">
        <f t="shared" si="43"/>
        <v/>
      </c>
      <c r="H53" s="143" t="str">
        <f t="shared" si="43"/>
        <v/>
      </c>
      <c r="I53" s="143" t="str">
        <f t="shared" si="43"/>
        <v/>
      </c>
      <c r="J53" s="143" t="str">
        <f t="shared" si="43"/>
        <v/>
      </c>
      <c r="K53" s="143" t="str">
        <f t="shared" si="43"/>
        <v/>
      </c>
      <c r="L53" s="143" t="str">
        <f t="shared" si="43"/>
        <v/>
      </c>
      <c r="M53" s="143" t="str">
        <f t="shared" si="43"/>
        <v/>
      </c>
      <c r="N53" s="143" t="str">
        <f t="shared" si="43"/>
        <v/>
      </c>
      <c r="O53" s="143" t="str">
        <f t="shared" si="43"/>
        <v/>
      </c>
      <c r="P53" s="143" t="str">
        <f t="shared" si="43"/>
        <v/>
      </c>
      <c r="Q53" s="143" t="str">
        <f t="shared" si="43"/>
        <v/>
      </c>
      <c r="R53" s="143" t="str">
        <f t="shared" si="43"/>
        <v/>
      </c>
      <c r="S53" s="143" t="str">
        <f t="shared" si="43"/>
        <v/>
      </c>
      <c r="T53" s="143" t="str">
        <f t="shared" si="43"/>
        <v/>
      </c>
      <c r="U53" s="143" t="str">
        <f t="shared" si="43"/>
        <v/>
      </c>
      <c r="V53" s="143" t="str">
        <f t="shared" si="43"/>
        <v/>
      </c>
      <c r="W53" s="143" t="str">
        <f t="shared" si="43"/>
        <v/>
      </c>
      <c r="X53" s="143" t="str">
        <f t="shared" si="43"/>
        <v/>
      </c>
      <c r="Y53" s="143" t="str">
        <f t="shared" si="43"/>
        <v/>
      </c>
      <c r="Z53" s="143" t="str">
        <f t="shared" si="43"/>
        <v/>
      </c>
      <c r="AA53" s="143" t="str">
        <f t="shared" si="43"/>
        <v/>
      </c>
      <c r="AB53" s="144" t="str">
        <f t="shared" si="43"/>
        <v/>
      </c>
      <c r="AC53" s="153" t="e">
        <f>+SUM(E53:AB53)*D53</f>
        <v>#REF!</v>
      </c>
      <c r="AD53" s="1" t="e">
        <f>+SUM(L53:U53)*D53</f>
        <v>#REF!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92"/>
      <c r="B54" s="195"/>
      <c r="C54" s="112" t="s">
        <v>34</v>
      </c>
      <c r="D54" s="113" t="e">
        <f>+SUM(D51:D53)</f>
        <v>#REF!</v>
      </c>
      <c r="E54" s="109" t="str">
        <f t="shared" ref="E54:AB54" si="44">IF(ISERROR(E51*$D51+E52*$D52+E53*$D53),"",(E51*$D51+E52*$D52+E53*$D53))</f>
        <v/>
      </c>
      <c r="F54" s="109" t="str">
        <f t="shared" si="44"/>
        <v/>
      </c>
      <c r="G54" s="109" t="str">
        <f t="shared" si="44"/>
        <v/>
      </c>
      <c r="H54" s="109" t="str">
        <f t="shared" si="44"/>
        <v/>
      </c>
      <c r="I54" s="109" t="str">
        <f t="shared" si="44"/>
        <v/>
      </c>
      <c r="J54" s="109" t="str">
        <f t="shared" si="44"/>
        <v/>
      </c>
      <c r="K54" s="109" t="str">
        <f t="shared" si="44"/>
        <v/>
      </c>
      <c r="L54" s="109" t="str">
        <f t="shared" si="44"/>
        <v/>
      </c>
      <c r="M54" s="109" t="str">
        <f t="shared" si="44"/>
        <v/>
      </c>
      <c r="N54" s="109" t="str">
        <f t="shared" si="44"/>
        <v/>
      </c>
      <c r="O54" s="109" t="str">
        <f t="shared" si="44"/>
        <v/>
      </c>
      <c r="P54" s="109" t="str">
        <f t="shared" si="44"/>
        <v/>
      </c>
      <c r="Q54" s="109" t="str">
        <f t="shared" si="44"/>
        <v/>
      </c>
      <c r="R54" s="109" t="str">
        <f t="shared" si="44"/>
        <v/>
      </c>
      <c r="S54" s="109" t="str">
        <f t="shared" si="44"/>
        <v/>
      </c>
      <c r="T54" s="109" t="str">
        <f t="shared" si="44"/>
        <v/>
      </c>
      <c r="U54" s="109" t="str">
        <f t="shared" si="44"/>
        <v/>
      </c>
      <c r="V54" s="109" t="str">
        <f t="shared" si="44"/>
        <v/>
      </c>
      <c r="W54" s="109" t="str">
        <f t="shared" si="44"/>
        <v/>
      </c>
      <c r="X54" s="109" t="str">
        <f t="shared" si="44"/>
        <v/>
      </c>
      <c r="Y54" s="109" t="str">
        <f t="shared" si="44"/>
        <v/>
      </c>
      <c r="Z54" s="109" t="str">
        <f t="shared" si="44"/>
        <v/>
      </c>
      <c r="AA54" s="109" t="str">
        <f t="shared" si="44"/>
        <v/>
      </c>
      <c r="AB54" s="142" t="str">
        <f t="shared" si="44"/>
        <v/>
      </c>
      <c r="AC54" s="152" t="e">
        <f>+SUM(AC51:AC53)</f>
        <v>#REF!</v>
      </c>
      <c r="AD54" s="152" t="e">
        <f>+SUM(AD51:AD53)</f>
        <v>#REF!</v>
      </c>
    </row>
    <row r="55" spans="1:33" ht="15" x14ac:dyDescent="0.2">
      <c r="A55" s="193" t="e">
        <f>+DATE(#REF!,12,1)</f>
        <v>#REF!</v>
      </c>
      <c r="B55" s="194">
        <f>+'Formato Resumen 37'!E26</f>
        <v>71170705.485912889</v>
      </c>
      <c r="C55" s="94" t="s">
        <v>35</v>
      </c>
      <c r="D55" s="95" t="e">
        <f>#REF!</f>
        <v>#REF!</v>
      </c>
      <c r="E55" s="148" t="str">
        <f t="shared" ref="E55:AB55" si="45">IF(ISERROR(E108/$AC111*$B55),"",(E108/$AC111*$B55))</f>
        <v/>
      </c>
      <c r="F55" s="149" t="str">
        <f t="shared" si="45"/>
        <v/>
      </c>
      <c r="G55" s="149" t="str">
        <f t="shared" si="45"/>
        <v/>
      </c>
      <c r="H55" s="149" t="str">
        <f t="shared" si="45"/>
        <v/>
      </c>
      <c r="I55" s="149" t="str">
        <f t="shared" si="45"/>
        <v/>
      </c>
      <c r="J55" s="149" t="str">
        <f t="shared" si="45"/>
        <v/>
      </c>
      <c r="K55" s="149" t="str">
        <f t="shared" si="45"/>
        <v/>
      </c>
      <c r="L55" s="149" t="str">
        <f t="shared" si="45"/>
        <v/>
      </c>
      <c r="M55" s="149" t="str">
        <f t="shared" si="45"/>
        <v/>
      </c>
      <c r="N55" s="149" t="str">
        <f t="shared" si="45"/>
        <v/>
      </c>
      <c r="O55" s="149" t="str">
        <f t="shared" si="45"/>
        <v/>
      </c>
      <c r="P55" s="149" t="str">
        <f t="shared" si="45"/>
        <v/>
      </c>
      <c r="Q55" s="149" t="str">
        <f t="shared" si="45"/>
        <v/>
      </c>
      <c r="R55" s="149" t="str">
        <f t="shared" si="45"/>
        <v/>
      </c>
      <c r="S55" s="149" t="str">
        <f t="shared" si="45"/>
        <v/>
      </c>
      <c r="T55" s="149" t="str">
        <f t="shared" si="45"/>
        <v/>
      </c>
      <c r="U55" s="149" t="str">
        <f t="shared" si="45"/>
        <v/>
      </c>
      <c r="V55" s="149" t="str">
        <f t="shared" si="45"/>
        <v/>
      </c>
      <c r="W55" s="149" t="str">
        <f t="shared" si="45"/>
        <v/>
      </c>
      <c r="X55" s="149" t="str">
        <f t="shared" si="45"/>
        <v/>
      </c>
      <c r="Y55" s="149" t="str">
        <f t="shared" si="45"/>
        <v/>
      </c>
      <c r="Z55" s="149" t="str">
        <f t="shared" si="45"/>
        <v/>
      </c>
      <c r="AA55" s="149" t="str">
        <f t="shared" si="45"/>
        <v/>
      </c>
      <c r="AB55" s="150" t="str">
        <f t="shared" si="45"/>
        <v/>
      </c>
      <c r="AC55" s="151" t="e">
        <f>+SUM(E55:AB55)*D55</f>
        <v>#REF!</v>
      </c>
      <c r="AD55" s="1" t="e">
        <f>+SUM(L55:U55)*D55</f>
        <v>#REF!</v>
      </c>
      <c r="AF55" s="1" t="str">
        <f>AF51</f>
        <v>ORD</v>
      </c>
      <c r="AG55" s="1">
        <f>AG51+1</f>
        <v>12</v>
      </c>
    </row>
    <row r="56" spans="1:33" ht="15" x14ac:dyDescent="0.2">
      <c r="A56" s="191"/>
      <c r="B56" s="194"/>
      <c r="C56" s="100" t="s">
        <v>36</v>
      </c>
      <c r="D56" s="101" t="e">
        <f>#REF!</f>
        <v>#REF!</v>
      </c>
      <c r="E56" s="145" t="str">
        <f t="shared" ref="E56:AB56" si="46">IF(ISERROR(E109/$AC111*$B55),"",(E109/$AC111*$B55))</f>
        <v/>
      </c>
      <c r="F56" s="146" t="str">
        <f t="shared" si="46"/>
        <v/>
      </c>
      <c r="G56" s="146" t="str">
        <f>IF(ISERROR(G109/$AC111*$B55),"",(G109/$AC111*$B55))</f>
        <v/>
      </c>
      <c r="H56" s="146" t="str">
        <f t="shared" si="46"/>
        <v/>
      </c>
      <c r="I56" s="146" t="str">
        <f t="shared" si="46"/>
        <v/>
      </c>
      <c r="J56" s="146" t="str">
        <f t="shared" si="46"/>
        <v/>
      </c>
      <c r="K56" s="146" t="str">
        <f t="shared" si="46"/>
        <v/>
      </c>
      <c r="L56" s="146" t="str">
        <f t="shared" si="46"/>
        <v/>
      </c>
      <c r="M56" s="146" t="str">
        <f t="shared" si="46"/>
        <v/>
      </c>
      <c r="N56" s="146" t="str">
        <f t="shared" si="46"/>
        <v/>
      </c>
      <c r="O56" s="146" t="str">
        <f t="shared" si="46"/>
        <v/>
      </c>
      <c r="P56" s="146" t="str">
        <f t="shared" si="46"/>
        <v/>
      </c>
      <c r="Q56" s="146" t="str">
        <f t="shared" si="46"/>
        <v/>
      </c>
      <c r="R56" s="146" t="str">
        <f t="shared" si="46"/>
        <v/>
      </c>
      <c r="S56" s="146" t="str">
        <f t="shared" si="46"/>
        <v/>
      </c>
      <c r="T56" s="146" t="str">
        <f t="shared" si="46"/>
        <v/>
      </c>
      <c r="U56" s="146" t="str">
        <f t="shared" si="46"/>
        <v/>
      </c>
      <c r="V56" s="146" t="str">
        <f t="shared" si="46"/>
        <v/>
      </c>
      <c r="W56" s="146" t="str">
        <f t="shared" si="46"/>
        <v/>
      </c>
      <c r="X56" s="146" t="str">
        <f t="shared" si="46"/>
        <v/>
      </c>
      <c r="Y56" s="146" t="str">
        <f t="shared" si="46"/>
        <v/>
      </c>
      <c r="Z56" s="146" t="str">
        <f t="shared" si="46"/>
        <v/>
      </c>
      <c r="AA56" s="146" t="str">
        <f t="shared" si="46"/>
        <v/>
      </c>
      <c r="AB56" s="147" t="str">
        <f t="shared" si="46"/>
        <v/>
      </c>
      <c r="AC56" s="152" t="e">
        <f>+SUM(E56:AB56)*D56</f>
        <v>#REF!</v>
      </c>
      <c r="AD56" s="1" t="e">
        <f>+SUM(L56:U56)*D56</f>
        <v>#REF!</v>
      </c>
      <c r="AF56" s="1" t="str">
        <f>AF52</f>
        <v>SÁB</v>
      </c>
      <c r="AG56" s="1">
        <f>AG55</f>
        <v>12</v>
      </c>
    </row>
    <row r="57" spans="1:33" ht="15" x14ac:dyDescent="0.2">
      <c r="A57" s="191"/>
      <c r="B57" s="194"/>
      <c r="C57" s="106" t="s">
        <v>37</v>
      </c>
      <c r="D57" s="107" t="e">
        <f>#REF!</f>
        <v>#REF!</v>
      </c>
      <c r="E57" s="143" t="str">
        <f t="shared" ref="E57:AB57" si="47">IF(ISERROR(E110/$AC111*$B55),"",(E110/$AC111*$B55))</f>
        <v/>
      </c>
      <c r="F57" s="143" t="str">
        <f t="shared" si="47"/>
        <v/>
      </c>
      <c r="G57" s="143" t="str">
        <f t="shared" si="47"/>
        <v/>
      </c>
      <c r="H57" s="143" t="str">
        <f t="shared" si="47"/>
        <v/>
      </c>
      <c r="I57" s="143" t="str">
        <f t="shared" si="47"/>
        <v/>
      </c>
      <c r="J57" s="143" t="str">
        <f t="shared" si="47"/>
        <v/>
      </c>
      <c r="K57" s="143" t="str">
        <f t="shared" si="47"/>
        <v/>
      </c>
      <c r="L57" s="143" t="str">
        <f t="shared" si="47"/>
        <v/>
      </c>
      <c r="M57" s="143" t="str">
        <f t="shared" si="47"/>
        <v/>
      </c>
      <c r="N57" s="143" t="str">
        <f t="shared" si="47"/>
        <v/>
      </c>
      <c r="O57" s="143" t="str">
        <f t="shared" si="47"/>
        <v/>
      </c>
      <c r="P57" s="143" t="str">
        <f t="shared" si="47"/>
        <v/>
      </c>
      <c r="Q57" s="143" t="str">
        <f t="shared" si="47"/>
        <v/>
      </c>
      <c r="R57" s="143" t="str">
        <f t="shared" si="47"/>
        <v/>
      </c>
      <c r="S57" s="143" t="str">
        <f t="shared" si="47"/>
        <v/>
      </c>
      <c r="T57" s="143" t="str">
        <f t="shared" si="47"/>
        <v/>
      </c>
      <c r="U57" s="143" t="str">
        <f t="shared" si="47"/>
        <v/>
      </c>
      <c r="V57" s="143" t="str">
        <f t="shared" si="47"/>
        <v/>
      </c>
      <c r="W57" s="143" t="str">
        <f t="shared" si="47"/>
        <v/>
      </c>
      <c r="X57" s="143" t="str">
        <f t="shared" si="47"/>
        <v/>
      </c>
      <c r="Y57" s="143" t="str">
        <f t="shared" si="47"/>
        <v/>
      </c>
      <c r="Z57" s="143" t="str">
        <f t="shared" si="47"/>
        <v/>
      </c>
      <c r="AA57" s="143" t="str">
        <f t="shared" si="47"/>
        <v/>
      </c>
      <c r="AB57" s="144" t="str">
        <f t="shared" si="47"/>
        <v/>
      </c>
      <c r="AC57" s="153" t="e">
        <f>+SUM(E57:AB57)*D57</f>
        <v>#REF!</v>
      </c>
      <c r="AD57" s="1" t="e">
        <f>+SUM(L57:U57)*D57</f>
        <v>#REF!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92"/>
      <c r="B58" s="195"/>
      <c r="C58" s="112" t="s">
        <v>34</v>
      </c>
      <c r="D58" s="113" t="e">
        <f>+SUM(D55:D57)</f>
        <v>#REF!</v>
      </c>
      <c r="E58" s="109" t="str">
        <f t="shared" ref="E58:AB58" si="48">IF(ISERROR(E55*$D55+E56*$D56+E57*$D57),"",(E55*$D55+E56*$D56+E57*$D57))</f>
        <v/>
      </c>
      <c r="F58" s="109" t="str">
        <f t="shared" si="48"/>
        <v/>
      </c>
      <c r="G58" s="109" t="str">
        <f t="shared" si="48"/>
        <v/>
      </c>
      <c r="H58" s="109" t="str">
        <f t="shared" si="48"/>
        <v/>
      </c>
      <c r="I58" s="109" t="str">
        <f t="shared" si="48"/>
        <v/>
      </c>
      <c r="J58" s="109" t="str">
        <f t="shared" si="48"/>
        <v/>
      </c>
      <c r="K58" s="109" t="str">
        <f t="shared" si="48"/>
        <v/>
      </c>
      <c r="L58" s="109" t="str">
        <f t="shared" si="48"/>
        <v/>
      </c>
      <c r="M58" s="109" t="str">
        <f t="shared" si="48"/>
        <v/>
      </c>
      <c r="N58" s="109" t="str">
        <f t="shared" si="48"/>
        <v/>
      </c>
      <c r="O58" s="109" t="str">
        <f t="shared" si="48"/>
        <v/>
      </c>
      <c r="P58" s="109" t="str">
        <f t="shared" si="48"/>
        <v/>
      </c>
      <c r="Q58" s="109" t="str">
        <f t="shared" si="48"/>
        <v/>
      </c>
      <c r="R58" s="109" t="str">
        <f t="shared" si="48"/>
        <v/>
      </c>
      <c r="S58" s="109" t="str">
        <f t="shared" si="48"/>
        <v/>
      </c>
      <c r="T58" s="109" t="str">
        <f t="shared" si="48"/>
        <v/>
      </c>
      <c r="U58" s="109" t="str">
        <f t="shared" si="48"/>
        <v/>
      </c>
      <c r="V58" s="109" t="str">
        <f t="shared" si="48"/>
        <v/>
      </c>
      <c r="W58" s="109" t="str">
        <f t="shared" si="48"/>
        <v/>
      </c>
      <c r="X58" s="109" t="str">
        <f t="shared" si="48"/>
        <v/>
      </c>
      <c r="Y58" s="109" t="str">
        <f t="shared" si="48"/>
        <v/>
      </c>
      <c r="Z58" s="109" t="str">
        <f t="shared" si="48"/>
        <v/>
      </c>
      <c r="AA58" s="109" t="str">
        <f t="shared" si="48"/>
        <v/>
      </c>
      <c r="AB58" s="142" t="str">
        <f t="shared" si="48"/>
        <v/>
      </c>
      <c r="AC58" s="152" t="e">
        <f>+SUM(AC55:AC57)</f>
        <v>#REF!</v>
      </c>
      <c r="AD58" s="152" t="e">
        <f>+SUM(AD55:AD57)</f>
        <v>#REF!</v>
      </c>
    </row>
    <row r="59" spans="1:33" s="5" customFormat="1" x14ac:dyDescent="0.2">
      <c r="AD59" s="173" t="e">
        <f>+AD14+AD18+AD22+AD26+AD30+AD34+AD38+AD42+AD46+AD50+AD54+AD58</f>
        <v>#REF!</v>
      </c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W61" s="37"/>
      <c r="Z61" s="7" t="s">
        <v>58</v>
      </c>
    </row>
    <row r="62" spans="1:33" ht="18.75" thickBot="1" x14ac:dyDescent="0.3">
      <c r="B62" s="138"/>
      <c r="Z62" s="139"/>
    </row>
    <row r="63" spans="1:33" ht="26.25" thickBot="1" x14ac:dyDescent="0.25">
      <c r="A63" s="3" t="e">
        <f>+"AÑO: "&amp;$D$6</f>
        <v>#REF!</v>
      </c>
      <c r="B63" s="4" t="s">
        <v>52</v>
      </c>
      <c r="C63" s="8" t="s">
        <v>32</v>
      </c>
      <c r="D63" s="9" t="s">
        <v>33</v>
      </c>
      <c r="E63" s="10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11" t="s">
        <v>14</v>
      </c>
      <c r="P63" s="11" t="s">
        <v>15</v>
      </c>
      <c r="Q63" s="11" t="s">
        <v>16</v>
      </c>
      <c r="R63" s="11" t="s">
        <v>17</v>
      </c>
      <c r="S63" s="11" t="s">
        <v>18</v>
      </c>
      <c r="T63" s="11" t="s">
        <v>19</v>
      </c>
      <c r="U63" s="11" t="s">
        <v>20</v>
      </c>
      <c r="V63" s="11" t="s">
        <v>21</v>
      </c>
      <c r="W63" s="11" t="s">
        <v>22</v>
      </c>
      <c r="X63" s="11" t="s">
        <v>23</v>
      </c>
      <c r="Y63" s="11" t="s">
        <v>24</v>
      </c>
      <c r="Z63" s="11" t="s">
        <v>25</v>
      </c>
      <c r="AA63" s="11" t="s">
        <v>26</v>
      </c>
      <c r="AB63" s="11" t="s">
        <v>27</v>
      </c>
      <c r="AC63" s="12" t="s">
        <v>34</v>
      </c>
    </row>
    <row r="64" spans="1:33" ht="15" x14ac:dyDescent="0.2">
      <c r="A64" s="196" t="e">
        <f>A11</f>
        <v>#REF!</v>
      </c>
      <c r="B64" s="196"/>
      <c r="C64" s="13" t="s">
        <v>35</v>
      </c>
      <c r="D64" s="14" t="e">
        <f>D11</f>
        <v>#REF!</v>
      </c>
      <c r="E64" s="10" t="e">
        <f>#REF!</f>
        <v>#REF!</v>
      </c>
      <c r="F64" s="10" t="e">
        <f>#REF!</f>
        <v>#REF!</v>
      </c>
      <c r="G64" s="10" t="e">
        <f>#REF!</f>
        <v>#REF!</v>
      </c>
      <c r="H64" s="10" t="e">
        <f>#REF!</f>
        <v>#REF!</v>
      </c>
      <c r="I64" s="10" t="e">
        <f>#REF!</f>
        <v>#REF!</v>
      </c>
      <c r="J64" s="10" t="e">
        <f>#REF!</f>
        <v>#REF!</v>
      </c>
      <c r="K64" s="10" t="e">
        <f>#REF!</f>
        <v>#REF!</v>
      </c>
      <c r="L64" s="10" t="e">
        <f>#REF!</f>
        <v>#REF!</v>
      </c>
      <c r="M64" s="10" t="e">
        <f>#REF!</f>
        <v>#REF!</v>
      </c>
      <c r="N64" s="10" t="e">
        <f>#REF!</f>
        <v>#REF!</v>
      </c>
      <c r="O64" s="10" t="e">
        <f>#REF!</f>
        <v>#REF!</v>
      </c>
      <c r="P64" s="10" t="e">
        <f>#REF!</f>
        <v>#REF!</v>
      </c>
      <c r="Q64" s="10" t="e">
        <f>#REF!</f>
        <v>#REF!</v>
      </c>
      <c r="R64" s="10" t="e">
        <f>#REF!</f>
        <v>#REF!</v>
      </c>
      <c r="S64" s="10" t="e">
        <f>#REF!</f>
        <v>#REF!</v>
      </c>
      <c r="T64" s="10" t="e">
        <f>#REF!</f>
        <v>#REF!</v>
      </c>
      <c r="U64" s="10" t="e">
        <f>#REF!</f>
        <v>#REF!</v>
      </c>
      <c r="V64" s="10" t="e">
        <f>#REF!</f>
        <v>#REF!</v>
      </c>
      <c r="W64" s="10" t="e">
        <f>#REF!</f>
        <v>#REF!</v>
      </c>
      <c r="X64" s="10" t="e">
        <f>#REF!</f>
        <v>#REF!</v>
      </c>
      <c r="Y64" s="10" t="e">
        <f>#REF!</f>
        <v>#REF!</v>
      </c>
      <c r="Z64" s="10" t="e">
        <f>#REF!</f>
        <v>#REF!</v>
      </c>
      <c r="AA64" s="10" t="e">
        <f>#REF!</f>
        <v>#REF!</v>
      </c>
      <c r="AB64" s="10" t="e">
        <f>#REF!</f>
        <v>#REF!</v>
      </c>
      <c r="AC64" s="12" t="e">
        <f>+SUM(E64:AB64)*D64</f>
        <v>#REF!</v>
      </c>
    </row>
    <row r="65" spans="1:29" ht="15" x14ac:dyDescent="0.2">
      <c r="A65" s="197"/>
      <c r="B65" s="197"/>
      <c r="C65" s="17" t="s">
        <v>36</v>
      </c>
      <c r="D65" s="18" t="e">
        <f>D12</f>
        <v>#REF!</v>
      </c>
      <c r="E65" s="10" t="e">
        <f>#REF!</f>
        <v>#REF!</v>
      </c>
      <c r="F65" s="10" t="e">
        <f>#REF!</f>
        <v>#REF!</v>
      </c>
      <c r="G65" s="10" t="e">
        <f>#REF!</f>
        <v>#REF!</v>
      </c>
      <c r="H65" s="10" t="e">
        <f>#REF!</f>
        <v>#REF!</v>
      </c>
      <c r="I65" s="10" t="e">
        <f>#REF!</f>
        <v>#REF!</v>
      </c>
      <c r="J65" s="10" t="e">
        <f>#REF!</f>
        <v>#REF!</v>
      </c>
      <c r="K65" s="10" t="e">
        <f>#REF!</f>
        <v>#REF!</v>
      </c>
      <c r="L65" s="10" t="e">
        <f>#REF!</f>
        <v>#REF!</v>
      </c>
      <c r="M65" s="10" t="e">
        <f>#REF!</f>
        <v>#REF!</v>
      </c>
      <c r="N65" s="10" t="e">
        <f>#REF!</f>
        <v>#REF!</v>
      </c>
      <c r="O65" s="10" t="e">
        <f>#REF!</f>
        <v>#REF!</v>
      </c>
      <c r="P65" s="10" t="e">
        <f>#REF!</f>
        <v>#REF!</v>
      </c>
      <c r="Q65" s="10" t="e">
        <f>#REF!</f>
        <v>#REF!</v>
      </c>
      <c r="R65" s="10" t="e">
        <f>#REF!</f>
        <v>#REF!</v>
      </c>
      <c r="S65" s="10" t="e">
        <f>#REF!</f>
        <v>#REF!</v>
      </c>
      <c r="T65" s="10" t="e">
        <f>#REF!</f>
        <v>#REF!</v>
      </c>
      <c r="U65" s="10" t="e">
        <f>#REF!</f>
        <v>#REF!</v>
      </c>
      <c r="V65" s="10" t="e">
        <f>#REF!</f>
        <v>#REF!</v>
      </c>
      <c r="W65" s="10" t="e">
        <f>#REF!</f>
        <v>#REF!</v>
      </c>
      <c r="X65" s="10" t="e">
        <f>#REF!</f>
        <v>#REF!</v>
      </c>
      <c r="Y65" s="10" t="e">
        <f>#REF!</f>
        <v>#REF!</v>
      </c>
      <c r="Z65" s="10" t="e">
        <f>#REF!</f>
        <v>#REF!</v>
      </c>
      <c r="AA65" s="10" t="e">
        <f>#REF!</f>
        <v>#REF!</v>
      </c>
      <c r="AB65" s="10" t="e">
        <f>#REF!</f>
        <v>#REF!</v>
      </c>
      <c r="AC65" s="12" t="e">
        <f>+SUM(E65:AB65)*D65</f>
        <v>#REF!</v>
      </c>
    </row>
    <row r="66" spans="1:29" ht="15" x14ac:dyDescent="0.2">
      <c r="A66" s="197"/>
      <c r="B66" s="197"/>
      <c r="C66" s="22" t="s">
        <v>37</v>
      </c>
      <c r="D66" s="23" t="e">
        <f>D13</f>
        <v>#REF!</v>
      </c>
      <c r="E66" s="10" t="e">
        <f>#REF!</f>
        <v>#REF!</v>
      </c>
      <c r="F66" s="10" t="e">
        <f>#REF!</f>
        <v>#REF!</v>
      </c>
      <c r="G66" s="10" t="e">
        <f>#REF!</f>
        <v>#REF!</v>
      </c>
      <c r="H66" s="10" t="e">
        <f>#REF!</f>
        <v>#REF!</v>
      </c>
      <c r="I66" s="10" t="e">
        <f>#REF!</f>
        <v>#REF!</v>
      </c>
      <c r="J66" s="10" t="e">
        <f>#REF!</f>
        <v>#REF!</v>
      </c>
      <c r="K66" s="10" t="e">
        <f>#REF!</f>
        <v>#REF!</v>
      </c>
      <c r="L66" s="10" t="e">
        <f>#REF!</f>
        <v>#REF!</v>
      </c>
      <c r="M66" s="10" t="e">
        <f>#REF!</f>
        <v>#REF!</v>
      </c>
      <c r="N66" s="10" t="e">
        <f>#REF!</f>
        <v>#REF!</v>
      </c>
      <c r="O66" s="10" t="e">
        <f>#REF!</f>
        <v>#REF!</v>
      </c>
      <c r="P66" s="10" t="e">
        <f>#REF!</f>
        <v>#REF!</v>
      </c>
      <c r="Q66" s="10" t="e">
        <f>#REF!</f>
        <v>#REF!</v>
      </c>
      <c r="R66" s="10" t="e">
        <f>#REF!</f>
        <v>#REF!</v>
      </c>
      <c r="S66" s="10" t="e">
        <f>#REF!</f>
        <v>#REF!</v>
      </c>
      <c r="T66" s="10" t="e">
        <f>#REF!</f>
        <v>#REF!</v>
      </c>
      <c r="U66" s="10" t="e">
        <f>#REF!</f>
        <v>#REF!</v>
      </c>
      <c r="V66" s="10" t="e">
        <f>#REF!</f>
        <v>#REF!</v>
      </c>
      <c r="W66" s="10" t="e">
        <f>#REF!</f>
        <v>#REF!</v>
      </c>
      <c r="X66" s="10" t="e">
        <f>#REF!</f>
        <v>#REF!</v>
      </c>
      <c r="Y66" s="10" t="e">
        <f>#REF!</f>
        <v>#REF!</v>
      </c>
      <c r="Z66" s="10" t="e">
        <f>#REF!</f>
        <v>#REF!</v>
      </c>
      <c r="AA66" s="10" t="e">
        <f>#REF!</f>
        <v>#REF!</v>
      </c>
      <c r="AB66" s="10" t="e">
        <f>#REF!</f>
        <v>#REF!</v>
      </c>
      <c r="AC66" s="12" t="e">
        <f>+SUM(E66:AB66)*D66</f>
        <v>#REF!</v>
      </c>
    </row>
    <row r="67" spans="1:29" ht="15" thickBot="1" x14ac:dyDescent="0.25">
      <c r="A67" s="198"/>
      <c r="B67" s="198"/>
      <c r="C67" s="27" t="s">
        <v>34</v>
      </c>
      <c r="D67" s="28" t="e">
        <f>+SUM(D64:D66)</f>
        <v>#REF!</v>
      </c>
      <c r="E67" s="29" t="e">
        <f>SUMPRODUCT($D64:$D66,E64:E66)</f>
        <v>#REF!</v>
      </c>
      <c r="F67" s="29" t="e">
        <f t="shared" ref="F67:AB67" si="49">SUMPRODUCT($D64:$D66,F64:F66)</f>
        <v>#REF!</v>
      </c>
      <c r="G67" s="29" t="e">
        <f t="shared" si="49"/>
        <v>#REF!</v>
      </c>
      <c r="H67" s="29" t="e">
        <f t="shared" si="49"/>
        <v>#REF!</v>
      </c>
      <c r="I67" s="29" t="e">
        <f t="shared" si="49"/>
        <v>#REF!</v>
      </c>
      <c r="J67" s="29" t="e">
        <f t="shared" si="49"/>
        <v>#REF!</v>
      </c>
      <c r="K67" s="29" t="e">
        <f t="shared" si="49"/>
        <v>#REF!</v>
      </c>
      <c r="L67" s="29" t="e">
        <f t="shared" si="49"/>
        <v>#REF!</v>
      </c>
      <c r="M67" s="29" t="e">
        <f t="shared" si="49"/>
        <v>#REF!</v>
      </c>
      <c r="N67" s="29" t="e">
        <f t="shared" si="49"/>
        <v>#REF!</v>
      </c>
      <c r="O67" s="29" t="e">
        <f t="shared" si="49"/>
        <v>#REF!</v>
      </c>
      <c r="P67" s="29" t="e">
        <f t="shared" si="49"/>
        <v>#REF!</v>
      </c>
      <c r="Q67" s="29" t="e">
        <f t="shared" si="49"/>
        <v>#REF!</v>
      </c>
      <c r="R67" s="29" t="e">
        <f t="shared" si="49"/>
        <v>#REF!</v>
      </c>
      <c r="S67" s="29" t="e">
        <f t="shared" si="49"/>
        <v>#REF!</v>
      </c>
      <c r="T67" s="29" t="e">
        <f t="shared" si="49"/>
        <v>#REF!</v>
      </c>
      <c r="U67" s="29" t="e">
        <f t="shared" si="49"/>
        <v>#REF!</v>
      </c>
      <c r="V67" s="29" t="e">
        <f t="shared" si="49"/>
        <v>#REF!</v>
      </c>
      <c r="W67" s="29" t="e">
        <f t="shared" si="49"/>
        <v>#REF!</v>
      </c>
      <c r="X67" s="29" t="e">
        <f t="shared" si="49"/>
        <v>#REF!</v>
      </c>
      <c r="Y67" s="29" t="e">
        <f t="shared" si="49"/>
        <v>#REF!</v>
      </c>
      <c r="Z67" s="29" t="e">
        <f t="shared" si="49"/>
        <v>#REF!</v>
      </c>
      <c r="AA67" s="29" t="e">
        <f t="shared" si="49"/>
        <v>#REF!</v>
      </c>
      <c r="AB67" s="29" t="e">
        <f t="shared" si="49"/>
        <v>#REF!</v>
      </c>
      <c r="AC67" s="30" t="e">
        <f>+SUM(E67:AB67)</f>
        <v>#REF!</v>
      </c>
    </row>
    <row r="68" spans="1:29" ht="15" x14ac:dyDescent="0.2">
      <c r="A68" s="196" t="e">
        <f t="shared" ref="A68" si="50">A15</f>
        <v>#REF!</v>
      </c>
      <c r="B68" s="197"/>
      <c r="C68" s="13" t="s">
        <v>35</v>
      </c>
      <c r="D68" s="14" t="e">
        <f>D15</f>
        <v>#REF!</v>
      </c>
      <c r="E68" s="10" t="e">
        <f>#REF!</f>
        <v>#REF!</v>
      </c>
      <c r="F68" s="10" t="e">
        <f>#REF!</f>
        <v>#REF!</v>
      </c>
      <c r="G68" s="10" t="e">
        <f>#REF!</f>
        <v>#REF!</v>
      </c>
      <c r="H68" s="10" t="e">
        <f>#REF!</f>
        <v>#REF!</v>
      </c>
      <c r="I68" s="10" t="e">
        <f>#REF!</f>
        <v>#REF!</v>
      </c>
      <c r="J68" s="10" t="e">
        <f>#REF!</f>
        <v>#REF!</v>
      </c>
      <c r="K68" s="10" t="e">
        <f>#REF!</f>
        <v>#REF!</v>
      </c>
      <c r="L68" s="10" t="e">
        <f>#REF!</f>
        <v>#REF!</v>
      </c>
      <c r="M68" s="10" t="e">
        <f>#REF!</f>
        <v>#REF!</v>
      </c>
      <c r="N68" s="10" t="e">
        <f>#REF!</f>
        <v>#REF!</v>
      </c>
      <c r="O68" s="10" t="e">
        <f>#REF!</f>
        <v>#REF!</v>
      </c>
      <c r="P68" s="10" t="e">
        <f>#REF!</f>
        <v>#REF!</v>
      </c>
      <c r="Q68" s="10" t="e">
        <f>#REF!</f>
        <v>#REF!</v>
      </c>
      <c r="R68" s="10" t="e">
        <f>#REF!</f>
        <v>#REF!</v>
      </c>
      <c r="S68" s="10" t="e">
        <f>#REF!</f>
        <v>#REF!</v>
      </c>
      <c r="T68" s="10" t="e">
        <f>#REF!</f>
        <v>#REF!</v>
      </c>
      <c r="U68" s="10" t="e">
        <f>#REF!</f>
        <v>#REF!</v>
      </c>
      <c r="V68" s="10" t="e">
        <f>#REF!</f>
        <v>#REF!</v>
      </c>
      <c r="W68" s="10" t="e">
        <f>#REF!</f>
        <v>#REF!</v>
      </c>
      <c r="X68" s="10" t="e">
        <f>#REF!</f>
        <v>#REF!</v>
      </c>
      <c r="Y68" s="10" t="e">
        <f>#REF!</f>
        <v>#REF!</v>
      </c>
      <c r="Z68" s="10" t="e">
        <f>#REF!</f>
        <v>#REF!</v>
      </c>
      <c r="AA68" s="10" t="e">
        <f>#REF!</f>
        <v>#REF!</v>
      </c>
      <c r="AB68" s="10" t="e">
        <f>#REF!</f>
        <v>#REF!</v>
      </c>
      <c r="AC68" s="12" t="e">
        <f>+SUM(E68:AB68)*D68</f>
        <v>#REF!</v>
      </c>
    </row>
    <row r="69" spans="1:29" ht="15" x14ac:dyDescent="0.2">
      <c r="A69" s="197"/>
      <c r="B69" s="197"/>
      <c r="C69" s="17" t="s">
        <v>36</v>
      </c>
      <c r="D69" s="18" t="e">
        <f>D16</f>
        <v>#REF!</v>
      </c>
      <c r="E69" s="10" t="e">
        <f>#REF!</f>
        <v>#REF!</v>
      </c>
      <c r="F69" s="10" t="e">
        <f>#REF!</f>
        <v>#REF!</v>
      </c>
      <c r="G69" s="10" t="e">
        <f>#REF!</f>
        <v>#REF!</v>
      </c>
      <c r="H69" s="10" t="e">
        <f>#REF!</f>
        <v>#REF!</v>
      </c>
      <c r="I69" s="10" t="e">
        <f>#REF!</f>
        <v>#REF!</v>
      </c>
      <c r="J69" s="10" t="e">
        <f>#REF!</f>
        <v>#REF!</v>
      </c>
      <c r="K69" s="10" t="e">
        <f>#REF!</f>
        <v>#REF!</v>
      </c>
      <c r="L69" s="10" t="e">
        <f>#REF!</f>
        <v>#REF!</v>
      </c>
      <c r="M69" s="10" t="e">
        <f>#REF!</f>
        <v>#REF!</v>
      </c>
      <c r="N69" s="10" t="e">
        <f>#REF!</f>
        <v>#REF!</v>
      </c>
      <c r="O69" s="10" t="e">
        <f>#REF!</f>
        <v>#REF!</v>
      </c>
      <c r="P69" s="10" t="e">
        <f>#REF!</f>
        <v>#REF!</v>
      </c>
      <c r="Q69" s="10" t="e">
        <f>#REF!</f>
        <v>#REF!</v>
      </c>
      <c r="R69" s="10" t="e">
        <f>#REF!</f>
        <v>#REF!</v>
      </c>
      <c r="S69" s="10" t="e">
        <f>#REF!</f>
        <v>#REF!</v>
      </c>
      <c r="T69" s="10" t="e">
        <f>#REF!</f>
        <v>#REF!</v>
      </c>
      <c r="U69" s="10" t="e">
        <f>#REF!</f>
        <v>#REF!</v>
      </c>
      <c r="V69" s="10" t="e">
        <f>#REF!</f>
        <v>#REF!</v>
      </c>
      <c r="W69" s="10" t="e">
        <f>#REF!</f>
        <v>#REF!</v>
      </c>
      <c r="X69" s="10" t="e">
        <f>#REF!</f>
        <v>#REF!</v>
      </c>
      <c r="Y69" s="10" t="e">
        <f>#REF!</f>
        <v>#REF!</v>
      </c>
      <c r="Z69" s="10" t="e">
        <f>#REF!</f>
        <v>#REF!</v>
      </c>
      <c r="AA69" s="10" t="e">
        <f>#REF!</f>
        <v>#REF!</v>
      </c>
      <c r="AB69" s="10" t="e">
        <f>#REF!</f>
        <v>#REF!</v>
      </c>
      <c r="AC69" s="12" t="e">
        <f>+SUM(E69:AB69)*D69</f>
        <v>#REF!</v>
      </c>
    </row>
    <row r="70" spans="1:29" ht="15" x14ac:dyDescent="0.2">
      <c r="A70" s="197"/>
      <c r="B70" s="197"/>
      <c r="C70" s="22" t="s">
        <v>37</v>
      </c>
      <c r="D70" s="23" t="e">
        <f>D17</f>
        <v>#REF!</v>
      </c>
      <c r="E70" s="10" t="e">
        <f>#REF!</f>
        <v>#REF!</v>
      </c>
      <c r="F70" s="10" t="e">
        <f>#REF!</f>
        <v>#REF!</v>
      </c>
      <c r="G70" s="10" t="e">
        <f>#REF!</f>
        <v>#REF!</v>
      </c>
      <c r="H70" s="10" t="e">
        <f>#REF!</f>
        <v>#REF!</v>
      </c>
      <c r="I70" s="10" t="e">
        <f>#REF!</f>
        <v>#REF!</v>
      </c>
      <c r="J70" s="10" t="e">
        <f>#REF!</f>
        <v>#REF!</v>
      </c>
      <c r="K70" s="10" t="e">
        <f>#REF!</f>
        <v>#REF!</v>
      </c>
      <c r="L70" s="10" t="e">
        <f>#REF!</f>
        <v>#REF!</v>
      </c>
      <c r="M70" s="10" t="e">
        <f>#REF!</f>
        <v>#REF!</v>
      </c>
      <c r="N70" s="10" t="e">
        <f>#REF!</f>
        <v>#REF!</v>
      </c>
      <c r="O70" s="10" t="e">
        <f>#REF!</f>
        <v>#REF!</v>
      </c>
      <c r="P70" s="10" t="e">
        <f>#REF!</f>
        <v>#REF!</v>
      </c>
      <c r="Q70" s="10" t="e">
        <f>#REF!</f>
        <v>#REF!</v>
      </c>
      <c r="R70" s="10" t="e">
        <f>#REF!</f>
        <v>#REF!</v>
      </c>
      <c r="S70" s="10" t="e">
        <f>#REF!</f>
        <v>#REF!</v>
      </c>
      <c r="T70" s="10" t="e">
        <f>#REF!</f>
        <v>#REF!</v>
      </c>
      <c r="U70" s="10" t="e">
        <f>#REF!</f>
        <v>#REF!</v>
      </c>
      <c r="V70" s="10" t="e">
        <f>#REF!</f>
        <v>#REF!</v>
      </c>
      <c r="W70" s="10" t="e">
        <f>#REF!</f>
        <v>#REF!</v>
      </c>
      <c r="X70" s="10" t="e">
        <f>#REF!</f>
        <v>#REF!</v>
      </c>
      <c r="Y70" s="10" t="e">
        <f>#REF!</f>
        <v>#REF!</v>
      </c>
      <c r="Z70" s="10" t="e">
        <f>#REF!</f>
        <v>#REF!</v>
      </c>
      <c r="AA70" s="10" t="e">
        <f>#REF!</f>
        <v>#REF!</v>
      </c>
      <c r="AB70" s="10" t="e">
        <f>#REF!</f>
        <v>#REF!</v>
      </c>
      <c r="AC70" s="12" t="e">
        <f>+SUM(E70:AB70)*D70</f>
        <v>#REF!</v>
      </c>
    </row>
    <row r="71" spans="1:29" ht="15" thickBot="1" x14ac:dyDescent="0.25">
      <c r="A71" s="198"/>
      <c r="B71" s="198"/>
      <c r="C71" s="27" t="s">
        <v>34</v>
      </c>
      <c r="D71" s="28" t="e">
        <f>+SUM(D68:D70)</f>
        <v>#REF!</v>
      </c>
      <c r="E71" s="29" t="e">
        <f>SUMPRODUCT($D68:$D70,E68:E70)</f>
        <v>#REF!</v>
      </c>
      <c r="F71" s="29" t="e">
        <f t="shared" ref="F71:AB71" si="51">SUMPRODUCT($D68:$D70,F68:F70)</f>
        <v>#REF!</v>
      </c>
      <c r="G71" s="29" t="e">
        <f t="shared" si="51"/>
        <v>#REF!</v>
      </c>
      <c r="H71" s="29" t="e">
        <f t="shared" si="51"/>
        <v>#REF!</v>
      </c>
      <c r="I71" s="29" t="e">
        <f t="shared" si="51"/>
        <v>#REF!</v>
      </c>
      <c r="J71" s="29" t="e">
        <f t="shared" si="51"/>
        <v>#REF!</v>
      </c>
      <c r="K71" s="29" t="e">
        <f t="shared" si="51"/>
        <v>#REF!</v>
      </c>
      <c r="L71" s="29" t="e">
        <f t="shared" si="51"/>
        <v>#REF!</v>
      </c>
      <c r="M71" s="29" t="e">
        <f t="shared" si="51"/>
        <v>#REF!</v>
      </c>
      <c r="N71" s="29" t="e">
        <f t="shared" si="51"/>
        <v>#REF!</v>
      </c>
      <c r="O71" s="29" t="e">
        <f t="shared" si="51"/>
        <v>#REF!</v>
      </c>
      <c r="P71" s="29" t="e">
        <f t="shared" si="51"/>
        <v>#REF!</v>
      </c>
      <c r="Q71" s="29" t="e">
        <f t="shared" si="51"/>
        <v>#REF!</v>
      </c>
      <c r="R71" s="29" t="e">
        <f t="shared" si="51"/>
        <v>#REF!</v>
      </c>
      <c r="S71" s="29" t="e">
        <f t="shared" si="51"/>
        <v>#REF!</v>
      </c>
      <c r="T71" s="29" t="e">
        <f t="shared" si="51"/>
        <v>#REF!</v>
      </c>
      <c r="U71" s="29" t="e">
        <f t="shared" si="51"/>
        <v>#REF!</v>
      </c>
      <c r="V71" s="29" t="e">
        <f t="shared" si="51"/>
        <v>#REF!</v>
      </c>
      <c r="W71" s="29" t="e">
        <f t="shared" si="51"/>
        <v>#REF!</v>
      </c>
      <c r="X71" s="29" t="e">
        <f t="shared" si="51"/>
        <v>#REF!</v>
      </c>
      <c r="Y71" s="29" t="e">
        <f t="shared" si="51"/>
        <v>#REF!</v>
      </c>
      <c r="Z71" s="29" t="e">
        <f t="shared" si="51"/>
        <v>#REF!</v>
      </c>
      <c r="AA71" s="29" t="e">
        <f t="shared" si="51"/>
        <v>#REF!</v>
      </c>
      <c r="AB71" s="29" t="e">
        <f t="shared" si="51"/>
        <v>#REF!</v>
      </c>
      <c r="AC71" s="30" t="e">
        <f>+SUM(E71:AB71)</f>
        <v>#REF!</v>
      </c>
    </row>
    <row r="72" spans="1:29" ht="15" x14ac:dyDescent="0.2">
      <c r="A72" s="196" t="e">
        <f t="shared" ref="A72" si="52">A19</f>
        <v>#REF!</v>
      </c>
      <c r="B72" s="196"/>
      <c r="C72" s="13" t="s">
        <v>35</v>
      </c>
      <c r="D72" s="14" t="e">
        <f>D19</f>
        <v>#REF!</v>
      </c>
      <c r="E72" s="10" t="e">
        <f>#REF!</f>
        <v>#REF!</v>
      </c>
      <c r="F72" s="10" t="e">
        <f>#REF!</f>
        <v>#REF!</v>
      </c>
      <c r="G72" s="10" t="e">
        <f>#REF!</f>
        <v>#REF!</v>
      </c>
      <c r="H72" s="10" t="e">
        <f>#REF!</f>
        <v>#REF!</v>
      </c>
      <c r="I72" s="10" t="e">
        <f>#REF!</f>
        <v>#REF!</v>
      </c>
      <c r="J72" s="10" t="e">
        <f>#REF!</f>
        <v>#REF!</v>
      </c>
      <c r="K72" s="10" t="e">
        <f>#REF!</f>
        <v>#REF!</v>
      </c>
      <c r="L72" s="10" t="e">
        <f>#REF!</f>
        <v>#REF!</v>
      </c>
      <c r="M72" s="10" t="e">
        <f>#REF!</f>
        <v>#REF!</v>
      </c>
      <c r="N72" s="10" t="e">
        <f>#REF!</f>
        <v>#REF!</v>
      </c>
      <c r="O72" s="10" t="e">
        <f>#REF!</f>
        <v>#REF!</v>
      </c>
      <c r="P72" s="10" t="e">
        <f>#REF!</f>
        <v>#REF!</v>
      </c>
      <c r="Q72" s="10" t="e">
        <f>#REF!</f>
        <v>#REF!</v>
      </c>
      <c r="R72" s="10" t="e">
        <f>#REF!</f>
        <v>#REF!</v>
      </c>
      <c r="S72" s="10" t="e">
        <f>#REF!</f>
        <v>#REF!</v>
      </c>
      <c r="T72" s="10" t="e">
        <f>#REF!</f>
        <v>#REF!</v>
      </c>
      <c r="U72" s="10" t="e">
        <f>#REF!</f>
        <v>#REF!</v>
      </c>
      <c r="V72" s="10" t="e">
        <f>#REF!</f>
        <v>#REF!</v>
      </c>
      <c r="W72" s="10" t="e">
        <f>#REF!</f>
        <v>#REF!</v>
      </c>
      <c r="X72" s="10" t="e">
        <f>#REF!</f>
        <v>#REF!</v>
      </c>
      <c r="Y72" s="10" t="e">
        <f>#REF!</f>
        <v>#REF!</v>
      </c>
      <c r="Z72" s="10" t="e">
        <f>#REF!</f>
        <v>#REF!</v>
      </c>
      <c r="AA72" s="10" t="e">
        <f>#REF!</f>
        <v>#REF!</v>
      </c>
      <c r="AB72" s="10" t="e">
        <f>#REF!</f>
        <v>#REF!</v>
      </c>
      <c r="AC72" s="12" t="e">
        <f>+SUM(E72:AB72)*D72</f>
        <v>#REF!</v>
      </c>
    </row>
    <row r="73" spans="1:29" ht="15" x14ac:dyDescent="0.2">
      <c r="A73" s="197"/>
      <c r="B73" s="197"/>
      <c r="C73" s="17" t="s">
        <v>36</v>
      </c>
      <c r="D73" s="18" t="e">
        <f>D20</f>
        <v>#REF!</v>
      </c>
      <c r="E73" s="10" t="e">
        <f>#REF!</f>
        <v>#REF!</v>
      </c>
      <c r="F73" s="10" t="e">
        <f>#REF!</f>
        <v>#REF!</v>
      </c>
      <c r="G73" s="10" t="e">
        <f>#REF!</f>
        <v>#REF!</v>
      </c>
      <c r="H73" s="10" t="e">
        <f>#REF!</f>
        <v>#REF!</v>
      </c>
      <c r="I73" s="10" t="e">
        <f>#REF!</f>
        <v>#REF!</v>
      </c>
      <c r="J73" s="10" t="e">
        <f>#REF!</f>
        <v>#REF!</v>
      </c>
      <c r="K73" s="10" t="e">
        <f>#REF!</f>
        <v>#REF!</v>
      </c>
      <c r="L73" s="10" t="e">
        <f>#REF!</f>
        <v>#REF!</v>
      </c>
      <c r="M73" s="10" t="e">
        <f>#REF!</f>
        <v>#REF!</v>
      </c>
      <c r="N73" s="10" t="e">
        <f>#REF!</f>
        <v>#REF!</v>
      </c>
      <c r="O73" s="10" t="e">
        <f>#REF!</f>
        <v>#REF!</v>
      </c>
      <c r="P73" s="10" t="e">
        <f>#REF!</f>
        <v>#REF!</v>
      </c>
      <c r="Q73" s="10" t="e">
        <f>#REF!</f>
        <v>#REF!</v>
      </c>
      <c r="R73" s="10" t="e">
        <f>#REF!</f>
        <v>#REF!</v>
      </c>
      <c r="S73" s="10" t="e">
        <f>#REF!</f>
        <v>#REF!</v>
      </c>
      <c r="T73" s="10" t="e">
        <f>#REF!</f>
        <v>#REF!</v>
      </c>
      <c r="U73" s="10" t="e">
        <f>#REF!</f>
        <v>#REF!</v>
      </c>
      <c r="V73" s="10" t="e">
        <f>#REF!</f>
        <v>#REF!</v>
      </c>
      <c r="W73" s="10" t="e">
        <f>#REF!</f>
        <v>#REF!</v>
      </c>
      <c r="X73" s="10" t="e">
        <f>#REF!</f>
        <v>#REF!</v>
      </c>
      <c r="Y73" s="10" t="e">
        <f>#REF!</f>
        <v>#REF!</v>
      </c>
      <c r="Z73" s="10" t="e">
        <f>#REF!</f>
        <v>#REF!</v>
      </c>
      <c r="AA73" s="10" t="e">
        <f>#REF!</f>
        <v>#REF!</v>
      </c>
      <c r="AB73" s="10" t="e">
        <f>#REF!</f>
        <v>#REF!</v>
      </c>
      <c r="AC73" s="12" t="e">
        <f>+SUM(E73:AB73)*D73</f>
        <v>#REF!</v>
      </c>
    </row>
    <row r="74" spans="1:29" ht="15" x14ac:dyDescent="0.2">
      <c r="A74" s="197"/>
      <c r="B74" s="197"/>
      <c r="C74" s="22" t="s">
        <v>37</v>
      </c>
      <c r="D74" s="23" t="e">
        <f>D21</f>
        <v>#REF!</v>
      </c>
      <c r="E74" s="10" t="e">
        <f>#REF!</f>
        <v>#REF!</v>
      </c>
      <c r="F74" s="10" t="e">
        <f>#REF!</f>
        <v>#REF!</v>
      </c>
      <c r="G74" s="10" t="e">
        <f>#REF!</f>
        <v>#REF!</v>
      </c>
      <c r="H74" s="10" t="e">
        <f>#REF!</f>
        <v>#REF!</v>
      </c>
      <c r="I74" s="10" t="e">
        <f>#REF!</f>
        <v>#REF!</v>
      </c>
      <c r="J74" s="10" t="e">
        <f>#REF!</f>
        <v>#REF!</v>
      </c>
      <c r="K74" s="10" t="e">
        <f>#REF!</f>
        <v>#REF!</v>
      </c>
      <c r="L74" s="10" t="e">
        <f>#REF!</f>
        <v>#REF!</v>
      </c>
      <c r="M74" s="10" t="e">
        <f>#REF!</f>
        <v>#REF!</v>
      </c>
      <c r="N74" s="10" t="e">
        <f>#REF!</f>
        <v>#REF!</v>
      </c>
      <c r="O74" s="10" t="e">
        <f>#REF!</f>
        <v>#REF!</v>
      </c>
      <c r="P74" s="10" t="e">
        <f>#REF!</f>
        <v>#REF!</v>
      </c>
      <c r="Q74" s="10" t="e">
        <f>#REF!</f>
        <v>#REF!</v>
      </c>
      <c r="R74" s="10" t="e">
        <f>#REF!</f>
        <v>#REF!</v>
      </c>
      <c r="S74" s="10" t="e">
        <f>#REF!</f>
        <v>#REF!</v>
      </c>
      <c r="T74" s="10" t="e">
        <f>#REF!</f>
        <v>#REF!</v>
      </c>
      <c r="U74" s="10" t="e">
        <f>#REF!</f>
        <v>#REF!</v>
      </c>
      <c r="V74" s="10" t="e">
        <f>#REF!</f>
        <v>#REF!</v>
      </c>
      <c r="W74" s="10" t="e">
        <f>#REF!</f>
        <v>#REF!</v>
      </c>
      <c r="X74" s="10" t="e">
        <f>#REF!</f>
        <v>#REF!</v>
      </c>
      <c r="Y74" s="10" t="e">
        <f>#REF!</f>
        <v>#REF!</v>
      </c>
      <c r="Z74" s="10" t="e">
        <f>#REF!</f>
        <v>#REF!</v>
      </c>
      <c r="AA74" s="10" t="e">
        <f>#REF!</f>
        <v>#REF!</v>
      </c>
      <c r="AB74" s="10" t="e">
        <f>#REF!</f>
        <v>#REF!</v>
      </c>
      <c r="AC74" s="12" t="e">
        <f>+SUM(E74:AB74)*D74</f>
        <v>#REF!</v>
      </c>
    </row>
    <row r="75" spans="1:29" ht="15" thickBot="1" x14ac:dyDescent="0.25">
      <c r="A75" s="198"/>
      <c r="B75" s="198"/>
      <c r="C75" s="27" t="s">
        <v>34</v>
      </c>
      <c r="D75" s="28" t="e">
        <f>+SUM(D72:D74)</f>
        <v>#REF!</v>
      </c>
      <c r="E75" s="29" t="e">
        <f>SUMPRODUCT($D72:$D74,E72:E74)</f>
        <v>#REF!</v>
      </c>
      <c r="F75" s="29" t="e">
        <f t="shared" ref="F75:AB75" si="53">SUMPRODUCT($D72:$D74,F72:F74)</f>
        <v>#REF!</v>
      </c>
      <c r="G75" s="29" t="e">
        <f t="shared" si="53"/>
        <v>#REF!</v>
      </c>
      <c r="H75" s="29" t="e">
        <f t="shared" si="53"/>
        <v>#REF!</v>
      </c>
      <c r="I75" s="29" t="e">
        <f t="shared" si="53"/>
        <v>#REF!</v>
      </c>
      <c r="J75" s="29" t="e">
        <f t="shared" si="53"/>
        <v>#REF!</v>
      </c>
      <c r="K75" s="29" t="e">
        <f t="shared" si="53"/>
        <v>#REF!</v>
      </c>
      <c r="L75" s="29" t="e">
        <f t="shared" si="53"/>
        <v>#REF!</v>
      </c>
      <c r="M75" s="29" t="e">
        <f t="shared" si="53"/>
        <v>#REF!</v>
      </c>
      <c r="N75" s="29" t="e">
        <f t="shared" si="53"/>
        <v>#REF!</v>
      </c>
      <c r="O75" s="29" t="e">
        <f t="shared" si="53"/>
        <v>#REF!</v>
      </c>
      <c r="P75" s="29" t="e">
        <f t="shared" si="53"/>
        <v>#REF!</v>
      </c>
      <c r="Q75" s="29" t="e">
        <f t="shared" si="53"/>
        <v>#REF!</v>
      </c>
      <c r="R75" s="29" t="e">
        <f t="shared" si="53"/>
        <v>#REF!</v>
      </c>
      <c r="S75" s="29" t="e">
        <f t="shared" si="53"/>
        <v>#REF!</v>
      </c>
      <c r="T75" s="29" t="e">
        <f t="shared" si="53"/>
        <v>#REF!</v>
      </c>
      <c r="U75" s="29" t="e">
        <f t="shared" si="53"/>
        <v>#REF!</v>
      </c>
      <c r="V75" s="29" t="e">
        <f t="shared" si="53"/>
        <v>#REF!</v>
      </c>
      <c r="W75" s="29" t="e">
        <f t="shared" si="53"/>
        <v>#REF!</v>
      </c>
      <c r="X75" s="29" t="e">
        <f t="shared" si="53"/>
        <v>#REF!</v>
      </c>
      <c r="Y75" s="29" t="e">
        <f t="shared" si="53"/>
        <v>#REF!</v>
      </c>
      <c r="Z75" s="29" t="e">
        <f t="shared" si="53"/>
        <v>#REF!</v>
      </c>
      <c r="AA75" s="29" t="e">
        <f t="shared" si="53"/>
        <v>#REF!</v>
      </c>
      <c r="AB75" s="29" t="e">
        <f t="shared" si="53"/>
        <v>#REF!</v>
      </c>
      <c r="AC75" s="30" t="e">
        <f>+SUM(E75:AB75)</f>
        <v>#REF!</v>
      </c>
    </row>
    <row r="76" spans="1:29" ht="15" x14ac:dyDescent="0.2">
      <c r="A76" s="196" t="e">
        <f t="shared" ref="A76" si="54">A23</f>
        <v>#REF!</v>
      </c>
      <c r="B76" s="197"/>
      <c r="C76" s="13" t="s">
        <v>35</v>
      </c>
      <c r="D76" s="14" t="e">
        <f>D23</f>
        <v>#REF!</v>
      </c>
      <c r="E76" s="10" t="e">
        <f>#REF!</f>
        <v>#REF!</v>
      </c>
      <c r="F76" s="10" t="e">
        <f>#REF!</f>
        <v>#REF!</v>
      </c>
      <c r="G76" s="10" t="e">
        <f>#REF!</f>
        <v>#REF!</v>
      </c>
      <c r="H76" s="10" t="e">
        <f>#REF!</f>
        <v>#REF!</v>
      </c>
      <c r="I76" s="10" t="e">
        <f>#REF!</f>
        <v>#REF!</v>
      </c>
      <c r="J76" s="10" t="e">
        <f>#REF!</f>
        <v>#REF!</v>
      </c>
      <c r="K76" s="10" t="e">
        <f>#REF!</f>
        <v>#REF!</v>
      </c>
      <c r="L76" s="10" t="e">
        <f>#REF!</f>
        <v>#REF!</v>
      </c>
      <c r="M76" s="10" t="e">
        <f>#REF!</f>
        <v>#REF!</v>
      </c>
      <c r="N76" s="10" t="e">
        <f>#REF!</f>
        <v>#REF!</v>
      </c>
      <c r="O76" s="10" t="e">
        <f>#REF!</f>
        <v>#REF!</v>
      </c>
      <c r="P76" s="10" t="e">
        <f>#REF!</f>
        <v>#REF!</v>
      </c>
      <c r="Q76" s="10" t="e">
        <f>#REF!</f>
        <v>#REF!</v>
      </c>
      <c r="R76" s="10" t="e">
        <f>#REF!</f>
        <v>#REF!</v>
      </c>
      <c r="S76" s="10" t="e">
        <f>#REF!</f>
        <v>#REF!</v>
      </c>
      <c r="T76" s="10" t="e">
        <f>#REF!</f>
        <v>#REF!</v>
      </c>
      <c r="U76" s="10" t="e">
        <f>#REF!</f>
        <v>#REF!</v>
      </c>
      <c r="V76" s="10" t="e">
        <f>#REF!</f>
        <v>#REF!</v>
      </c>
      <c r="W76" s="10" t="e">
        <f>#REF!</f>
        <v>#REF!</v>
      </c>
      <c r="X76" s="10" t="e">
        <f>#REF!</f>
        <v>#REF!</v>
      </c>
      <c r="Y76" s="10" t="e">
        <f>#REF!</f>
        <v>#REF!</v>
      </c>
      <c r="Z76" s="10" t="e">
        <f>#REF!</f>
        <v>#REF!</v>
      </c>
      <c r="AA76" s="10" t="e">
        <f>#REF!</f>
        <v>#REF!</v>
      </c>
      <c r="AB76" s="10" t="e">
        <f>#REF!</f>
        <v>#REF!</v>
      </c>
      <c r="AC76" s="12" t="e">
        <f>+SUM(E76:AB76)*D76</f>
        <v>#REF!</v>
      </c>
    </row>
    <row r="77" spans="1:29" ht="15" x14ac:dyDescent="0.2">
      <c r="A77" s="197"/>
      <c r="B77" s="197"/>
      <c r="C77" s="17" t="s">
        <v>36</v>
      </c>
      <c r="D77" s="18" t="e">
        <f>D24</f>
        <v>#REF!</v>
      </c>
      <c r="E77" s="10" t="e">
        <f>#REF!</f>
        <v>#REF!</v>
      </c>
      <c r="F77" s="10" t="e">
        <f>#REF!</f>
        <v>#REF!</v>
      </c>
      <c r="G77" s="10" t="e">
        <f>#REF!</f>
        <v>#REF!</v>
      </c>
      <c r="H77" s="10" t="e">
        <f>#REF!</f>
        <v>#REF!</v>
      </c>
      <c r="I77" s="10" t="e">
        <f>#REF!</f>
        <v>#REF!</v>
      </c>
      <c r="J77" s="10" t="e">
        <f>#REF!</f>
        <v>#REF!</v>
      </c>
      <c r="K77" s="10" t="e">
        <f>#REF!</f>
        <v>#REF!</v>
      </c>
      <c r="L77" s="10" t="e">
        <f>#REF!</f>
        <v>#REF!</v>
      </c>
      <c r="M77" s="10" t="e">
        <f>#REF!</f>
        <v>#REF!</v>
      </c>
      <c r="N77" s="10" t="e">
        <f>#REF!</f>
        <v>#REF!</v>
      </c>
      <c r="O77" s="10" t="e">
        <f>#REF!</f>
        <v>#REF!</v>
      </c>
      <c r="P77" s="10" t="e">
        <f>#REF!</f>
        <v>#REF!</v>
      </c>
      <c r="Q77" s="10" t="e">
        <f>#REF!</f>
        <v>#REF!</v>
      </c>
      <c r="R77" s="10" t="e">
        <f>#REF!</f>
        <v>#REF!</v>
      </c>
      <c r="S77" s="10" t="e">
        <f>#REF!</f>
        <v>#REF!</v>
      </c>
      <c r="T77" s="10" t="e">
        <f>#REF!</f>
        <v>#REF!</v>
      </c>
      <c r="U77" s="10" t="e">
        <f>#REF!</f>
        <v>#REF!</v>
      </c>
      <c r="V77" s="10" t="e">
        <f>#REF!</f>
        <v>#REF!</v>
      </c>
      <c r="W77" s="10" t="e">
        <f>#REF!</f>
        <v>#REF!</v>
      </c>
      <c r="X77" s="10" t="e">
        <f>#REF!</f>
        <v>#REF!</v>
      </c>
      <c r="Y77" s="10" t="e">
        <f>#REF!</f>
        <v>#REF!</v>
      </c>
      <c r="Z77" s="10" t="e">
        <f>#REF!</f>
        <v>#REF!</v>
      </c>
      <c r="AA77" s="10" t="e">
        <f>#REF!</f>
        <v>#REF!</v>
      </c>
      <c r="AB77" s="10" t="e">
        <f>#REF!</f>
        <v>#REF!</v>
      </c>
      <c r="AC77" s="12" t="e">
        <f>+SUM(E77:AB77)*D77</f>
        <v>#REF!</v>
      </c>
    </row>
    <row r="78" spans="1:29" ht="15" x14ac:dyDescent="0.2">
      <c r="A78" s="197"/>
      <c r="B78" s="197"/>
      <c r="C78" s="22" t="s">
        <v>37</v>
      </c>
      <c r="D78" s="23" t="e">
        <f>D25</f>
        <v>#REF!</v>
      </c>
      <c r="E78" s="10" t="e">
        <f>#REF!</f>
        <v>#REF!</v>
      </c>
      <c r="F78" s="10" t="e">
        <f>#REF!</f>
        <v>#REF!</v>
      </c>
      <c r="G78" s="10" t="e">
        <f>#REF!</f>
        <v>#REF!</v>
      </c>
      <c r="H78" s="10" t="e">
        <f>#REF!</f>
        <v>#REF!</v>
      </c>
      <c r="I78" s="10" t="e">
        <f>#REF!</f>
        <v>#REF!</v>
      </c>
      <c r="J78" s="10" t="e">
        <f>#REF!</f>
        <v>#REF!</v>
      </c>
      <c r="K78" s="10" t="e">
        <f>#REF!</f>
        <v>#REF!</v>
      </c>
      <c r="L78" s="10" t="e">
        <f>#REF!</f>
        <v>#REF!</v>
      </c>
      <c r="M78" s="10" t="e">
        <f>#REF!</f>
        <v>#REF!</v>
      </c>
      <c r="N78" s="10" t="e">
        <f>#REF!</f>
        <v>#REF!</v>
      </c>
      <c r="O78" s="10" t="e">
        <f>#REF!</f>
        <v>#REF!</v>
      </c>
      <c r="P78" s="10" t="e">
        <f>#REF!</f>
        <v>#REF!</v>
      </c>
      <c r="Q78" s="10" t="e">
        <f>#REF!</f>
        <v>#REF!</v>
      </c>
      <c r="R78" s="10" t="e">
        <f>#REF!</f>
        <v>#REF!</v>
      </c>
      <c r="S78" s="10" t="e">
        <f>#REF!</f>
        <v>#REF!</v>
      </c>
      <c r="T78" s="10" t="e">
        <f>#REF!</f>
        <v>#REF!</v>
      </c>
      <c r="U78" s="10" t="e">
        <f>#REF!</f>
        <v>#REF!</v>
      </c>
      <c r="V78" s="10" t="e">
        <f>#REF!</f>
        <v>#REF!</v>
      </c>
      <c r="W78" s="10" t="e">
        <f>#REF!</f>
        <v>#REF!</v>
      </c>
      <c r="X78" s="10" t="e">
        <f>#REF!</f>
        <v>#REF!</v>
      </c>
      <c r="Y78" s="10" t="e">
        <f>#REF!</f>
        <v>#REF!</v>
      </c>
      <c r="Z78" s="10" t="e">
        <f>#REF!</f>
        <v>#REF!</v>
      </c>
      <c r="AA78" s="10" t="e">
        <f>#REF!</f>
        <v>#REF!</v>
      </c>
      <c r="AB78" s="10" t="e">
        <f>#REF!</f>
        <v>#REF!</v>
      </c>
      <c r="AC78" s="12" t="e">
        <f>+SUM(E78:AB78)*D78</f>
        <v>#REF!</v>
      </c>
    </row>
    <row r="79" spans="1:29" ht="15" thickBot="1" x14ac:dyDescent="0.25">
      <c r="A79" s="198"/>
      <c r="B79" s="198"/>
      <c r="C79" s="27" t="s">
        <v>34</v>
      </c>
      <c r="D79" s="28" t="e">
        <f>+SUM(D76:D78)</f>
        <v>#REF!</v>
      </c>
      <c r="E79" s="29" t="e">
        <f>SUMPRODUCT($D76:$D78,E76:E78)</f>
        <v>#REF!</v>
      </c>
      <c r="F79" s="29" t="e">
        <f t="shared" ref="F79:AB79" si="55">SUMPRODUCT($D76:$D78,F76:F78)</f>
        <v>#REF!</v>
      </c>
      <c r="G79" s="29" t="e">
        <f t="shared" si="55"/>
        <v>#REF!</v>
      </c>
      <c r="H79" s="29" t="e">
        <f t="shared" si="55"/>
        <v>#REF!</v>
      </c>
      <c r="I79" s="29" t="e">
        <f t="shared" si="55"/>
        <v>#REF!</v>
      </c>
      <c r="J79" s="29" t="e">
        <f t="shared" si="55"/>
        <v>#REF!</v>
      </c>
      <c r="K79" s="29" t="e">
        <f t="shared" si="55"/>
        <v>#REF!</v>
      </c>
      <c r="L79" s="29" t="e">
        <f t="shared" si="55"/>
        <v>#REF!</v>
      </c>
      <c r="M79" s="29" t="e">
        <f t="shared" si="55"/>
        <v>#REF!</v>
      </c>
      <c r="N79" s="29" t="e">
        <f t="shared" si="55"/>
        <v>#REF!</v>
      </c>
      <c r="O79" s="29" t="e">
        <f t="shared" si="55"/>
        <v>#REF!</v>
      </c>
      <c r="P79" s="29" t="e">
        <f t="shared" si="55"/>
        <v>#REF!</v>
      </c>
      <c r="Q79" s="29" t="e">
        <f t="shared" si="55"/>
        <v>#REF!</v>
      </c>
      <c r="R79" s="29" t="e">
        <f t="shared" si="55"/>
        <v>#REF!</v>
      </c>
      <c r="S79" s="29" t="e">
        <f t="shared" si="55"/>
        <v>#REF!</v>
      </c>
      <c r="T79" s="29" t="e">
        <f t="shared" si="55"/>
        <v>#REF!</v>
      </c>
      <c r="U79" s="29" t="e">
        <f t="shared" si="55"/>
        <v>#REF!</v>
      </c>
      <c r="V79" s="29" t="e">
        <f t="shared" si="55"/>
        <v>#REF!</v>
      </c>
      <c r="W79" s="29" t="e">
        <f t="shared" si="55"/>
        <v>#REF!</v>
      </c>
      <c r="X79" s="29" t="e">
        <f t="shared" si="55"/>
        <v>#REF!</v>
      </c>
      <c r="Y79" s="29" t="e">
        <f t="shared" si="55"/>
        <v>#REF!</v>
      </c>
      <c r="Z79" s="29" t="e">
        <f t="shared" si="55"/>
        <v>#REF!</v>
      </c>
      <c r="AA79" s="29" t="e">
        <f t="shared" si="55"/>
        <v>#REF!</v>
      </c>
      <c r="AB79" s="29" t="e">
        <f t="shared" si="55"/>
        <v>#REF!</v>
      </c>
      <c r="AC79" s="30" t="e">
        <f>+SUM(E79:AB79)</f>
        <v>#REF!</v>
      </c>
    </row>
    <row r="80" spans="1:29" ht="15" x14ac:dyDescent="0.2">
      <c r="A80" s="196" t="e">
        <f t="shared" ref="A80" si="56">A27</f>
        <v>#REF!</v>
      </c>
      <c r="B80" s="196"/>
      <c r="C80" s="13" t="s">
        <v>35</v>
      </c>
      <c r="D80" s="14" t="e">
        <f>+D27</f>
        <v>#REF!</v>
      </c>
      <c r="E80" s="10" t="e">
        <f>#REF!</f>
        <v>#REF!</v>
      </c>
      <c r="F80" s="10" t="e">
        <f>#REF!</f>
        <v>#REF!</v>
      </c>
      <c r="G80" s="10" t="e">
        <f>#REF!</f>
        <v>#REF!</v>
      </c>
      <c r="H80" s="10" t="e">
        <f>#REF!</f>
        <v>#REF!</v>
      </c>
      <c r="I80" s="10" t="e">
        <f>#REF!</f>
        <v>#REF!</v>
      </c>
      <c r="J80" s="10" t="e">
        <f>#REF!</f>
        <v>#REF!</v>
      </c>
      <c r="K80" s="10" t="e">
        <f>#REF!</f>
        <v>#REF!</v>
      </c>
      <c r="L80" s="10" t="e">
        <f>#REF!</f>
        <v>#REF!</v>
      </c>
      <c r="M80" s="10" t="e">
        <f>#REF!</f>
        <v>#REF!</v>
      </c>
      <c r="N80" s="10" t="e">
        <f>#REF!</f>
        <v>#REF!</v>
      </c>
      <c r="O80" s="10" t="e">
        <f>#REF!</f>
        <v>#REF!</v>
      </c>
      <c r="P80" s="10" t="e">
        <f>#REF!</f>
        <v>#REF!</v>
      </c>
      <c r="Q80" s="10" t="e">
        <f>#REF!</f>
        <v>#REF!</v>
      </c>
      <c r="R80" s="10" t="e">
        <f>#REF!</f>
        <v>#REF!</v>
      </c>
      <c r="S80" s="10" t="e">
        <f>#REF!</f>
        <v>#REF!</v>
      </c>
      <c r="T80" s="10" t="e">
        <f>#REF!</f>
        <v>#REF!</v>
      </c>
      <c r="U80" s="10" t="e">
        <f>#REF!</f>
        <v>#REF!</v>
      </c>
      <c r="V80" s="10" t="e">
        <f>#REF!</f>
        <v>#REF!</v>
      </c>
      <c r="W80" s="10" t="e">
        <f>#REF!</f>
        <v>#REF!</v>
      </c>
      <c r="X80" s="10" t="e">
        <f>#REF!</f>
        <v>#REF!</v>
      </c>
      <c r="Y80" s="10" t="e">
        <f>#REF!</f>
        <v>#REF!</v>
      </c>
      <c r="Z80" s="10" t="e">
        <f>#REF!</f>
        <v>#REF!</v>
      </c>
      <c r="AA80" s="10" t="e">
        <f>#REF!</f>
        <v>#REF!</v>
      </c>
      <c r="AB80" s="10" t="e">
        <f>#REF!</f>
        <v>#REF!</v>
      </c>
      <c r="AC80" s="12" t="e">
        <f>+SUM(E80:AB80)*D80</f>
        <v>#REF!</v>
      </c>
    </row>
    <row r="81" spans="1:29" ht="15" x14ac:dyDescent="0.2">
      <c r="A81" s="197"/>
      <c r="B81" s="197"/>
      <c r="C81" s="17" t="s">
        <v>36</v>
      </c>
      <c r="D81" s="18" t="e">
        <f>+D28</f>
        <v>#REF!</v>
      </c>
      <c r="E81" s="10" t="e">
        <f>#REF!</f>
        <v>#REF!</v>
      </c>
      <c r="F81" s="10" t="e">
        <f>#REF!</f>
        <v>#REF!</v>
      </c>
      <c r="G81" s="10" t="e">
        <f>#REF!</f>
        <v>#REF!</v>
      </c>
      <c r="H81" s="10" t="e">
        <f>#REF!</f>
        <v>#REF!</v>
      </c>
      <c r="I81" s="10" t="e">
        <f>#REF!</f>
        <v>#REF!</v>
      </c>
      <c r="J81" s="10" t="e">
        <f>#REF!</f>
        <v>#REF!</v>
      </c>
      <c r="K81" s="10" t="e">
        <f>#REF!</f>
        <v>#REF!</v>
      </c>
      <c r="L81" s="10" t="e">
        <f>#REF!</f>
        <v>#REF!</v>
      </c>
      <c r="M81" s="10" t="e">
        <f>#REF!</f>
        <v>#REF!</v>
      </c>
      <c r="N81" s="10" t="e">
        <f>#REF!</f>
        <v>#REF!</v>
      </c>
      <c r="O81" s="10" t="e">
        <f>#REF!</f>
        <v>#REF!</v>
      </c>
      <c r="P81" s="10" t="e">
        <f>#REF!</f>
        <v>#REF!</v>
      </c>
      <c r="Q81" s="10" t="e">
        <f>#REF!</f>
        <v>#REF!</v>
      </c>
      <c r="R81" s="10" t="e">
        <f>#REF!</f>
        <v>#REF!</v>
      </c>
      <c r="S81" s="10" t="e">
        <f>#REF!</f>
        <v>#REF!</v>
      </c>
      <c r="T81" s="10" t="e">
        <f>#REF!</f>
        <v>#REF!</v>
      </c>
      <c r="U81" s="10" t="e">
        <f>#REF!</f>
        <v>#REF!</v>
      </c>
      <c r="V81" s="10" t="e">
        <f>#REF!</f>
        <v>#REF!</v>
      </c>
      <c r="W81" s="10" t="e">
        <f>#REF!</f>
        <v>#REF!</v>
      </c>
      <c r="X81" s="10" t="e">
        <f>#REF!</f>
        <v>#REF!</v>
      </c>
      <c r="Y81" s="10" t="e">
        <f>#REF!</f>
        <v>#REF!</v>
      </c>
      <c r="Z81" s="10" t="e">
        <f>#REF!</f>
        <v>#REF!</v>
      </c>
      <c r="AA81" s="10" t="e">
        <f>#REF!</f>
        <v>#REF!</v>
      </c>
      <c r="AB81" s="10" t="e">
        <f>#REF!</f>
        <v>#REF!</v>
      </c>
      <c r="AC81" s="12" t="e">
        <f>+SUM(E81:AB81)*D81</f>
        <v>#REF!</v>
      </c>
    </row>
    <row r="82" spans="1:29" ht="15" x14ac:dyDescent="0.2">
      <c r="A82" s="197"/>
      <c r="B82" s="197"/>
      <c r="C82" s="22" t="s">
        <v>37</v>
      </c>
      <c r="D82" s="23" t="e">
        <f>+D29</f>
        <v>#REF!</v>
      </c>
      <c r="E82" s="10" t="e">
        <f>#REF!</f>
        <v>#REF!</v>
      </c>
      <c r="F82" s="10" t="e">
        <f>#REF!</f>
        <v>#REF!</v>
      </c>
      <c r="G82" s="10" t="e">
        <f>#REF!</f>
        <v>#REF!</v>
      </c>
      <c r="H82" s="10" t="e">
        <f>#REF!</f>
        <v>#REF!</v>
      </c>
      <c r="I82" s="10" t="e">
        <f>#REF!</f>
        <v>#REF!</v>
      </c>
      <c r="J82" s="10" t="e">
        <f>#REF!</f>
        <v>#REF!</v>
      </c>
      <c r="K82" s="10" t="e">
        <f>#REF!</f>
        <v>#REF!</v>
      </c>
      <c r="L82" s="10" t="e">
        <f>#REF!</f>
        <v>#REF!</v>
      </c>
      <c r="M82" s="10" t="e">
        <f>#REF!</f>
        <v>#REF!</v>
      </c>
      <c r="N82" s="10" t="e">
        <f>#REF!</f>
        <v>#REF!</v>
      </c>
      <c r="O82" s="10" t="e">
        <f>#REF!</f>
        <v>#REF!</v>
      </c>
      <c r="P82" s="10" t="e">
        <f>#REF!</f>
        <v>#REF!</v>
      </c>
      <c r="Q82" s="10" t="e">
        <f>#REF!</f>
        <v>#REF!</v>
      </c>
      <c r="R82" s="10" t="e">
        <f>#REF!</f>
        <v>#REF!</v>
      </c>
      <c r="S82" s="10" t="e">
        <f>#REF!</f>
        <v>#REF!</v>
      </c>
      <c r="T82" s="10" t="e">
        <f>#REF!</f>
        <v>#REF!</v>
      </c>
      <c r="U82" s="10" t="e">
        <f>#REF!</f>
        <v>#REF!</v>
      </c>
      <c r="V82" s="10" t="e">
        <f>#REF!</f>
        <v>#REF!</v>
      </c>
      <c r="W82" s="10" t="e">
        <f>#REF!</f>
        <v>#REF!</v>
      </c>
      <c r="X82" s="10" t="e">
        <f>#REF!</f>
        <v>#REF!</v>
      </c>
      <c r="Y82" s="10" t="e">
        <f>#REF!</f>
        <v>#REF!</v>
      </c>
      <c r="Z82" s="10" t="e">
        <f>#REF!</f>
        <v>#REF!</v>
      </c>
      <c r="AA82" s="10" t="e">
        <f>#REF!</f>
        <v>#REF!</v>
      </c>
      <c r="AB82" s="10" t="e">
        <f>#REF!</f>
        <v>#REF!</v>
      </c>
      <c r="AC82" s="12" t="e">
        <f>+SUM(E82:AB82)*D82</f>
        <v>#REF!</v>
      </c>
    </row>
    <row r="83" spans="1:29" ht="15" thickBot="1" x14ac:dyDescent="0.25">
      <c r="A83" s="198"/>
      <c r="B83" s="198"/>
      <c r="C83" s="27" t="s">
        <v>34</v>
      </c>
      <c r="D83" s="28" t="e">
        <f>+SUM(D80:D82)</f>
        <v>#REF!</v>
      </c>
      <c r="E83" s="29" t="e">
        <f>SUMPRODUCT($D80:$D82,E80:E82)</f>
        <v>#REF!</v>
      </c>
      <c r="F83" s="29" t="e">
        <f t="shared" ref="F83:AB83" si="57">SUMPRODUCT($D80:$D82,F80:F82)</f>
        <v>#REF!</v>
      </c>
      <c r="G83" s="29" t="e">
        <f t="shared" si="57"/>
        <v>#REF!</v>
      </c>
      <c r="H83" s="29" t="e">
        <f t="shared" si="57"/>
        <v>#REF!</v>
      </c>
      <c r="I83" s="29" t="e">
        <f t="shared" si="57"/>
        <v>#REF!</v>
      </c>
      <c r="J83" s="29" t="e">
        <f t="shared" si="57"/>
        <v>#REF!</v>
      </c>
      <c r="K83" s="29" t="e">
        <f t="shared" si="57"/>
        <v>#REF!</v>
      </c>
      <c r="L83" s="29" t="e">
        <f t="shared" si="57"/>
        <v>#REF!</v>
      </c>
      <c r="M83" s="29" t="e">
        <f t="shared" si="57"/>
        <v>#REF!</v>
      </c>
      <c r="N83" s="29" t="e">
        <f t="shared" si="57"/>
        <v>#REF!</v>
      </c>
      <c r="O83" s="29" t="e">
        <f t="shared" si="57"/>
        <v>#REF!</v>
      </c>
      <c r="P83" s="29" t="e">
        <f t="shared" si="57"/>
        <v>#REF!</v>
      </c>
      <c r="Q83" s="29" t="e">
        <f t="shared" si="57"/>
        <v>#REF!</v>
      </c>
      <c r="R83" s="29" t="e">
        <f t="shared" si="57"/>
        <v>#REF!</v>
      </c>
      <c r="S83" s="29" t="e">
        <f t="shared" si="57"/>
        <v>#REF!</v>
      </c>
      <c r="T83" s="29" t="e">
        <f t="shared" si="57"/>
        <v>#REF!</v>
      </c>
      <c r="U83" s="29" t="e">
        <f t="shared" si="57"/>
        <v>#REF!</v>
      </c>
      <c r="V83" s="29" t="e">
        <f t="shared" si="57"/>
        <v>#REF!</v>
      </c>
      <c r="W83" s="29" t="e">
        <f t="shared" si="57"/>
        <v>#REF!</v>
      </c>
      <c r="X83" s="29" t="e">
        <f t="shared" si="57"/>
        <v>#REF!</v>
      </c>
      <c r="Y83" s="29" t="e">
        <f t="shared" si="57"/>
        <v>#REF!</v>
      </c>
      <c r="Z83" s="29" t="e">
        <f t="shared" si="57"/>
        <v>#REF!</v>
      </c>
      <c r="AA83" s="29" t="e">
        <f t="shared" si="57"/>
        <v>#REF!</v>
      </c>
      <c r="AB83" s="29" t="e">
        <f t="shared" si="57"/>
        <v>#REF!</v>
      </c>
      <c r="AC83" s="30" t="e">
        <f>+SUM(E83:AB83)</f>
        <v>#REF!</v>
      </c>
    </row>
    <row r="84" spans="1:29" ht="15" x14ac:dyDescent="0.2">
      <c r="A84" s="196" t="e">
        <f t="shared" ref="A84" si="58">A31</f>
        <v>#REF!</v>
      </c>
      <c r="B84" s="197"/>
      <c r="C84" s="13" t="s">
        <v>35</v>
      </c>
      <c r="D84" s="14" t="e">
        <f>+D31</f>
        <v>#REF!</v>
      </c>
      <c r="E84" s="10" t="e">
        <f>#REF!</f>
        <v>#REF!</v>
      </c>
      <c r="F84" s="10" t="e">
        <f>#REF!</f>
        <v>#REF!</v>
      </c>
      <c r="G84" s="10" t="e">
        <f>#REF!</f>
        <v>#REF!</v>
      </c>
      <c r="H84" s="10" t="e">
        <f>#REF!</f>
        <v>#REF!</v>
      </c>
      <c r="I84" s="10" t="e">
        <f>#REF!</f>
        <v>#REF!</v>
      </c>
      <c r="J84" s="10" t="e">
        <f>#REF!</f>
        <v>#REF!</v>
      </c>
      <c r="K84" s="10" t="e">
        <f>#REF!</f>
        <v>#REF!</v>
      </c>
      <c r="L84" s="10" t="e">
        <f>#REF!</f>
        <v>#REF!</v>
      </c>
      <c r="M84" s="10" t="e">
        <f>#REF!</f>
        <v>#REF!</v>
      </c>
      <c r="N84" s="10" t="e">
        <f>#REF!</f>
        <v>#REF!</v>
      </c>
      <c r="O84" s="10" t="e">
        <f>#REF!</f>
        <v>#REF!</v>
      </c>
      <c r="P84" s="10" t="e">
        <f>#REF!</f>
        <v>#REF!</v>
      </c>
      <c r="Q84" s="10" t="e">
        <f>#REF!</f>
        <v>#REF!</v>
      </c>
      <c r="R84" s="10" t="e">
        <f>#REF!</f>
        <v>#REF!</v>
      </c>
      <c r="S84" s="10" t="e">
        <f>#REF!</f>
        <v>#REF!</v>
      </c>
      <c r="T84" s="10" t="e">
        <f>#REF!</f>
        <v>#REF!</v>
      </c>
      <c r="U84" s="10" t="e">
        <f>#REF!</f>
        <v>#REF!</v>
      </c>
      <c r="V84" s="10" t="e">
        <f>#REF!</f>
        <v>#REF!</v>
      </c>
      <c r="W84" s="10" t="e">
        <f>#REF!</f>
        <v>#REF!</v>
      </c>
      <c r="X84" s="10" t="e">
        <f>#REF!</f>
        <v>#REF!</v>
      </c>
      <c r="Y84" s="10" t="e">
        <f>#REF!</f>
        <v>#REF!</v>
      </c>
      <c r="Z84" s="10" t="e">
        <f>#REF!</f>
        <v>#REF!</v>
      </c>
      <c r="AA84" s="10" t="e">
        <f>#REF!</f>
        <v>#REF!</v>
      </c>
      <c r="AB84" s="10" t="e">
        <f>#REF!</f>
        <v>#REF!</v>
      </c>
      <c r="AC84" s="12" t="e">
        <f>+SUM(E84:AB84)*D84</f>
        <v>#REF!</v>
      </c>
    </row>
    <row r="85" spans="1:29" ht="15" x14ac:dyDescent="0.2">
      <c r="A85" s="197"/>
      <c r="B85" s="197"/>
      <c r="C85" s="17" t="s">
        <v>36</v>
      </c>
      <c r="D85" s="18" t="e">
        <f>+D32</f>
        <v>#REF!</v>
      </c>
      <c r="E85" s="10" t="e">
        <f>#REF!</f>
        <v>#REF!</v>
      </c>
      <c r="F85" s="10" t="e">
        <f>#REF!</f>
        <v>#REF!</v>
      </c>
      <c r="G85" s="10" t="e">
        <f>#REF!</f>
        <v>#REF!</v>
      </c>
      <c r="H85" s="10" t="e">
        <f>#REF!</f>
        <v>#REF!</v>
      </c>
      <c r="I85" s="10" t="e">
        <f>#REF!</f>
        <v>#REF!</v>
      </c>
      <c r="J85" s="10" t="e">
        <f>#REF!</f>
        <v>#REF!</v>
      </c>
      <c r="K85" s="10" t="e">
        <f>#REF!</f>
        <v>#REF!</v>
      </c>
      <c r="L85" s="10" t="e">
        <f>#REF!</f>
        <v>#REF!</v>
      </c>
      <c r="M85" s="10" t="e">
        <f>#REF!</f>
        <v>#REF!</v>
      </c>
      <c r="N85" s="10" t="e">
        <f>#REF!</f>
        <v>#REF!</v>
      </c>
      <c r="O85" s="10" t="e">
        <f>#REF!</f>
        <v>#REF!</v>
      </c>
      <c r="P85" s="10" t="e">
        <f>#REF!</f>
        <v>#REF!</v>
      </c>
      <c r="Q85" s="10" t="e">
        <f>#REF!</f>
        <v>#REF!</v>
      </c>
      <c r="R85" s="10" t="e">
        <f>#REF!</f>
        <v>#REF!</v>
      </c>
      <c r="S85" s="10" t="e">
        <f>#REF!</f>
        <v>#REF!</v>
      </c>
      <c r="T85" s="10" t="e">
        <f>#REF!</f>
        <v>#REF!</v>
      </c>
      <c r="U85" s="10" t="e">
        <f>#REF!</f>
        <v>#REF!</v>
      </c>
      <c r="V85" s="10" t="e">
        <f>#REF!</f>
        <v>#REF!</v>
      </c>
      <c r="W85" s="10" t="e">
        <f>#REF!</f>
        <v>#REF!</v>
      </c>
      <c r="X85" s="10" t="e">
        <f>#REF!</f>
        <v>#REF!</v>
      </c>
      <c r="Y85" s="10" t="e">
        <f>#REF!</f>
        <v>#REF!</v>
      </c>
      <c r="Z85" s="10" t="e">
        <f>#REF!</f>
        <v>#REF!</v>
      </c>
      <c r="AA85" s="10" t="e">
        <f>#REF!</f>
        <v>#REF!</v>
      </c>
      <c r="AB85" s="10" t="e">
        <f>#REF!</f>
        <v>#REF!</v>
      </c>
      <c r="AC85" s="12" t="e">
        <f>+SUM(E85:AB85)*D85</f>
        <v>#REF!</v>
      </c>
    </row>
    <row r="86" spans="1:29" ht="15" x14ac:dyDescent="0.2">
      <c r="A86" s="197"/>
      <c r="B86" s="197"/>
      <c r="C86" s="22" t="s">
        <v>37</v>
      </c>
      <c r="D86" s="23" t="e">
        <f>+D33</f>
        <v>#REF!</v>
      </c>
      <c r="E86" s="10" t="e">
        <f>#REF!</f>
        <v>#REF!</v>
      </c>
      <c r="F86" s="10" t="e">
        <f>#REF!</f>
        <v>#REF!</v>
      </c>
      <c r="G86" s="10" t="e">
        <f>#REF!</f>
        <v>#REF!</v>
      </c>
      <c r="H86" s="10" t="e">
        <f>#REF!</f>
        <v>#REF!</v>
      </c>
      <c r="I86" s="10" t="e">
        <f>#REF!</f>
        <v>#REF!</v>
      </c>
      <c r="J86" s="10" t="e">
        <f>#REF!</f>
        <v>#REF!</v>
      </c>
      <c r="K86" s="10" t="e">
        <f>#REF!</f>
        <v>#REF!</v>
      </c>
      <c r="L86" s="10" t="e">
        <f>#REF!</f>
        <v>#REF!</v>
      </c>
      <c r="M86" s="10" t="e">
        <f>#REF!</f>
        <v>#REF!</v>
      </c>
      <c r="N86" s="10" t="e">
        <f>#REF!</f>
        <v>#REF!</v>
      </c>
      <c r="O86" s="10" t="e">
        <f>#REF!</f>
        <v>#REF!</v>
      </c>
      <c r="P86" s="10" t="e">
        <f>#REF!</f>
        <v>#REF!</v>
      </c>
      <c r="Q86" s="10" t="e">
        <f>#REF!</f>
        <v>#REF!</v>
      </c>
      <c r="R86" s="10" t="e">
        <f>#REF!</f>
        <v>#REF!</v>
      </c>
      <c r="S86" s="10" t="e">
        <f>#REF!</f>
        <v>#REF!</v>
      </c>
      <c r="T86" s="10" t="e">
        <f>#REF!</f>
        <v>#REF!</v>
      </c>
      <c r="U86" s="10" t="e">
        <f>#REF!</f>
        <v>#REF!</v>
      </c>
      <c r="V86" s="10" t="e">
        <f>#REF!</f>
        <v>#REF!</v>
      </c>
      <c r="W86" s="10" t="e">
        <f>#REF!</f>
        <v>#REF!</v>
      </c>
      <c r="X86" s="10" t="e">
        <f>#REF!</f>
        <v>#REF!</v>
      </c>
      <c r="Y86" s="10" t="e">
        <f>#REF!</f>
        <v>#REF!</v>
      </c>
      <c r="Z86" s="10" t="e">
        <f>#REF!</f>
        <v>#REF!</v>
      </c>
      <c r="AA86" s="10" t="e">
        <f>#REF!</f>
        <v>#REF!</v>
      </c>
      <c r="AB86" s="10" t="e">
        <f>#REF!</f>
        <v>#REF!</v>
      </c>
      <c r="AC86" s="12" t="e">
        <f>+SUM(E86:AB86)*D86</f>
        <v>#REF!</v>
      </c>
    </row>
    <row r="87" spans="1:29" ht="15" thickBot="1" x14ac:dyDescent="0.25">
      <c r="A87" s="198"/>
      <c r="B87" s="198"/>
      <c r="C87" s="27" t="s">
        <v>34</v>
      </c>
      <c r="D87" s="28" t="e">
        <f>+SUM(D84:D86)</f>
        <v>#REF!</v>
      </c>
      <c r="E87" s="29" t="e">
        <f>SUMPRODUCT($D84:$D86,E84:E86)</f>
        <v>#REF!</v>
      </c>
      <c r="F87" s="29" t="e">
        <f t="shared" ref="F87:AB87" si="59">SUMPRODUCT($D84:$D86,F84:F86)</f>
        <v>#REF!</v>
      </c>
      <c r="G87" s="29" t="e">
        <f t="shared" si="59"/>
        <v>#REF!</v>
      </c>
      <c r="H87" s="29" t="e">
        <f t="shared" si="59"/>
        <v>#REF!</v>
      </c>
      <c r="I87" s="29" t="e">
        <f t="shared" si="59"/>
        <v>#REF!</v>
      </c>
      <c r="J87" s="29" t="e">
        <f t="shared" si="59"/>
        <v>#REF!</v>
      </c>
      <c r="K87" s="29" t="e">
        <f t="shared" si="59"/>
        <v>#REF!</v>
      </c>
      <c r="L87" s="29" t="e">
        <f t="shared" si="59"/>
        <v>#REF!</v>
      </c>
      <c r="M87" s="29" t="e">
        <f t="shared" si="59"/>
        <v>#REF!</v>
      </c>
      <c r="N87" s="29" t="e">
        <f t="shared" si="59"/>
        <v>#REF!</v>
      </c>
      <c r="O87" s="29" t="e">
        <f t="shared" si="59"/>
        <v>#REF!</v>
      </c>
      <c r="P87" s="29" t="e">
        <f t="shared" si="59"/>
        <v>#REF!</v>
      </c>
      <c r="Q87" s="29" t="e">
        <f t="shared" si="59"/>
        <v>#REF!</v>
      </c>
      <c r="R87" s="29" t="e">
        <f t="shared" si="59"/>
        <v>#REF!</v>
      </c>
      <c r="S87" s="29" t="e">
        <f t="shared" si="59"/>
        <v>#REF!</v>
      </c>
      <c r="T87" s="29" t="e">
        <f t="shared" si="59"/>
        <v>#REF!</v>
      </c>
      <c r="U87" s="29" t="e">
        <f t="shared" si="59"/>
        <v>#REF!</v>
      </c>
      <c r="V87" s="29" t="e">
        <f t="shared" si="59"/>
        <v>#REF!</v>
      </c>
      <c r="W87" s="29" t="e">
        <f t="shared" si="59"/>
        <v>#REF!</v>
      </c>
      <c r="X87" s="29" t="e">
        <f t="shared" si="59"/>
        <v>#REF!</v>
      </c>
      <c r="Y87" s="29" t="e">
        <f t="shared" si="59"/>
        <v>#REF!</v>
      </c>
      <c r="Z87" s="29" t="e">
        <f t="shared" si="59"/>
        <v>#REF!</v>
      </c>
      <c r="AA87" s="29" t="e">
        <f t="shared" si="59"/>
        <v>#REF!</v>
      </c>
      <c r="AB87" s="29" t="e">
        <f t="shared" si="59"/>
        <v>#REF!</v>
      </c>
      <c r="AC87" s="30" t="e">
        <f>+SUM(E87:AB87)</f>
        <v>#REF!</v>
      </c>
    </row>
    <row r="88" spans="1:29" ht="15" x14ac:dyDescent="0.2">
      <c r="A88" s="196" t="e">
        <f t="shared" ref="A88" si="60">A35</f>
        <v>#REF!</v>
      </c>
      <c r="B88" s="196"/>
      <c r="C88" s="13" t="s">
        <v>35</v>
      </c>
      <c r="D88" s="14" t="e">
        <f>+D35</f>
        <v>#REF!</v>
      </c>
      <c r="E88" s="10" t="e">
        <f>#REF!</f>
        <v>#REF!</v>
      </c>
      <c r="F88" s="10" t="e">
        <f>#REF!</f>
        <v>#REF!</v>
      </c>
      <c r="G88" s="10" t="e">
        <f>#REF!</f>
        <v>#REF!</v>
      </c>
      <c r="H88" s="10" t="e">
        <f>#REF!</f>
        <v>#REF!</v>
      </c>
      <c r="I88" s="10" t="e">
        <f>#REF!</f>
        <v>#REF!</v>
      </c>
      <c r="J88" s="10" t="e">
        <f>#REF!</f>
        <v>#REF!</v>
      </c>
      <c r="K88" s="10" t="e">
        <f>#REF!</f>
        <v>#REF!</v>
      </c>
      <c r="L88" s="10" t="e">
        <f>#REF!</f>
        <v>#REF!</v>
      </c>
      <c r="M88" s="10" t="e">
        <f>#REF!</f>
        <v>#REF!</v>
      </c>
      <c r="N88" s="10" t="e">
        <f>#REF!</f>
        <v>#REF!</v>
      </c>
      <c r="O88" s="10" t="e">
        <f>#REF!</f>
        <v>#REF!</v>
      </c>
      <c r="P88" s="10" t="e">
        <f>#REF!</f>
        <v>#REF!</v>
      </c>
      <c r="Q88" s="10" t="e">
        <f>#REF!</f>
        <v>#REF!</v>
      </c>
      <c r="R88" s="10" t="e">
        <f>#REF!</f>
        <v>#REF!</v>
      </c>
      <c r="S88" s="10" t="e">
        <f>#REF!</f>
        <v>#REF!</v>
      </c>
      <c r="T88" s="10" t="e">
        <f>#REF!</f>
        <v>#REF!</v>
      </c>
      <c r="U88" s="10" t="e">
        <f>#REF!</f>
        <v>#REF!</v>
      </c>
      <c r="V88" s="10" t="e">
        <f>#REF!</f>
        <v>#REF!</v>
      </c>
      <c r="W88" s="10" t="e">
        <f>#REF!</f>
        <v>#REF!</v>
      </c>
      <c r="X88" s="10" t="e">
        <f>#REF!</f>
        <v>#REF!</v>
      </c>
      <c r="Y88" s="10" t="e">
        <f>#REF!</f>
        <v>#REF!</v>
      </c>
      <c r="Z88" s="10" t="e">
        <f>#REF!</f>
        <v>#REF!</v>
      </c>
      <c r="AA88" s="10" t="e">
        <f>#REF!</f>
        <v>#REF!</v>
      </c>
      <c r="AB88" s="10" t="e">
        <f>#REF!</f>
        <v>#REF!</v>
      </c>
      <c r="AC88" s="12" t="e">
        <f>+SUM(E88:AB88)*D88</f>
        <v>#REF!</v>
      </c>
    </row>
    <row r="89" spans="1:29" ht="15" x14ac:dyDescent="0.2">
      <c r="A89" s="197"/>
      <c r="B89" s="197"/>
      <c r="C89" s="17" t="s">
        <v>36</v>
      </c>
      <c r="D89" s="18" t="e">
        <f>+D36</f>
        <v>#REF!</v>
      </c>
      <c r="E89" s="10" t="e">
        <f>#REF!</f>
        <v>#REF!</v>
      </c>
      <c r="F89" s="10" t="e">
        <f>#REF!</f>
        <v>#REF!</v>
      </c>
      <c r="G89" s="10" t="e">
        <f>#REF!</f>
        <v>#REF!</v>
      </c>
      <c r="H89" s="10" t="e">
        <f>#REF!</f>
        <v>#REF!</v>
      </c>
      <c r="I89" s="10" t="e">
        <f>#REF!</f>
        <v>#REF!</v>
      </c>
      <c r="J89" s="10" t="e">
        <f>#REF!</f>
        <v>#REF!</v>
      </c>
      <c r="K89" s="10" t="e">
        <f>#REF!</f>
        <v>#REF!</v>
      </c>
      <c r="L89" s="10" t="e">
        <f>#REF!</f>
        <v>#REF!</v>
      </c>
      <c r="M89" s="10" t="e">
        <f>#REF!</f>
        <v>#REF!</v>
      </c>
      <c r="N89" s="10" t="e">
        <f>#REF!</f>
        <v>#REF!</v>
      </c>
      <c r="O89" s="10" t="e">
        <f>#REF!</f>
        <v>#REF!</v>
      </c>
      <c r="P89" s="10" t="e">
        <f>#REF!</f>
        <v>#REF!</v>
      </c>
      <c r="Q89" s="10" t="e">
        <f>#REF!</f>
        <v>#REF!</v>
      </c>
      <c r="R89" s="10" t="e">
        <f>#REF!</f>
        <v>#REF!</v>
      </c>
      <c r="S89" s="10" t="e">
        <f>#REF!</f>
        <v>#REF!</v>
      </c>
      <c r="T89" s="10" t="e">
        <f>#REF!</f>
        <v>#REF!</v>
      </c>
      <c r="U89" s="10" t="e">
        <f>#REF!</f>
        <v>#REF!</v>
      </c>
      <c r="V89" s="10" t="e">
        <f>#REF!</f>
        <v>#REF!</v>
      </c>
      <c r="W89" s="10" t="e">
        <f>#REF!</f>
        <v>#REF!</v>
      </c>
      <c r="X89" s="10" t="e">
        <f>#REF!</f>
        <v>#REF!</v>
      </c>
      <c r="Y89" s="10" t="e">
        <f>#REF!</f>
        <v>#REF!</v>
      </c>
      <c r="Z89" s="10" t="e">
        <f>#REF!</f>
        <v>#REF!</v>
      </c>
      <c r="AA89" s="10" t="e">
        <f>#REF!</f>
        <v>#REF!</v>
      </c>
      <c r="AB89" s="10" t="e">
        <f>#REF!</f>
        <v>#REF!</v>
      </c>
      <c r="AC89" s="12" t="e">
        <f>+SUM(E89:AB89)*D89</f>
        <v>#REF!</v>
      </c>
    </row>
    <row r="90" spans="1:29" ht="15" x14ac:dyDescent="0.2">
      <c r="A90" s="197"/>
      <c r="B90" s="197"/>
      <c r="C90" s="22" t="s">
        <v>37</v>
      </c>
      <c r="D90" s="23" t="e">
        <f>+D37</f>
        <v>#REF!</v>
      </c>
      <c r="E90" s="10" t="e">
        <f>#REF!</f>
        <v>#REF!</v>
      </c>
      <c r="F90" s="10" t="e">
        <f>#REF!</f>
        <v>#REF!</v>
      </c>
      <c r="G90" s="10" t="e">
        <f>#REF!</f>
        <v>#REF!</v>
      </c>
      <c r="H90" s="10" t="e">
        <f>#REF!</f>
        <v>#REF!</v>
      </c>
      <c r="I90" s="10" t="e">
        <f>#REF!</f>
        <v>#REF!</v>
      </c>
      <c r="J90" s="10" t="e">
        <f>#REF!</f>
        <v>#REF!</v>
      </c>
      <c r="K90" s="10" t="e">
        <f>#REF!</f>
        <v>#REF!</v>
      </c>
      <c r="L90" s="10" t="e">
        <f>#REF!</f>
        <v>#REF!</v>
      </c>
      <c r="M90" s="10" t="e">
        <f>#REF!</f>
        <v>#REF!</v>
      </c>
      <c r="N90" s="10" t="e">
        <f>#REF!</f>
        <v>#REF!</v>
      </c>
      <c r="O90" s="10" t="e">
        <f>#REF!</f>
        <v>#REF!</v>
      </c>
      <c r="P90" s="10" t="e">
        <f>#REF!</f>
        <v>#REF!</v>
      </c>
      <c r="Q90" s="10" t="e">
        <f>#REF!</f>
        <v>#REF!</v>
      </c>
      <c r="R90" s="10" t="e">
        <f>#REF!</f>
        <v>#REF!</v>
      </c>
      <c r="S90" s="10" t="e">
        <f>#REF!</f>
        <v>#REF!</v>
      </c>
      <c r="T90" s="10" t="e">
        <f>#REF!</f>
        <v>#REF!</v>
      </c>
      <c r="U90" s="10" t="e">
        <f>#REF!</f>
        <v>#REF!</v>
      </c>
      <c r="V90" s="10" t="e">
        <f>#REF!</f>
        <v>#REF!</v>
      </c>
      <c r="W90" s="10" t="e">
        <f>#REF!</f>
        <v>#REF!</v>
      </c>
      <c r="X90" s="10" t="e">
        <f>#REF!</f>
        <v>#REF!</v>
      </c>
      <c r="Y90" s="10" t="e">
        <f>#REF!</f>
        <v>#REF!</v>
      </c>
      <c r="Z90" s="10" t="e">
        <f>#REF!</f>
        <v>#REF!</v>
      </c>
      <c r="AA90" s="10" t="e">
        <f>#REF!</f>
        <v>#REF!</v>
      </c>
      <c r="AB90" s="10" t="e">
        <f>#REF!</f>
        <v>#REF!</v>
      </c>
      <c r="AC90" s="12" t="e">
        <f>+SUM(E90:AB90)*D90</f>
        <v>#REF!</v>
      </c>
    </row>
    <row r="91" spans="1:29" ht="15" thickBot="1" x14ac:dyDescent="0.25">
      <c r="A91" s="198"/>
      <c r="B91" s="198"/>
      <c r="C91" s="27" t="s">
        <v>34</v>
      </c>
      <c r="D91" s="28" t="e">
        <f>+SUM(D88:D90)</f>
        <v>#REF!</v>
      </c>
      <c r="E91" s="29" t="e">
        <f>SUMPRODUCT($D88:$D90,E88:E90)</f>
        <v>#REF!</v>
      </c>
      <c r="F91" s="29" t="e">
        <f t="shared" ref="F91:AB91" si="61">SUMPRODUCT($D88:$D90,F88:F90)</f>
        <v>#REF!</v>
      </c>
      <c r="G91" s="29" t="e">
        <f t="shared" si="61"/>
        <v>#REF!</v>
      </c>
      <c r="H91" s="29" t="e">
        <f t="shared" si="61"/>
        <v>#REF!</v>
      </c>
      <c r="I91" s="29" t="e">
        <f t="shared" si="61"/>
        <v>#REF!</v>
      </c>
      <c r="J91" s="29" t="e">
        <f t="shared" si="61"/>
        <v>#REF!</v>
      </c>
      <c r="K91" s="29" t="e">
        <f t="shared" si="61"/>
        <v>#REF!</v>
      </c>
      <c r="L91" s="29" t="e">
        <f t="shared" si="61"/>
        <v>#REF!</v>
      </c>
      <c r="M91" s="29" t="e">
        <f t="shared" si="61"/>
        <v>#REF!</v>
      </c>
      <c r="N91" s="29" t="e">
        <f t="shared" si="61"/>
        <v>#REF!</v>
      </c>
      <c r="O91" s="29" t="e">
        <f t="shared" si="61"/>
        <v>#REF!</v>
      </c>
      <c r="P91" s="29" t="e">
        <f t="shared" si="61"/>
        <v>#REF!</v>
      </c>
      <c r="Q91" s="29" t="e">
        <f t="shared" si="61"/>
        <v>#REF!</v>
      </c>
      <c r="R91" s="29" t="e">
        <f t="shared" si="61"/>
        <v>#REF!</v>
      </c>
      <c r="S91" s="29" t="e">
        <f t="shared" si="61"/>
        <v>#REF!</v>
      </c>
      <c r="T91" s="29" t="e">
        <f t="shared" si="61"/>
        <v>#REF!</v>
      </c>
      <c r="U91" s="29" t="e">
        <f t="shared" si="61"/>
        <v>#REF!</v>
      </c>
      <c r="V91" s="29" t="e">
        <f t="shared" si="61"/>
        <v>#REF!</v>
      </c>
      <c r="W91" s="29" t="e">
        <f t="shared" si="61"/>
        <v>#REF!</v>
      </c>
      <c r="X91" s="29" t="e">
        <f t="shared" si="61"/>
        <v>#REF!</v>
      </c>
      <c r="Y91" s="29" t="e">
        <f t="shared" si="61"/>
        <v>#REF!</v>
      </c>
      <c r="Z91" s="29" t="e">
        <f t="shared" si="61"/>
        <v>#REF!</v>
      </c>
      <c r="AA91" s="29" t="e">
        <f t="shared" si="61"/>
        <v>#REF!</v>
      </c>
      <c r="AB91" s="29" t="e">
        <f t="shared" si="61"/>
        <v>#REF!</v>
      </c>
      <c r="AC91" s="30" t="e">
        <f>+SUM(E91:AB91)</f>
        <v>#REF!</v>
      </c>
    </row>
    <row r="92" spans="1:29" ht="15" x14ac:dyDescent="0.2">
      <c r="A92" s="196" t="e">
        <f t="shared" ref="A92" si="62">A39</f>
        <v>#REF!</v>
      </c>
      <c r="B92" s="196"/>
      <c r="C92" s="13" t="s">
        <v>35</v>
      </c>
      <c r="D92" s="14" t="e">
        <f>+D39</f>
        <v>#REF!</v>
      </c>
      <c r="E92" s="10" t="e">
        <f>#REF!</f>
        <v>#REF!</v>
      </c>
      <c r="F92" s="10" t="e">
        <f>#REF!</f>
        <v>#REF!</v>
      </c>
      <c r="G92" s="10" t="e">
        <f>#REF!</f>
        <v>#REF!</v>
      </c>
      <c r="H92" s="10" t="e">
        <f>#REF!</f>
        <v>#REF!</v>
      </c>
      <c r="I92" s="10" t="e">
        <f>#REF!</f>
        <v>#REF!</v>
      </c>
      <c r="J92" s="10" t="e">
        <f>#REF!</f>
        <v>#REF!</v>
      </c>
      <c r="K92" s="10" t="e">
        <f>#REF!</f>
        <v>#REF!</v>
      </c>
      <c r="L92" s="10" t="e">
        <f>#REF!</f>
        <v>#REF!</v>
      </c>
      <c r="M92" s="10" t="e">
        <f>#REF!</f>
        <v>#REF!</v>
      </c>
      <c r="N92" s="10" t="e">
        <f>#REF!</f>
        <v>#REF!</v>
      </c>
      <c r="O92" s="10" t="e">
        <f>#REF!</f>
        <v>#REF!</v>
      </c>
      <c r="P92" s="10" t="e">
        <f>#REF!</f>
        <v>#REF!</v>
      </c>
      <c r="Q92" s="10" t="e">
        <f>#REF!</f>
        <v>#REF!</v>
      </c>
      <c r="R92" s="10" t="e">
        <f>#REF!</f>
        <v>#REF!</v>
      </c>
      <c r="S92" s="10" t="e">
        <f>#REF!</f>
        <v>#REF!</v>
      </c>
      <c r="T92" s="10" t="e">
        <f>#REF!</f>
        <v>#REF!</v>
      </c>
      <c r="U92" s="10" t="e">
        <f>#REF!</f>
        <v>#REF!</v>
      </c>
      <c r="V92" s="10" t="e">
        <f>#REF!</f>
        <v>#REF!</v>
      </c>
      <c r="W92" s="10" t="e">
        <f>#REF!</f>
        <v>#REF!</v>
      </c>
      <c r="X92" s="10" t="e">
        <f>#REF!</f>
        <v>#REF!</v>
      </c>
      <c r="Y92" s="10" t="e">
        <f>#REF!</f>
        <v>#REF!</v>
      </c>
      <c r="Z92" s="10" t="e">
        <f>#REF!</f>
        <v>#REF!</v>
      </c>
      <c r="AA92" s="10" t="e">
        <f>#REF!</f>
        <v>#REF!</v>
      </c>
      <c r="AB92" s="10" t="e">
        <f>#REF!</f>
        <v>#REF!</v>
      </c>
      <c r="AC92" s="12" t="e">
        <f>+SUM(E92:AB92)*D92</f>
        <v>#REF!</v>
      </c>
    </row>
    <row r="93" spans="1:29" ht="15" x14ac:dyDescent="0.2">
      <c r="A93" s="197"/>
      <c r="B93" s="197"/>
      <c r="C93" s="17" t="s">
        <v>36</v>
      </c>
      <c r="D93" s="18" t="e">
        <f>+D40</f>
        <v>#REF!</v>
      </c>
      <c r="E93" s="10" t="e">
        <f>#REF!</f>
        <v>#REF!</v>
      </c>
      <c r="F93" s="10" t="e">
        <f>#REF!</f>
        <v>#REF!</v>
      </c>
      <c r="G93" s="10" t="e">
        <f>#REF!</f>
        <v>#REF!</v>
      </c>
      <c r="H93" s="10" t="e">
        <f>#REF!</f>
        <v>#REF!</v>
      </c>
      <c r="I93" s="10" t="e">
        <f>#REF!</f>
        <v>#REF!</v>
      </c>
      <c r="J93" s="10" t="e">
        <f>#REF!</f>
        <v>#REF!</v>
      </c>
      <c r="K93" s="10" t="e">
        <f>#REF!</f>
        <v>#REF!</v>
      </c>
      <c r="L93" s="10" t="e">
        <f>#REF!</f>
        <v>#REF!</v>
      </c>
      <c r="M93" s="10" t="e">
        <f>#REF!</f>
        <v>#REF!</v>
      </c>
      <c r="N93" s="10" t="e">
        <f>#REF!</f>
        <v>#REF!</v>
      </c>
      <c r="O93" s="10" t="e">
        <f>#REF!</f>
        <v>#REF!</v>
      </c>
      <c r="P93" s="10" t="e">
        <f>#REF!</f>
        <v>#REF!</v>
      </c>
      <c r="Q93" s="10" t="e">
        <f>#REF!</f>
        <v>#REF!</v>
      </c>
      <c r="R93" s="10" t="e">
        <f>#REF!</f>
        <v>#REF!</v>
      </c>
      <c r="S93" s="10" t="e">
        <f>#REF!</f>
        <v>#REF!</v>
      </c>
      <c r="T93" s="10" t="e">
        <f>#REF!</f>
        <v>#REF!</v>
      </c>
      <c r="U93" s="10" t="e">
        <f>#REF!</f>
        <v>#REF!</v>
      </c>
      <c r="V93" s="10" t="e">
        <f>#REF!</f>
        <v>#REF!</v>
      </c>
      <c r="W93" s="10" t="e">
        <f>#REF!</f>
        <v>#REF!</v>
      </c>
      <c r="X93" s="10" t="e">
        <f>#REF!</f>
        <v>#REF!</v>
      </c>
      <c r="Y93" s="10" t="e">
        <f>#REF!</f>
        <v>#REF!</v>
      </c>
      <c r="Z93" s="10" t="e">
        <f>#REF!</f>
        <v>#REF!</v>
      </c>
      <c r="AA93" s="10" t="e">
        <f>#REF!</f>
        <v>#REF!</v>
      </c>
      <c r="AB93" s="10" t="e">
        <f>#REF!</f>
        <v>#REF!</v>
      </c>
      <c r="AC93" s="12" t="e">
        <f>+SUM(E93:AB93)*D93</f>
        <v>#REF!</v>
      </c>
    </row>
    <row r="94" spans="1:29" ht="15" x14ac:dyDescent="0.2">
      <c r="A94" s="197"/>
      <c r="B94" s="197"/>
      <c r="C94" s="22" t="s">
        <v>37</v>
      </c>
      <c r="D94" s="23" t="e">
        <f>+D41</f>
        <v>#REF!</v>
      </c>
      <c r="E94" s="10" t="e">
        <f>#REF!</f>
        <v>#REF!</v>
      </c>
      <c r="F94" s="10" t="e">
        <f>#REF!</f>
        <v>#REF!</v>
      </c>
      <c r="G94" s="10" t="e">
        <f>#REF!</f>
        <v>#REF!</v>
      </c>
      <c r="H94" s="10" t="e">
        <f>#REF!</f>
        <v>#REF!</v>
      </c>
      <c r="I94" s="10" t="e">
        <f>#REF!</f>
        <v>#REF!</v>
      </c>
      <c r="J94" s="10" t="e">
        <f>#REF!</f>
        <v>#REF!</v>
      </c>
      <c r="K94" s="10" t="e">
        <f>#REF!</f>
        <v>#REF!</v>
      </c>
      <c r="L94" s="10" t="e">
        <f>#REF!</f>
        <v>#REF!</v>
      </c>
      <c r="M94" s="10" t="e">
        <f>#REF!</f>
        <v>#REF!</v>
      </c>
      <c r="N94" s="10" t="e">
        <f>#REF!</f>
        <v>#REF!</v>
      </c>
      <c r="O94" s="10" t="e">
        <f>#REF!</f>
        <v>#REF!</v>
      </c>
      <c r="P94" s="10" t="e">
        <f>#REF!</f>
        <v>#REF!</v>
      </c>
      <c r="Q94" s="10" t="e">
        <f>#REF!</f>
        <v>#REF!</v>
      </c>
      <c r="R94" s="10" t="e">
        <f>#REF!</f>
        <v>#REF!</v>
      </c>
      <c r="S94" s="10" t="e">
        <f>#REF!</f>
        <v>#REF!</v>
      </c>
      <c r="T94" s="10" t="e">
        <f>#REF!</f>
        <v>#REF!</v>
      </c>
      <c r="U94" s="10" t="e">
        <f>#REF!</f>
        <v>#REF!</v>
      </c>
      <c r="V94" s="10" t="e">
        <f>#REF!</f>
        <v>#REF!</v>
      </c>
      <c r="W94" s="10" t="e">
        <f>#REF!</f>
        <v>#REF!</v>
      </c>
      <c r="X94" s="10" t="e">
        <f>#REF!</f>
        <v>#REF!</v>
      </c>
      <c r="Y94" s="10" t="e">
        <f>#REF!</f>
        <v>#REF!</v>
      </c>
      <c r="Z94" s="10" t="e">
        <f>#REF!</f>
        <v>#REF!</v>
      </c>
      <c r="AA94" s="10" t="e">
        <f>#REF!</f>
        <v>#REF!</v>
      </c>
      <c r="AB94" s="10" t="e">
        <f>#REF!</f>
        <v>#REF!</v>
      </c>
      <c r="AC94" s="12" t="e">
        <f>+SUM(E94:AB94)*D94</f>
        <v>#REF!</v>
      </c>
    </row>
    <row r="95" spans="1:29" ht="15" thickBot="1" x14ac:dyDescent="0.25">
      <c r="A95" s="198"/>
      <c r="B95" s="198"/>
      <c r="C95" s="27" t="s">
        <v>34</v>
      </c>
      <c r="D95" s="28" t="e">
        <f>+SUM(D92:D94)</f>
        <v>#REF!</v>
      </c>
      <c r="E95" s="29" t="e">
        <f>SUMPRODUCT($D92:$D94,E92:E94)</f>
        <v>#REF!</v>
      </c>
      <c r="F95" s="29" t="e">
        <f t="shared" ref="F95:AB95" si="63">SUMPRODUCT($D92:$D94,F92:F94)</f>
        <v>#REF!</v>
      </c>
      <c r="G95" s="29" t="e">
        <f t="shared" si="63"/>
        <v>#REF!</v>
      </c>
      <c r="H95" s="29" t="e">
        <f t="shared" si="63"/>
        <v>#REF!</v>
      </c>
      <c r="I95" s="29" t="e">
        <f t="shared" si="63"/>
        <v>#REF!</v>
      </c>
      <c r="J95" s="29" t="e">
        <f t="shared" si="63"/>
        <v>#REF!</v>
      </c>
      <c r="K95" s="29" t="e">
        <f t="shared" si="63"/>
        <v>#REF!</v>
      </c>
      <c r="L95" s="29" t="e">
        <f t="shared" si="63"/>
        <v>#REF!</v>
      </c>
      <c r="M95" s="29" t="e">
        <f t="shared" si="63"/>
        <v>#REF!</v>
      </c>
      <c r="N95" s="29" t="e">
        <f t="shared" si="63"/>
        <v>#REF!</v>
      </c>
      <c r="O95" s="29" t="e">
        <f t="shared" si="63"/>
        <v>#REF!</v>
      </c>
      <c r="P95" s="29" t="e">
        <f t="shared" si="63"/>
        <v>#REF!</v>
      </c>
      <c r="Q95" s="29" t="e">
        <f t="shared" si="63"/>
        <v>#REF!</v>
      </c>
      <c r="R95" s="29" t="e">
        <f t="shared" si="63"/>
        <v>#REF!</v>
      </c>
      <c r="S95" s="29" t="e">
        <f t="shared" si="63"/>
        <v>#REF!</v>
      </c>
      <c r="T95" s="29" t="e">
        <f t="shared" si="63"/>
        <v>#REF!</v>
      </c>
      <c r="U95" s="29" t="e">
        <f t="shared" si="63"/>
        <v>#REF!</v>
      </c>
      <c r="V95" s="29" t="e">
        <f t="shared" si="63"/>
        <v>#REF!</v>
      </c>
      <c r="W95" s="29" t="e">
        <f t="shared" si="63"/>
        <v>#REF!</v>
      </c>
      <c r="X95" s="29" t="e">
        <f t="shared" si="63"/>
        <v>#REF!</v>
      </c>
      <c r="Y95" s="29" t="e">
        <f t="shared" si="63"/>
        <v>#REF!</v>
      </c>
      <c r="Z95" s="29" t="e">
        <f t="shared" si="63"/>
        <v>#REF!</v>
      </c>
      <c r="AA95" s="29" t="e">
        <f t="shared" si="63"/>
        <v>#REF!</v>
      </c>
      <c r="AB95" s="29" t="e">
        <f t="shared" si="63"/>
        <v>#REF!</v>
      </c>
      <c r="AC95" s="30" t="e">
        <f>+SUM(E95:AB95)</f>
        <v>#REF!</v>
      </c>
    </row>
    <row r="96" spans="1:29" ht="15" x14ac:dyDescent="0.2">
      <c r="A96" s="196" t="e">
        <f t="shared" ref="A96" si="64">A43</f>
        <v>#REF!</v>
      </c>
      <c r="B96" s="196"/>
      <c r="C96" s="13" t="s">
        <v>35</v>
      </c>
      <c r="D96" s="14" t="e">
        <f>+D43</f>
        <v>#REF!</v>
      </c>
      <c r="E96" s="10" t="e">
        <f>#REF!</f>
        <v>#REF!</v>
      </c>
      <c r="F96" s="10" t="e">
        <f>#REF!</f>
        <v>#REF!</v>
      </c>
      <c r="G96" s="10" t="e">
        <f>#REF!</f>
        <v>#REF!</v>
      </c>
      <c r="H96" s="10" t="e">
        <f>#REF!</f>
        <v>#REF!</v>
      </c>
      <c r="I96" s="10" t="e">
        <f>#REF!</f>
        <v>#REF!</v>
      </c>
      <c r="J96" s="10" t="e">
        <f>#REF!</f>
        <v>#REF!</v>
      </c>
      <c r="K96" s="10" t="e">
        <f>#REF!</f>
        <v>#REF!</v>
      </c>
      <c r="L96" s="10" t="e">
        <f>#REF!</f>
        <v>#REF!</v>
      </c>
      <c r="M96" s="10" t="e">
        <f>#REF!</f>
        <v>#REF!</v>
      </c>
      <c r="N96" s="10" t="e">
        <f>#REF!</f>
        <v>#REF!</v>
      </c>
      <c r="O96" s="10" t="e">
        <f>#REF!</f>
        <v>#REF!</v>
      </c>
      <c r="P96" s="10" t="e">
        <f>#REF!</f>
        <v>#REF!</v>
      </c>
      <c r="Q96" s="10" t="e">
        <f>#REF!</f>
        <v>#REF!</v>
      </c>
      <c r="R96" s="10" t="e">
        <f>#REF!</f>
        <v>#REF!</v>
      </c>
      <c r="S96" s="10" t="e">
        <f>#REF!</f>
        <v>#REF!</v>
      </c>
      <c r="T96" s="10" t="e">
        <f>#REF!</f>
        <v>#REF!</v>
      </c>
      <c r="U96" s="10" t="e">
        <f>#REF!</f>
        <v>#REF!</v>
      </c>
      <c r="V96" s="10" t="e">
        <f>#REF!</f>
        <v>#REF!</v>
      </c>
      <c r="W96" s="10" t="e">
        <f>#REF!</f>
        <v>#REF!</v>
      </c>
      <c r="X96" s="10" t="e">
        <f>#REF!</f>
        <v>#REF!</v>
      </c>
      <c r="Y96" s="10" t="e">
        <f>#REF!</f>
        <v>#REF!</v>
      </c>
      <c r="Z96" s="10" t="e">
        <f>#REF!</f>
        <v>#REF!</v>
      </c>
      <c r="AA96" s="10" t="e">
        <f>#REF!</f>
        <v>#REF!</v>
      </c>
      <c r="AB96" s="10" t="e">
        <f>#REF!</f>
        <v>#REF!</v>
      </c>
      <c r="AC96" s="12" t="e">
        <f>+SUM(E96:AB96)*D96</f>
        <v>#REF!</v>
      </c>
    </row>
    <row r="97" spans="1:29" ht="15" x14ac:dyDescent="0.2">
      <c r="A97" s="197"/>
      <c r="B97" s="197"/>
      <c r="C97" s="17" t="s">
        <v>36</v>
      </c>
      <c r="D97" s="18" t="e">
        <f>+D44</f>
        <v>#REF!</v>
      </c>
      <c r="E97" s="10" t="e">
        <f>#REF!</f>
        <v>#REF!</v>
      </c>
      <c r="F97" s="10" t="e">
        <f>#REF!</f>
        <v>#REF!</v>
      </c>
      <c r="G97" s="10" t="e">
        <f>#REF!</f>
        <v>#REF!</v>
      </c>
      <c r="H97" s="10" t="e">
        <f>#REF!</f>
        <v>#REF!</v>
      </c>
      <c r="I97" s="10" t="e">
        <f>#REF!</f>
        <v>#REF!</v>
      </c>
      <c r="J97" s="10" t="e">
        <f>#REF!</f>
        <v>#REF!</v>
      </c>
      <c r="K97" s="10" t="e">
        <f>#REF!</f>
        <v>#REF!</v>
      </c>
      <c r="L97" s="10" t="e">
        <f>#REF!</f>
        <v>#REF!</v>
      </c>
      <c r="M97" s="10" t="e">
        <f>#REF!</f>
        <v>#REF!</v>
      </c>
      <c r="N97" s="10" t="e">
        <f>#REF!</f>
        <v>#REF!</v>
      </c>
      <c r="O97" s="10" t="e">
        <f>#REF!</f>
        <v>#REF!</v>
      </c>
      <c r="P97" s="10" t="e">
        <f>#REF!</f>
        <v>#REF!</v>
      </c>
      <c r="Q97" s="10" t="e">
        <f>#REF!</f>
        <v>#REF!</v>
      </c>
      <c r="R97" s="10" t="e">
        <f>#REF!</f>
        <v>#REF!</v>
      </c>
      <c r="S97" s="10" t="e">
        <f>#REF!</f>
        <v>#REF!</v>
      </c>
      <c r="T97" s="10" t="e">
        <f>#REF!</f>
        <v>#REF!</v>
      </c>
      <c r="U97" s="10" t="e">
        <f>#REF!</f>
        <v>#REF!</v>
      </c>
      <c r="V97" s="10" t="e">
        <f>#REF!</f>
        <v>#REF!</v>
      </c>
      <c r="W97" s="10" t="e">
        <f>#REF!</f>
        <v>#REF!</v>
      </c>
      <c r="X97" s="10" t="e">
        <f>#REF!</f>
        <v>#REF!</v>
      </c>
      <c r="Y97" s="10" t="e">
        <f>#REF!</f>
        <v>#REF!</v>
      </c>
      <c r="Z97" s="10" t="e">
        <f>#REF!</f>
        <v>#REF!</v>
      </c>
      <c r="AA97" s="10" t="e">
        <f>#REF!</f>
        <v>#REF!</v>
      </c>
      <c r="AB97" s="10" t="e">
        <f>#REF!</f>
        <v>#REF!</v>
      </c>
      <c r="AC97" s="12" t="e">
        <f>+SUM(E97:AB97)*D97</f>
        <v>#REF!</v>
      </c>
    </row>
    <row r="98" spans="1:29" ht="15" x14ac:dyDescent="0.2">
      <c r="A98" s="197"/>
      <c r="B98" s="197"/>
      <c r="C98" s="22" t="s">
        <v>37</v>
      </c>
      <c r="D98" s="23" t="e">
        <f>+D45</f>
        <v>#REF!</v>
      </c>
      <c r="E98" s="10" t="e">
        <f>#REF!</f>
        <v>#REF!</v>
      </c>
      <c r="F98" s="10" t="e">
        <f>#REF!</f>
        <v>#REF!</v>
      </c>
      <c r="G98" s="10" t="e">
        <f>#REF!</f>
        <v>#REF!</v>
      </c>
      <c r="H98" s="10" t="e">
        <f>#REF!</f>
        <v>#REF!</v>
      </c>
      <c r="I98" s="10" t="e">
        <f>#REF!</f>
        <v>#REF!</v>
      </c>
      <c r="J98" s="10" t="e">
        <f>#REF!</f>
        <v>#REF!</v>
      </c>
      <c r="K98" s="10" t="e">
        <f>#REF!</f>
        <v>#REF!</v>
      </c>
      <c r="L98" s="10" t="e">
        <f>#REF!</f>
        <v>#REF!</v>
      </c>
      <c r="M98" s="10" t="e">
        <f>#REF!</f>
        <v>#REF!</v>
      </c>
      <c r="N98" s="10" t="e">
        <f>#REF!</f>
        <v>#REF!</v>
      </c>
      <c r="O98" s="10" t="e">
        <f>#REF!</f>
        <v>#REF!</v>
      </c>
      <c r="P98" s="10" t="e">
        <f>#REF!</f>
        <v>#REF!</v>
      </c>
      <c r="Q98" s="10" t="e">
        <f>#REF!</f>
        <v>#REF!</v>
      </c>
      <c r="R98" s="10" t="e">
        <f>#REF!</f>
        <v>#REF!</v>
      </c>
      <c r="S98" s="10" t="e">
        <f>#REF!</f>
        <v>#REF!</v>
      </c>
      <c r="T98" s="10" t="e">
        <f>#REF!</f>
        <v>#REF!</v>
      </c>
      <c r="U98" s="10" t="e">
        <f>#REF!</f>
        <v>#REF!</v>
      </c>
      <c r="V98" s="10" t="e">
        <f>#REF!</f>
        <v>#REF!</v>
      </c>
      <c r="W98" s="10" t="e">
        <f>#REF!</f>
        <v>#REF!</v>
      </c>
      <c r="X98" s="10" t="e">
        <f>#REF!</f>
        <v>#REF!</v>
      </c>
      <c r="Y98" s="10" t="e">
        <f>#REF!</f>
        <v>#REF!</v>
      </c>
      <c r="Z98" s="10" t="e">
        <f>#REF!</f>
        <v>#REF!</v>
      </c>
      <c r="AA98" s="10" t="e">
        <f>#REF!</f>
        <v>#REF!</v>
      </c>
      <c r="AB98" s="10" t="e">
        <f>#REF!</f>
        <v>#REF!</v>
      </c>
      <c r="AC98" s="12" t="e">
        <f>+SUM(E98:AB98)*D98</f>
        <v>#REF!</v>
      </c>
    </row>
    <row r="99" spans="1:29" ht="15" thickBot="1" x14ac:dyDescent="0.25">
      <c r="A99" s="198"/>
      <c r="B99" s="198"/>
      <c r="C99" s="27" t="s">
        <v>34</v>
      </c>
      <c r="D99" s="28" t="e">
        <f>+SUM(D96:D98)</f>
        <v>#REF!</v>
      </c>
      <c r="E99" s="29" t="e">
        <f>SUMPRODUCT($D96:$D98,E96:E98)</f>
        <v>#REF!</v>
      </c>
      <c r="F99" s="29" t="e">
        <f t="shared" ref="F99:AB99" si="65">SUMPRODUCT($D96:$D98,F96:F98)</f>
        <v>#REF!</v>
      </c>
      <c r="G99" s="29" t="e">
        <f t="shared" si="65"/>
        <v>#REF!</v>
      </c>
      <c r="H99" s="29" t="e">
        <f t="shared" si="65"/>
        <v>#REF!</v>
      </c>
      <c r="I99" s="29" t="e">
        <f t="shared" si="65"/>
        <v>#REF!</v>
      </c>
      <c r="J99" s="29" t="e">
        <f t="shared" si="65"/>
        <v>#REF!</v>
      </c>
      <c r="K99" s="29" t="e">
        <f t="shared" si="65"/>
        <v>#REF!</v>
      </c>
      <c r="L99" s="29" t="e">
        <f t="shared" si="65"/>
        <v>#REF!</v>
      </c>
      <c r="M99" s="29" t="e">
        <f t="shared" si="65"/>
        <v>#REF!</v>
      </c>
      <c r="N99" s="29" t="e">
        <f t="shared" si="65"/>
        <v>#REF!</v>
      </c>
      <c r="O99" s="29" t="e">
        <f t="shared" si="65"/>
        <v>#REF!</v>
      </c>
      <c r="P99" s="29" t="e">
        <f t="shared" si="65"/>
        <v>#REF!</v>
      </c>
      <c r="Q99" s="29" t="e">
        <f t="shared" si="65"/>
        <v>#REF!</v>
      </c>
      <c r="R99" s="29" t="e">
        <f t="shared" si="65"/>
        <v>#REF!</v>
      </c>
      <c r="S99" s="29" t="e">
        <f t="shared" si="65"/>
        <v>#REF!</v>
      </c>
      <c r="T99" s="29" t="e">
        <f t="shared" si="65"/>
        <v>#REF!</v>
      </c>
      <c r="U99" s="29" t="e">
        <f t="shared" si="65"/>
        <v>#REF!</v>
      </c>
      <c r="V99" s="29" t="e">
        <f t="shared" si="65"/>
        <v>#REF!</v>
      </c>
      <c r="W99" s="29" t="e">
        <f t="shared" si="65"/>
        <v>#REF!</v>
      </c>
      <c r="X99" s="29" t="e">
        <f t="shared" si="65"/>
        <v>#REF!</v>
      </c>
      <c r="Y99" s="29" t="e">
        <f t="shared" si="65"/>
        <v>#REF!</v>
      </c>
      <c r="Z99" s="29" t="e">
        <f t="shared" si="65"/>
        <v>#REF!</v>
      </c>
      <c r="AA99" s="29" t="e">
        <f t="shared" si="65"/>
        <v>#REF!</v>
      </c>
      <c r="AB99" s="29" t="e">
        <f t="shared" si="65"/>
        <v>#REF!</v>
      </c>
      <c r="AC99" s="30" t="e">
        <f>+SUM(E99:AB99)</f>
        <v>#REF!</v>
      </c>
    </row>
    <row r="100" spans="1:29" ht="15" x14ac:dyDescent="0.2">
      <c r="A100" s="196" t="e">
        <f t="shared" ref="A100" si="66">A47</f>
        <v>#REF!</v>
      </c>
      <c r="B100" s="196"/>
      <c r="C100" s="13" t="s">
        <v>35</v>
      </c>
      <c r="D100" s="14" t="e">
        <f>+D47</f>
        <v>#REF!</v>
      </c>
      <c r="E100" s="10" t="e">
        <f>#REF!</f>
        <v>#REF!</v>
      </c>
      <c r="F100" s="10" t="e">
        <f>#REF!</f>
        <v>#REF!</v>
      </c>
      <c r="G100" s="10" t="e">
        <f>#REF!</f>
        <v>#REF!</v>
      </c>
      <c r="H100" s="10" t="e">
        <f>#REF!</f>
        <v>#REF!</v>
      </c>
      <c r="I100" s="10" t="e">
        <f>#REF!</f>
        <v>#REF!</v>
      </c>
      <c r="J100" s="10" t="e">
        <f>#REF!</f>
        <v>#REF!</v>
      </c>
      <c r="K100" s="10" t="e">
        <f>#REF!</f>
        <v>#REF!</v>
      </c>
      <c r="L100" s="10" t="e">
        <f>#REF!</f>
        <v>#REF!</v>
      </c>
      <c r="M100" s="10" t="e">
        <f>#REF!</f>
        <v>#REF!</v>
      </c>
      <c r="N100" s="10" t="e">
        <f>#REF!</f>
        <v>#REF!</v>
      </c>
      <c r="O100" s="10" t="e">
        <f>#REF!</f>
        <v>#REF!</v>
      </c>
      <c r="P100" s="10" t="e">
        <f>#REF!</f>
        <v>#REF!</v>
      </c>
      <c r="Q100" s="10" t="e">
        <f>#REF!</f>
        <v>#REF!</v>
      </c>
      <c r="R100" s="10" t="e">
        <f>#REF!</f>
        <v>#REF!</v>
      </c>
      <c r="S100" s="10" t="e">
        <f>#REF!</f>
        <v>#REF!</v>
      </c>
      <c r="T100" s="10" t="e">
        <f>#REF!</f>
        <v>#REF!</v>
      </c>
      <c r="U100" s="10" t="e">
        <f>#REF!</f>
        <v>#REF!</v>
      </c>
      <c r="V100" s="10" t="e">
        <f>#REF!</f>
        <v>#REF!</v>
      </c>
      <c r="W100" s="10" t="e">
        <f>#REF!</f>
        <v>#REF!</v>
      </c>
      <c r="X100" s="10" t="e">
        <f>#REF!</f>
        <v>#REF!</v>
      </c>
      <c r="Y100" s="10" t="e">
        <f>#REF!</f>
        <v>#REF!</v>
      </c>
      <c r="Z100" s="10" t="e">
        <f>#REF!</f>
        <v>#REF!</v>
      </c>
      <c r="AA100" s="10" t="e">
        <f>#REF!</f>
        <v>#REF!</v>
      </c>
      <c r="AB100" s="10" t="e">
        <f>#REF!</f>
        <v>#REF!</v>
      </c>
      <c r="AC100" s="12" t="e">
        <f>+SUM(E100:AB100)*D100</f>
        <v>#REF!</v>
      </c>
    </row>
    <row r="101" spans="1:29" ht="15" x14ac:dyDescent="0.2">
      <c r="A101" s="197"/>
      <c r="B101" s="197"/>
      <c r="C101" s="17" t="s">
        <v>36</v>
      </c>
      <c r="D101" s="18" t="e">
        <f>+D48</f>
        <v>#REF!</v>
      </c>
      <c r="E101" s="10" t="e">
        <f>#REF!</f>
        <v>#REF!</v>
      </c>
      <c r="F101" s="10" t="e">
        <f>#REF!</f>
        <v>#REF!</v>
      </c>
      <c r="G101" s="10" t="e">
        <f>#REF!</f>
        <v>#REF!</v>
      </c>
      <c r="H101" s="10" t="e">
        <f>#REF!</f>
        <v>#REF!</v>
      </c>
      <c r="I101" s="10" t="e">
        <f>#REF!</f>
        <v>#REF!</v>
      </c>
      <c r="J101" s="10" t="e">
        <f>#REF!</f>
        <v>#REF!</v>
      </c>
      <c r="K101" s="10" t="e">
        <f>#REF!</f>
        <v>#REF!</v>
      </c>
      <c r="L101" s="10" t="e">
        <f>#REF!</f>
        <v>#REF!</v>
      </c>
      <c r="M101" s="10" t="e">
        <f>#REF!</f>
        <v>#REF!</v>
      </c>
      <c r="N101" s="10" t="e">
        <f>#REF!</f>
        <v>#REF!</v>
      </c>
      <c r="O101" s="10" t="e">
        <f>#REF!</f>
        <v>#REF!</v>
      </c>
      <c r="P101" s="10" t="e">
        <f>#REF!</f>
        <v>#REF!</v>
      </c>
      <c r="Q101" s="10" t="e">
        <f>#REF!</f>
        <v>#REF!</v>
      </c>
      <c r="R101" s="10" t="e">
        <f>#REF!</f>
        <v>#REF!</v>
      </c>
      <c r="S101" s="10" t="e">
        <f>#REF!</f>
        <v>#REF!</v>
      </c>
      <c r="T101" s="10" t="e">
        <f>#REF!</f>
        <v>#REF!</v>
      </c>
      <c r="U101" s="10" t="e">
        <f>#REF!</f>
        <v>#REF!</v>
      </c>
      <c r="V101" s="10" t="e">
        <f>#REF!</f>
        <v>#REF!</v>
      </c>
      <c r="W101" s="10" t="e">
        <f>#REF!</f>
        <v>#REF!</v>
      </c>
      <c r="X101" s="10" t="e">
        <f>#REF!</f>
        <v>#REF!</v>
      </c>
      <c r="Y101" s="10" t="e">
        <f>#REF!</f>
        <v>#REF!</v>
      </c>
      <c r="Z101" s="10" t="e">
        <f>#REF!</f>
        <v>#REF!</v>
      </c>
      <c r="AA101" s="10" t="e">
        <f>#REF!</f>
        <v>#REF!</v>
      </c>
      <c r="AB101" s="10" t="e">
        <f>#REF!</f>
        <v>#REF!</v>
      </c>
      <c r="AC101" s="12" t="e">
        <f>+SUM(E101:AB101)*D101</f>
        <v>#REF!</v>
      </c>
    </row>
    <row r="102" spans="1:29" ht="15" x14ac:dyDescent="0.2">
      <c r="A102" s="197"/>
      <c r="B102" s="197"/>
      <c r="C102" s="22" t="s">
        <v>37</v>
      </c>
      <c r="D102" s="23" t="e">
        <f>+D49</f>
        <v>#REF!</v>
      </c>
      <c r="E102" s="10" t="e">
        <f>#REF!</f>
        <v>#REF!</v>
      </c>
      <c r="F102" s="10" t="e">
        <f>#REF!</f>
        <v>#REF!</v>
      </c>
      <c r="G102" s="10" t="e">
        <f>#REF!</f>
        <v>#REF!</v>
      </c>
      <c r="H102" s="10" t="e">
        <f>#REF!</f>
        <v>#REF!</v>
      </c>
      <c r="I102" s="10" t="e">
        <f>#REF!</f>
        <v>#REF!</v>
      </c>
      <c r="J102" s="10" t="e">
        <f>#REF!</f>
        <v>#REF!</v>
      </c>
      <c r="K102" s="10" t="e">
        <f>#REF!</f>
        <v>#REF!</v>
      </c>
      <c r="L102" s="10" t="e">
        <f>#REF!</f>
        <v>#REF!</v>
      </c>
      <c r="M102" s="10" t="e">
        <f>#REF!</f>
        <v>#REF!</v>
      </c>
      <c r="N102" s="10" t="e">
        <f>#REF!</f>
        <v>#REF!</v>
      </c>
      <c r="O102" s="10" t="e">
        <f>#REF!</f>
        <v>#REF!</v>
      </c>
      <c r="P102" s="10" t="e">
        <f>#REF!</f>
        <v>#REF!</v>
      </c>
      <c r="Q102" s="10" t="e">
        <f>#REF!</f>
        <v>#REF!</v>
      </c>
      <c r="R102" s="10" t="e">
        <f>#REF!</f>
        <v>#REF!</v>
      </c>
      <c r="S102" s="10" t="e">
        <f>#REF!</f>
        <v>#REF!</v>
      </c>
      <c r="T102" s="10" t="e">
        <f>#REF!</f>
        <v>#REF!</v>
      </c>
      <c r="U102" s="10" t="e">
        <f>#REF!</f>
        <v>#REF!</v>
      </c>
      <c r="V102" s="10" t="e">
        <f>#REF!</f>
        <v>#REF!</v>
      </c>
      <c r="W102" s="10" t="e">
        <f>#REF!</f>
        <v>#REF!</v>
      </c>
      <c r="X102" s="10" t="e">
        <f>#REF!</f>
        <v>#REF!</v>
      </c>
      <c r="Y102" s="10" t="e">
        <f>#REF!</f>
        <v>#REF!</v>
      </c>
      <c r="Z102" s="10" t="e">
        <f>#REF!</f>
        <v>#REF!</v>
      </c>
      <c r="AA102" s="10" t="e">
        <f>#REF!</f>
        <v>#REF!</v>
      </c>
      <c r="AB102" s="10" t="e">
        <f>#REF!</f>
        <v>#REF!</v>
      </c>
      <c r="AC102" s="12" t="e">
        <f>+SUM(E102:AB102)*D102</f>
        <v>#REF!</v>
      </c>
    </row>
    <row r="103" spans="1:29" ht="15" thickBot="1" x14ac:dyDescent="0.25">
      <c r="A103" s="198"/>
      <c r="B103" s="198"/>
      <c r="C103" s="27" t="s">
        <v>34</v>
      </c>
      <c r="D103" s="28" t="e">
        <f>+SUM(D100:D102)</f>
        <v>#REF!</v>
      </c>
      <c r="E103" s="29" t="e">
        <f>SUMPRODUCT($D100:$D102,E100:E102)</f>
        <v>#REF!</v>
      </c>
      <c r="F103" s="29" t="e">
        <f t="shared" ref="F103:AB103" si="67">SUMPRODUCT($D100:$D102,F100:F102)</f>
        <v>#REF!</v>
      </c>
      <c r="G103" s="29" t="e">
        <f t="shared" si="67"/>
        <v>#REF!</v>
      </c>
      <c r="H103" s="29" t="e">
        <f t="shared" si="67"/>
        <v>#REF!</v>
      </c>
      <c r="I103" s="29" t="e">
        <f t="shared" si="67"/>
        <v>#REF!</v>
      </c>
      <c r="J103" s="29" t="e">
        <f t="shared" si="67"/>
        <v>#REF!</v>
      </c>
      <c r="K103" s="29" t="e">
        <f t="shared" si="67"/>
        <v>#REF!</v>
      </c>
      <c r="L103" s="29" t="e">
        <f t="shared" si="67"/>
        <v>#REF!</v>
      </c>
      <c r="M103" s="29" t="e">
        <f t="shared" si="67"/>
        <v>#REF!</v>
      </c>
      <c r="N103" s="29" t="e">
        <f t="shared" si="67"/>
        <v>#REF!</v>
      </c>
      <c r="O103" s="29" t="e">
        <f t="shared" si="67"/>
        <v>#REF!</v>
      </c>
      <c r="P103" s="29" t="e">
        <f t="shared" si="67"/>
        <v>#REF!</v>
      </c>
      <c r="Q103" s="29" t="e">
        <f t="shared" si="67"/>
        <v>#REF!</v>
      </c>
      <c r="R103" s="29" t="e">
        <f t="shared" si="67"/>
        <v>#REF!</v>
      </c>
      <c r="S103" s="29" t="e">
        <f t="shared" si="67"/>
        <v>#REF!</v>
      </c>
      <c r="T103" s="29" t="e">
        <f t="shared" si="67"/>
        <v>#REF!</v>
      </c>
      <c r="U103" s="29" t="e">
        <f t="shared" si="67"/>
        <v>#REF!</v>
      </c>
      <c r="V103" s="29" t="e">
        <f t="shared" si="67"/>
        <v>#REF!</v>
      </c>
      <c r="W103" s="29" t="e">
        <f t="shared" si="67"/>
        <v>#REF!</v>
      </c>
      <c r="X103" s="29" t="e">
        <f t="shared" si="67"/>
        <v>#REF!</v>
      </c>
      <c r="Y103" s="29" t="e">
        <f t="shared" si="67"/>
        <v>#REF!</v>
      </c>
      <c r="Z103" s="29" t="e">
        <f t="shared" si="67"/>
        <v>#REF!</v>
      </c>
      <c r="AA103" s="29" t="e">
        <f t="shared" si="67"/>
        <v>#REF!</v>
      </c>
      <c r="AB103" s="29" t="e">
        <f t="shared" si="67"/>
        <v>#REF!</v>
      </c>
      <c r="AC103" s="30" t="e">
        <f>+SUM(E103:AB103)</f>
        <v>#REF!</v>
      </c>
    </row>
    <row r="104" spans="1:29" ht="15" x14ac:dyDescent="0.2">
      <c r="A104" s="196" t="e">
        <f t="shared" ref="A104" si="68">A51</f>
        <v>#REF!</v>
      </c>
      <c r="B104" s="196"/>
      <c r="C104" s="13" t="s">
        <v>35</v>
      </c>
      <c r="D104" s="14" t="e">
        <f>+D51</f>
        <v>#REF!</v>
      </c>
      <c r="E104" s="10" t="e">
        <f>#REF!</f>
        <v>#REF!</v>
      </c>
      <c r="F104" s="10" t="e">
        <f>#REF!</f>
        <v>#REF!</v>
      </c>
      <c r="G104" s="10" t="e">
        <f>#REF!</f>
        <v>#REF!</v>
      </c>
      <c r="H104" s="10" t="e">
        <f>#REF!</f>
        <v>#REF!</v>
      </c>
      <c r="I104" s="10" t="e">
        <f>#REF!</f>
        <v>#REF!</v>
      </c>
      <c r="J104" s="10" t="e">
        <f>#REF!</f>
        <v>#REF!</v>
      </c>
      <c r="K104" s="10" t="e">
        <f>#REF!</f>
        <v>#REF!</v>
      </c>
      <c r="L104" s="10" t="e">
        <f>#REF!</f>
        <v>#REF!</v>
      </c>
      <c r="M104" s="10" t="e">
        <f>#REF!</f>
        <v>#REF!</v>
      </c>
      <c r="N104" s="10" t="e">
        <f>#REF!</f>
        <v>#REF!</v>
      </c>
      <c r="O104" s="10" t="e">
        <f>#REF!</f>
        <v>#REF!</v>
      </c>
      <c r="P104" s="10" t="e">
        <f>#REF!</f>
        <v>#REF!</v>
      </c>
      <c r="Q104" s="10" t="e">
        <f>#REF!</f>
        <v>#REF!</v>
      </c>
      <c r="R104" s="10" t="e">
        <f>#REF!</f>
        <v>#REF!</v>
      </c>
      <c r="S104" s="10" t="e">
        <f>#REF!</f>
        <v>#REF!</v>
      </c>
      <c r="T104" s="10" t="e">
        <f>#REF!</f>
        <v>#REF!</v>
      </c>
      <c r="U104" s="10" t="e">
        <f>#REF!</f>
        <v>#REF!</v>
      </c>
      <c r="V104" s="10" t="e">
        <f>#REF!</f>
        <v>#REF!</v>
      </c>
      <c r="W104" s="10" t="e">
        <f>#REF!</f>
        <v>#REF!</v>
      </c>
      <c r="X104" s="10" t="e">
        <f>#REF!</f>
        <v>#REF!</v>
      </c>
      <c r="Y104" s="10" t="e">
        <f>#REF!</f>
        <v>#REF!</v>
      </c>
      <c r="Z104" s="10" t="e">
        <f>#REF!</f>
        <v>#REF!</v>
      </c>
      <c r="AA104" s="10" t="e">
        <f>#REF!</f>
        <v>#REF!</v>
      </c>
      <c r="AB104" s="10" t="e">
        <f>#REF!</f>
        <v>#REF!</v>
      </c>
      <c r="AC104" s="12" t="e">
        <f>+SUM(E104:AB104)*D104</f>
        <v>#REF!</v>
      </c>
    </row>
    <row r="105" spans="1:29" ht="15" x14ac:dyDescent="0.2">
      <c r="A105" s="197"/>
      <c r="B105" s="197"/>
      <c r="C105" s="17" t="s">
        <v>36</v>
      </c>
      <c r="D105" s="18" t="e">
        <f>+D52</f>
        <v>#REF!</v>
      </c>
      <c r="E105" s="10" t="e">
        <f>#REF!</f>
        <v>#REF!</v>
      </c>
      <c r="F105" s="10" t="e">
        <f>#REF!</f>
        <v>#REF!</v>
      </c>
      <c r="G105" s="10" t="e">
        <f>#REF!</f>
        <v>#REF!</v>
      </c>
      <c r="H105" s="10" t="e">
        <f>#REF!</f>
        <v>#REF!</v>
      </c>
      <c r="I105" s="10" t="e">
        <f>#REF!</f>
        <v>#REF!</v>
      </c>
      <c r="J105" s="10" t="e">
        <f>#REF!</f>
        <v>#REF!</v>
      </c>
      <c r="K105" s="10" t="e">
        <f>#REF!</f>
        <v>#REF!</v>
      </c>
      <c r="L105" s="10" t="e">
        <f>#REF!</f>
        <v>#REF!</v>
      </c>
      <c r="M105" s="10" t="e">
        <f>#REF!</f>
        <v>#REF!</v>
      </c>
      <c r="N105" s="10" t="e">
        <f>#REF!</f>
        <v>#REF!</v>
      </c>
      <c r="O105" s="10" t="e">
        <f>#REF!</f>
        <v>#REF!</v>
      </c>
      <c r="P105" s="10" t="e">
        <f>#REF!</f>
        <v>#REF!</v>
      </c>
      <c r="Q105" s="10" t="e">
        <f>#REF!</f>
        <v>#REF!</v>
      </c>
      <c r="R105" s="10" t="e">
        <f>#REF!</f>
        <v>#REF!</v>
      </c>
      <c r="S105" s="10" t="e">
        <f>#REF!</f>
        <v>#REF!</v>
      </c>
      <c r="T105" s="10" t="e">
        <f>#REF!</f>
        <v>#REF!</v>
      </c>
      <c r="U105" s="10" t="e">
        <f>#REF!</f>
        <v>#REF!</v>
      </c>
      <c r="V105" s="10" t="e">
        <f>#REF!</f>
        <v>#REF!</v>
      </c>
      <c r="W105" s="10" t="e">
        <f>#REF!</f>
        <v>#REF!</v>
      </c>
      <c r="X105" s="10" t="e">
        <f>#REF!</f>
        <v>#REF!</v>
      </c>
      <c r="Y105" s="10" t="e">
        <f>#REF!</f>
        <v>#REF!</v>
      </c>
      <c r="Z105" s="10" t="e">
        <f>#REF!</f>
        <v>#REF!</v>
      </c>
      <c r="AA105" s="10" t="e">
        <f>#REF!</f>
        <v>#REF!</v>
      </c>
      <c r="AB105" s="10" t="e">
        <f>#REF!</f>
        <v>#REF!</v>
      </c>
      <c r="AC105" s="12" t="e">
        <f>+SUM(E105:AB105)*D105</f>
        <v>#REF!</v>
      </c>
    </row>
    <row r="106" spans="1:29" ht="15" x14ac:dyDescent="0.2">
      <c r="A106" s="197"/>
      <c r="B106" s="197"/>
      <c r="C106" s="22" t="s">
        <v>37</v>
      </c>
      <c r="D106" s="23" t="e">
        <f>+D53</f>
        <v>#REF!</v>
      </c>
      <c r="E106" s="10" t="e">
        <f>#REF!</f>
        <v>#REF!</v>
      </c>
      <c r="F106" s="10" t="e">
        <f>#REF!</f>
        <v>#REF!</v>
      </c>
      <c r="G106" s="10" t="e">
        <f>#REF!</f>
        <v>#REF!</v>
      </c>
      <c r="H106" s="10" t="e">
        <f>#REF!</f>
        <v>#REF!</v>
      </c>
      <c r="I106" s="10" t="e">
        <f>#REF!</f>
        <v>#REF!</v>
      </c>
      <c r="J106" s="10" t="e">
        <f>#REF!</f>
        <v>#REF!</v>
      </c>
      <c r="K106" s="10" t="e">
        <f>#REF!</f>
        <v>#REF!</v>
      </c>
      <c r="L106" s="10" t="e">
        <f>#REF!</f>
        <v>#REF!</v>
      </c>
      <c r="M106" s="10" t="e">
        <f>#REF!</f>
        <v>#REF!</v>
      </c>
      <c r="N106" s="10" t="e">
        <f>#REF!</f>
        <v>#REF!</v>
      </c>
      <c r="O106" s="10" t="e">
        <f>#REF!</f>
        <v>#REF!</v>
      </c>
      <c r="P106" s="10" t="e">
        <f>#REF!</f>
        <v>#REF!</v>
      </c>
      <c r="Q106" s="10" t="e">
        <f>#REF!</f>
        <v>#REF!</v>
      </c>
      <c r="R106" s="10" t="e">
        <f>#REF!</f>
        <v>#REF!</v>
      </c>
      <c r="S106" s="10" t="e">
        <f>#REF!</f>
        <v>#REF!</v>
      </c>
      <c r="T106" s="10" t="e">
        <f>#REF!</f>
        <v>#REF!</v>
      </c>
      <c r="U106" s="10" t="e">
        <f>#REF!</f>
        <v>#REF!</v>
      </c>
      <c r="V106" s="10" t="e">
        <f>#REF!</f>
        <v>#REF!</v>
      </c>
      <c r="W106" s="10" t="e">
        <f>#REF!</f>
        <v>#REF!</v>
      </c>
      <c r="X106" s="10" t="e">
        <f>#REF!</f>
        <v>#REF!</v>
      </c>
      <c r="Y106" s="10" t="e">
        <f>#REF!</f>
        <v>#REF!</v>
      </c>
      <c r="Z106" s="10" t="e">
        <f>#REF!</f>
        <v>#REF!</v>
      </c>
      <c r="AA106" s="10" t="e">
        <f>#REF!</f>
        <v>#REF!</v>
      </c>
      <c r="AB106" s="10" t="e">
        <f>#REF!</f>
        <v>#REF!</v>
      </c>
      <c r="AC106" s="12" t="e">
        <f>+SUM(E106:AB106)*D106</f>
        <v>#REF!</v>
      </c>
    </row>
    <row r="107" spans="1:29" ht="15" thickBot="1" x14ac:dyDescent="0.25">
      <c r="A107" s="198"/>
      <c r="B107" s="198"/>
      <c r="C107" s="27" t="s">
        <v>34</v>
      </c>
      <c r="D107" s="28" t="e">
        <f>+SUM(D104:D106)</f>
        <v>#REF!</v>
      </c>
      <c r="E107" s="29" t="e">
        <f>SUMPRODUCT($D104:$D106,E104:E106)</f>
        <v>#REF!</v>
      </c>
      <c r="F107" s="29" t="e">
        <f t="shared" ref="F107:AB107" si="69">SUMPRODUCT($D104:$D106,F104:F106)</f>
        <v>#REF!</v>
      </c>
      <c r="G107" s="29" t="e">
        <f t="shared" si="69"/>
        <v>#REF!</v>
      </c>
      <c r="H107" s="29" t="e">
        <f t="shared" si="69"/>
        <v>#REF!</v>
      </c>
      <c r="I107" s="29" t="e">
        <f t="shared" si="69"/>
        <v>#REF!</v>
      </c>
      <c r="J107" s="29" t="e">
        <f t="shared" si="69"/>
        <v>#REF!</v>
      </c>
      <c r="K107" s="29" t="e">
        <f t="shared" si="69"/>
        <v>#REF!</v>
      </c>
      <c r="L107" s="29" t="e">
        <f t="shared" si="69"/>
        <v>#REF!</v>
      </c>
      <c r="M107" s="29" t="e">
        <f t="shared" si="69"/>
        <v>#REF!</v>
      </c>
      <c r="N107" s="29" t="e">
        <f t="shared" si="69"/>
        <v>#REF!</v>
      </c>
      <c r="O107" s="29" t="e">
        <f t="shared" si="69"/>
        <v>#REF!</v>
      </c>
      <c r="P107" s="29" t="e">
        <f t="shared" si="69"/>
        <v>#REF!</v>
      </c>
      <c r="Q107" s="29" t="e">
        <f t="shared" si="69"/>
        <v>#REF!</v>
      </c>
      <c r="R107" s="29" t="e">
        <f t="shared" si="69"/>
        <v>#REF!</v>
      </c>
      <c r="S107" s="29" t="e">
        <f t="shared" si="69"/>
        <v>#REF!</v>
      </c>
      <c r="T107" s="29" t="e">
        <f t="shared" si="69"/>
        <v>#REF!</v>
      </c>
      <c r="U107" s="29" t="e">
        <f t="shared" si="69"/>
        <v>#REF!</v>
      </c>
      <c r="V107" s="29" t="e">
        <f t="shared" si="69"/>
        <v>#REF!</v>
      </c>
      <c r="W107" s="29" t="e">
        <f t="shared" si="69"/>
        <v>#REF!</v>
      </c>
      <c r="X107" s="29" t="e">
        <f t="shared" si="69"/>
        <v>#REF!</v>
      </c>
      <c r="Y107" s="29" t="e">
        <f t="shared" si="69"/>
        <v>#REF!</v>
      </c>
      <c r="Z107" s="29" t="e">
        <f t="shared" si="69"/>
        <v>#REF!</v>
      </c>
      <c r="AA107" s="29" t="e">
        <f t="shared" si="69"/>
        <v>#REF!</v>
      </c>
      <c r="AB107" s="29" t="e">
        <f t="shared" si="69"/>
        <v>#REF!</v>
      </c>
      <c r="AC107" s="30" t="e">
        <f>+SUM(E107:AB107)</f>
        <v>#REF!</v>
      </c>
    </row>
    <row r="108" spans="1:29" ht="15" x14ac:dyDescent="0.2">
      <c r="A108" s="196" t="e">
        <f t="shared" ref="A108" si="70">A55</f>
        <v>#REF!</v>
      </c>
      <c r="B108" s="196"/>
      <c r="C108" s="13" t="s">
        <v>35</v>
      </c>
      <c r="D108" s="14" t="e">
        <f>+D55</f>
        <v>#REF!</v>
      </c>
      <c r="E108" s="10" t="e">
        <f>#REF!</f>
        <v>#REF!</v>
      </c>
      <c r="F108" s="10" t="e">
        <f>#REF!</f>
        <v>#REF!</v>
      </c>
      <c r="G108" s="10" t="e">
        <f>#REF!</f>
        <v>#REF!</v>
      </c>
      <c r="H108" s="10" t="e">
        <f>#REF!</f>
        <v>#REF!</v>
      </c>
      <c r="I108" s="10" t="e">
        <f>#REF!</f>
        <v>#REF!</v>
      </c>
      <c r="J108" s="10" t="e">
        <f>#REF!</f>
        <v>#REF!</v>
      </c>
      <c r="K108" s="10" t="e">
        <f>#REF!</f>
        <v>#REF!</v>
      </c>
      <c r="L108" s="10" t="e">
        <f>#REF!</f>
        <v>#REF!</v>
      </c>
      <c r="M108" s="10" t="e">
        <f>#REF!</f>
        <v>#REF!</v>
      </c>
      <c r="N108" s="10" t="e">
        <f>#REF!</f>
        <v>#REF!</v>
      </c>
      <c r="O108" s="10" t="e">
        <f>#REF!</f>
        <v>#REF!</v>
      </c>
      <c r="P108" s="10" t="e">
        <f>#REF!</f>
        <v>#REF!</v>
      </c>
      <c r="Q108" s="10" t="e">
        <f>#REF!</f>
        <v>#REF!</v>
      </c>
      <c r="R108" s="10" t="e">
        <f>#REF!</f>
        <v>#REF!</v>
      </c>
      <c r="S108" s="10" t="e">
        <f>#REF!</f>
        <v>#REF!</v>
      </c>
      <c r="T108" s="10" t="e">
        <f>#REF!</f>
        <v>#REF!</v>
      </c>
      <c r="U108" s="10" t="e">
        <f>#REF!</f>
        <v>#REF!</v>
      </c>
      <c r="V108" s="10" t="e">
        <f>#REF!</f>
        <v>#REF!</v>
      </c>
      <c r="W108" s="10" t="e">
        <f>#REF!</f>
        <v>#REF!</v>
      </c>
      <c r="X108" s="10" t="e">
        <f>#REF!</f>
        <v>#REF!</v>
      </c>
      <c r="Y108" s="10" t="e">
        <f>#REF!</f>
        <v>#REF!</v>
      </c>
      <c r="Z108" s="10" t="e">
        <f>#REF!</f>
        <v>#REF!</v>
      </c>
      <c r="AA108" s="10" t="e">
        <f>#REF!</f>
        <v>#REF!</v>
      </c>
      <c r="AB108" s="10" t="e">
        <f>#REF!</f>
        <v>#REF!</v>
      </c>
      <c r="AC108" s="12" t="e">
        <f>+SUM(E108:AB108)*D108</f>
        <v>#REF!</v>
      </c>
    </row>
    <row r="109" spans="1:29" ht="15" x14ac:dyDescent="0.2">
      <c r="A109" s="197"/>
      <c r="B109" s="197"/>
      <c r="C109" s="17" t="s">
        <v>36</v>
      </c>
      <c r="D109" s="18" t="e">
        <f>+D56</f>
        <v>#REF!</v>
      </c>
      <c r="E109" s="10" t="e">
        <f>#REF!</f>
        <v>#REF!</v>
      </c>
      <c r="F109" s="10" t="e">
        <f>#REF!</f>
        <v>#REF!</v>
      </c>
      <c r="G109" s="10" t="e">
        <f>#REF!</f>
        <v>#REF!</v>
      </c>
      <c r="H109" s="10" t="e">
        <f>#REF!</f>
        <v>#REF!</v>
      </c>
      <c r="I109" s="10" t="e">
        <f>#REF!</f>
        <v>#REF!</v>
      </c>
      <c r="J109" s="10" t="e">
        <f>#REF!</f>
        <v>#REF!</v>
      </c>
      <c r="K109" s="10" t="e">
        <f>#REF!</f>
        <v>#REF!</v>
      </c>
      <c r="L109" s="10" t="e">
        <f>#REF!</f>
        <v>#REF!</v>
      </c>
      <c r="M109" s="10" t="e">
        <f>#REF!</f>
        <v>#REF!</v>
      </c>
      <c r="N109" s="10" t="e">
        <f>#REF!</f>
        <v>#REF!</v>
      </c>
      <c r="O109" s="10" t="e">
        <f>#REF!</f>
        <v>#REF!</v>
      </c>
      <c r="P109" s="10" t="e">
        <f>#REF!</f>
        <v>#REF!</v>
      </c>
      <c r="Q109" s="10" t="e">
        <f>#REF!</f>
        <v>#REF!</v>
      </c>
      <c r="R109" s="10" t="e">
        <f>#REF!</f>
        <v>#REF!</v>
      </c>
      <c r="S109" s="10" t="e">
        <f>#REF!</f>
        <v>#REF!</v>
      </c>
      <c r="T109" s="10" t="e">
        <f>#REF!</f>
        <v>#REF!</v>
      </c>
      <c r="U109" s="10" t="e">
        <f>#REF!</f>
        <v>#REF!</v>
      </c>
      <c r="V109" s="10" t="e">
        <f>#REF!</f>
        <v>#REF!</v>
      </c>
      <c r="W109" s="10" t="e">
        <f>#REF!</f>
        <v>#REF!</v>
      </c>
      <c r="X109" s="10" t="e">
        <f>#REF!</f>
        <v>#REF!</v>
      </c>
      <c r="Y109" s="10" t="e">
        <f>#REF!</f>
        <v>#REF!</v>
      </c>
      <c r="Z109" s="10" t="e">
        <f>#REF!</f>
        <v>#REF!</v>
      </c>
      <c r="AA109" s="10" t="e">
        <f>#REF!</f>
        <v>#REF!</v>
      </c>
      <c r="AB109" s="10" t="e">
        <f>#REF!</f>
        <v>#REF!</v>
      </c>
      <c r="AC109" s="12" t="e">
        <f>+SUM(E109:AB109)*D109</f>
        <v>#REF!</v>
      </c>
    </row>
    <row r="110" spans="1:29" ht="15" x14ac:dyDescent="0.2">
      <c r="A110" s="197"/>
      <c r="B110" s="197"/>
      <c r="C110" s="22" t="s">
        <v>37</v>
      </c>
      <c r="D110" s="23" t="e">
        <f>+D57</f>
        <v>#REF!</v>
      </c>
      <c r="E110" s="10" t="e">
        <f>#REF!</f>
        <v>#REF!</v>
      </c>
      <c r="F110" s="10" t="e">
        <f>#REF!</f>
        <v>#REF!</v>
      </c>
      <c r="G110" s="10" t="e">
        <f>#REF!</f>
        <v>#REF!</v>
      </c>
      <c r="H110" s="10" t="e">
        <f>#REF!</f>
        <v>#REF!</v>
      </c>
      <c r="I110" s="10" t="e">
        <f>#REF!</f>
        <v>#REF!</v>
      </c>
      <c r="J110" s="10" t="e">
        <f>#REF!</f>
        <v>#REF!</v>
      </c>
      <c r="K110" s="10" t="e">
        <f>#REF!</f>
        <v>#REF!</v>
      </c>
      <c r="L110" s="10" t="e">
        <f>#REF!</f>
        <v>#REF!</v>
      </c>
      <c r="M110" s="10" t="e">
        <f>#REF!</f>
        <v>#REF!</v>
      </c>
      <c r="N110" s="10" t="e">
        <f>#REF!</f>
        <v>#REF!</v>
      </c>
      <c r="O110" s="10" t="e">
        <f>#REF!</f>
        <v>#REF!</v>
      </c>
      <c r="P110" s="10" t="e">
        <f>#REF!</f>
        <v>#REF!</v>
      </c>
      <c r="Q110" s="10" t="e">
        <f>#REF!</f>
        <v>#REF!</v>
      </c>
      <c r="R110" s="10" t="e">
        <f>#REF!</f>
        <v>#REF!</v>
      </c>
      <c r="S110" s="10" t="e">
        <f>#REF!</f>
        <v>#REF!</v>
      </c>
      <c r="T110" s="10" t="e">
        <f>#REF!</f>
        <v>#REF!</v>
      </c>
      <c r="U110" s="10" t="e">
        <f>#REF!</f>
        <v>#REF!</v>
      </c>
      <c r="V110" s="10" t="e">
        <f>#REF!</f>
        <v>#REF!</v>
      </c>
      <c r="W110" s="10" t="e">
        <f>#REF!</f>
        <v>#REF!</v>
      </c>
      <c r="X110" s="10" t="e">
        <f>#REF!</f>
        <v>#REF!</v>
      </c>
      <c r="Y110" s="10" t="e">
        <f>#REF!</f>
        <v>#REF!</v>
      </c>
      <c r="Z110" s="10" t="e">
        <f>#REF!</f>
        <v>#REF!</v>
      </c>
      <c r="AA110" s="10" t="e">
        <f>#REF!</f>
        <v>#REF!</v>
      </c>
      <c r="AB110" s="10" t="e">
        <f>#REF!</f>
        <v>#REF!</v>
      </c>
      <c r="AC110" s="12" t="e">
        <f>+SUM(E110:AB110)*D110</f>
        <v>#REF!</v>
      </c>
    </row>
    <row r="111" spans="1:29" ht="15" thickBot="1" x14ac:dyDescent="0.25">
      <c r="A111" s="198"/>
      <c r="B111" s="198"/>
      <c r="C111" s="27" t="s">
        <v>34</v>
      </c>
      <c r="D111" s="28" t="e">
        <f>+SUM(D108:D110)</f>
        <v>#REF!</v>
      </c>
      <c r="E111" s="29" t="e">
        <f>SUMPRODUCT($D108:$D110,E108:E110)</f>
        <v>#REF!</v>
      </c>
      <c r="F111" s="29" t="e">
        <f t="shared" ref="F111:AB111" si="71">SUMPRODUCT($D108:$D110,F108:F110)</f>
        <v>#REF!</v>
      </c>
      <c r="G111" s="29" t="e">
        <f t="shared" si="71"/>
        <v>#REF!</v>
      </c>
      <c r="H111" s="29" t="e">
        <f t="shared" si="71"/>
        <v>#REF!</v>
      </c>
      <c r="I111" s="29" t="e">
        <f t="shared" si="71"/>
        <v>#REF!</v>
      </c>
      <c r="J111" s="29" t="e">
        <f t="shared" si="71"/>
        <v>#REF!</v>
      </c>
      <c r="K111" s="29" t="e">
        <f t="shared" si="71"/>
        <v>#REF!</v>
      </c>
      <c r="L111" s="29" t="e">
        <f t="shared" si="71"/>
        <v>#REF!</v>
      </c>
      <c r="M111" s="29" t="e">
        <f t="shared" si="71"/>
        <v>#REF!</v>
      </c>
      <c r="N111" s="29" t="e">
        <f t="shared" si="71"/>
        <v>#REF!</v>
      </c>
      <c r="O111" s="29" t="e">
        <f t="shared" si="71"/>
        <v>#REF!</v>
      </c>
      <c r="P111" s="29" t="e">
        <f t="shared" si="71"/>
        <v>#REF!</v>
      </c>
      <c r="Q111" s="29" t="e">
        <f t="shared" si="71"/>
        <v>#REF!</v>
      </c>
      <c r="R111" s="29" t="e">
        <f t="shared" si="71"/>
        <v>#REF!</v>
      </c>
      <c r="S111" s="29" t="e">
        <f t="shared" si="71"/>
        <v>#REF!</v>
      </c>
      <c r="T111" s="29" t="e">
        <f t="shared" si="71"/>
        <v>#REF!</v>
      </c>
      <c r="U111" s="29" t="e">
        <f t="shared" si="71"/>
        <v>#REF!</v>
      </c>
      <c r="V111" s="29" t="e">
        <f t="shared" si="71"/>
        <v>#REF!</v>
      </c>
      <c r="W111" s="29" t="e">
        <f t="shared" si="71"/>
        <v>#REF!</v>
      </c>
      <c r="X111" s="29" t="e">
        <f t="shared" si="71"/>
        <v>#REF!</v>
      </c>
      <c r="Y111" s="29" t="e">
        <f t="shared" si="71"/>
        <v>#REF!</v>
      </c>
      <c r="Z111" s="29" t="e">
        <f t="shared" si="71"/>
        <v>#REF!</v>
      </c>
      <c r="AA111" s="29" t="e">
        <f t="shared" si="71"/>
        <v>#REF!</v>
      </c>
      <c r="AB111" s="29" t="e">
        <f t="shared" si="71"/>
        <v>#REF!</v>
      </c>
      <c r="AC111" s="30" t="e">
        <f>+SUM(E111:AB111)</f>
        <v>#REF!</v>
      </c>
    </row>
  </sheetData>
  <autoFilter ref="A63:AC111" xr:uid="{00000000-0009-0000-0000-000002000000}"/>
  <mergeCells count="50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  <mergeCell ref="A64:A67"/>
    <mergeCell ref="B64:B67"/>
    <mergeCell ref="A68:A71"/>
    <mergeCell ref="B68:B71"/>
    <mergeCell ref="A72:A75"/>
    <mergeCell ref="B72:B75"/>
    <mergeCell ref="A76:A79"/>
    <mergeCell ref="B76:B79"/>
    <mergeCell ref="A80:A83"/>
    <mergeCell ref="B80:B83"/>
    <mergeCell ref="A84:A87"/>
    <mergeCell ref="B84:B87"/>
    <mergeCell ref="A88:A91"/>
    <mergeCell ref="B88:B91"/>
    <mergeCell ref="A92:A95"/>
    <mergeCell ref="B92:B95"/>
    <mergeCell ref="A108:A111"/>
    <mergeCell ref="B108:B111"/>
    <mergeCell ref="A96:A99"/>
    <mergeCell ref="B96:B99"/>
    <mergeCell ref="A100:A103"/>
    <mergeCell ref="B100:B103"/>
    <mergeCell ref="A104:A107"/>
    <mergeCell ref="B104:B107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82294-8374-44F7-9501-B8E63B1A482F}">
  <sheetPr>
    <tabColor theme="3" tint="0.39997558519241921"/>
    <pageSetUpPr fitToPage="1"/>
  </sheetPr>
  <dimension ref="A1:AG111"/>
  <sheetViews>
    <sheetView showGridLines="0" zoomScale="90" workbookViewId="0">
      <pane xSplit="4" ySplit="10" topLeftCell="E33" activePane="bottomRight" state="frozen"/>
      <selection sqref="A1:AC59"/>
      <selection pane="topRight" sqref="A1:AC59"/>
      <selection pane="bottomLeft" sqref="A1:AC59"/>
      <selection pane="bottomRight" sqref="A1:AC59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5" width="14.42578125" style="1" customWidth="1"/>
    <col min="6" max="8" width="12.7109375" style="1" bestFit="1" customWidth="1"/>
    <col min="9" max="11" width="14.42578125" style="1" bestFit="1" customWidth="1"/>
    <col min="12" max="21" width="11.5703125" style="1" bestFit="1" customWidth="1"/>
    <col min="22" max="25" width="14.42578125" style="1" bestFit="1" customWidth="1"/>
    <col min="26" max="26" width="15.85546875" style="1" customWidth="1"/>
    <col min="27" max="28" width="14.42578125" style="1" bestFit="1" customWidth="1"/>
    <col min="29" max="29" width="17.7109375" style="1" customWidth="1"/>
    <col min="30" max="30" width="22.4257812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156" t="s">
        <v>79</v>
      </c>
      <c r="B1" s="157"/>
      <c r="C1" s="157"/>
      <c r="D1" s="157"/>
    </row>
    <row r="2" spans="1:33" ht="15.75" x14ac:dyDescent="0.2">
      <c r="A2" s="156" t="s">
        <v>55</v>
      </c>
      <c r="B2" s="157"/>
      <c r="C2" s="157"/>
      <c r="D2" s="200"/>
      <c r="E2" s="200"/>
      <c r="F2" s="81"/>
    </row>
    <row r="3" spans="1:33" ht="15.75" x14ac:dyDescent="0.2">
      <c r="A3" s="156" t="s">
        <v>56</v>
      </c>
      <c r="B3" s="157"/>
      <c r="C3" s="157"/>
      <c r="D3" s="158" t="str">
        <f>+'Formato Propuesta año 2024'!D3</f>
        <v>GM-24-002 (CP-ENDC2024-001)</v>
      </c>
      <c r="E3" s="81"/>
      <c r="F3" s="81"/>
    </row>
    <row r="4" spans="1:33" ht="15.75" x14ac:dyDescent="0.2">
      <c r="A4" s="156" t="s">
        <v>57</v>
      </c>
      <c r="B4" s="157"/>
      <c r="C4" s="157"/>
      <c r="D4" s="159"/>
      <c r="E4" s="81"/>
      <c r="F4" s="81"/>
      <c r="H4" s="83"/>
    </row>
    <row r="5" spans="1:33" ht="15.75" x14ac:dyDescent="0.2">
      <c r="A5" s="156" t="s">
        <v>59</v>
      </c>
      <c r="B5" s="157"/>
      <c r="C5" s="157"/>
      <c r="D5" s="159"/>
      <c r="E5" s="81"/>
      <c r="F5" s="81"/>
    </row>
    <row r="6" spans="1:33" ht="15.75" x14ac:dyDescent="0.2">
      <c r="A6" s="156" t="s">
        <v>28</v>
      </c>
      <c r="B6" s="157"/>
      <c r="C6" s="157"/>
      <c r="D6" s="160" t="e">
        <f>#REF!</f>
        <v>#REF!</v>
      </c>
      <c r="E6" s="84"/>
      <c r="F6" s="84"/>
    </row>
    <row r="7" spans="1:33" ht="15.75" x14ac:dyDescent="0.2">
      <c r="A7" s="156" t="s">
        <v>29</v>
      </c>
      <c r="B7" s="157"/>
      <c r="C7" s="157"/>
      <c r="D7" s="161" t="s">
        <v>94</v>
      </c>
      <c r="E7" s="81"/>
      <c r="F7" s="81"/>
    </row>
    <row r="8" spans="1:33" ht="13.5" customHeight="1" x14ac:dyDescent="0.25">
      <c r="A8" s="162" t="s">
        <v>60</v>
      </c>
      <c r="B8" s="157"/>
      <c r="C8" s="157"/>
      <c r="D8" s="161" t="s">
        <v>38</v>
      </c>
    </row>
    <row r="9" spans="1:33" ht="16.5" thickBot="1" x14ac:dyDescent="0.25">
      <c r="C9" s="199"/>
      <c r="D9" s="199"/>
    </row>
    <row r="10" spans="1:33" s="93" customFormat="1" ht="26.25" thickBot="1" x14ac:dyDescent="0.25">
      <c r="A10" s="3" t="e">
        <f>+"AÑO: "&amp;$D$6</f>
        <v>#REF!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141" t="s">
        <v>27</v>
      </c>
      <c r="AC10" s="140" t="s">
        <v>34</v>
      </c>
    </row>
    <row r="11" spans="1:33" ht="15" x14ac:dyDescent="0.2">
      <c r="A11" s="191" t="e">
        <f>+DATE(#REF!,1,1)</f>
        <v>#REF!</v>
      </c>
      <c r="B11" s="204">
        <f>+'Formato Resumen 38'!E15</f>
        <v>32942192.594903376</v>
      </c>
      <c r="C11" s="94" t="s">
        <v>35</v>
      </c>
      <c r="D11" s="95" t="e">
        <f>#REF!</f>
        <v>#REF!</v>
      </c>
      <c r="E11" s="148" t="str">
        <f>IF(ISERROR(E64/$AC67*$B11),"",(E64/$AC67*$B11))</f>
        <v/>
      </c>
      <c r="F11" s="149" t="str">
        <f t="shared" ref="F11:AB11" si="0">IF(ISERROR(F64/$AC67*$B11),"",(F64/$AC67*$B11))</f>
        <v/>
      </c>
      <c r="G11" s="149" t="str">
        <f t="shared" si="0"/>
        <v/>
      </c>
      <c r="H11" s="149" t="str">
        <f t="shared" si="0"/>
        <v/>
      </c>
      <c r="I11" s="149" t="str">
        <f t="shared" si="0"/>
        <v/>
      </c>
      <c r="J11" s="149" t="str">
        <f t="shared" si="0"/>
        <v/>
      </c>
      <c r="K11" s="149" t="str">
        <f t="shared" si="0"/>
        <v/>
      </c>
      <c r="L11" s="149" t="str">
        <f t="shared" si="0"/>
        <v/>
      </c>
      <c r="M11" s="149" t="str">
        <f t="shared" si="0"/>
        <v/>
      </c>
      <c r="N11" s="149" t="str">
        <f t="shared" si="0"/>
        <v/>
      </c>
      <c r="O11" s="149" t="str">
        <f t="shared" si="0"/>
        <v/>
      </c>
      <c r="P11" s="149" t="str">
        <f t="shared" si="0"/>
        <v/>
      </c>
      <c r="Q11" s="149" t="str">
        <f t="shared" si="0"/>
        <v/>
      </c>
      <c r="R11" s="149" t="str">
        <f t="shared" si="0"/>
        <v/>
      </c>
      <c r="S11" s="149" t="str">
        <f t="shared" si="0"/>
        <v/>
      </c>
      <c r="T11" s="149" t="str">
        <f t="shared" si="0"/>
        <v/>
      </c>
      <c r="U11" s="149" t="str">
        <f t="shared" si="0"/>
        <v/>
      </c>
      <c r="V11" s="149" t="str">
        <f t="shared" si="0"/>
        <v/>
      </c>
      <c r="W11" s="149" t="str">
        <f t="shared" si="0"/>
        <v/>
      </c>
      <c r="X11" s="149" t="str">
        <f t="shared" si="0"/>
        <v/>
      </c>
      <c r="Y11" s="149" t="str">
        <f t="shared" si="0"/>
        <v/>
      </c>
      <c r="Z11" s="149" t="str">
        <f t="shared" si="0"/>
        <v/>
      </c>
      <c r="AA11" s="149" t="str">
        <f t="shared" si="0"/>
        <v/>
      </c>
      <c r="AB11" s="150" t="str">
        <f t="shared" si="0"/>
        <v/>
      </c>
      <c r="AC11" s="151" t="e">
        <f>+SUM(E11:AB11)*D11</f>
        <v>#REF!</v>
      </c>
      <c r="AD11" s="1" t="e">
        <f>+SUM(L11:U11)*D11</f>
        <v>#REF!</v>
      </c>
      <c r="AF11" s="1" t="s">
        <v>1</v>
      </c>
      <c r="AG11" s="1">
        <v>1</v>
      </c>
    </row>
    <row r="12" spans="1:33" ht="15" x14ac:dyDescent="0.2">
      <c r="A12" s="191"/>
      <c r="B12" s="204"/>
      <c r="C12" s="100" t="s">
        <v>36</v>
      </c>
      <c r="D12" s="101" t="e">
        <f>#REF!</f>
        <v>#REF!</v>
      </c>
      <c r="E12" s="145" t="str">
        <f t="shared" ref="E12:AB12" si="1">IF(ISERROR(E65/$AC67*$B11),"",(E65/$AC67*$B11))</f>
        <v/>
      </c>
      <c r="F12" s="146" t="str">
        <f t="shared" si="1"/>
        <v/>
      </c>
      <c r="G12" s="146" t="str">
        <f t="shared" si="1"/>
        <v/>
      </c>
      <c r="H12" s="146" t="str">
        <f t="shared" si="1"/>
        <v/>
      </c>
      <c r="I12" s="146" t="str">
        <f t="shared" si="1"/>
        <v/>
      </c>
      <c r="J12" s="146" t="str">
        <f t="shared" si="1"/>
        <v/>
      </c>
      <c r="K12" s="146" t="str">
        <f t="shared" si="1"/>
        <v/>
      </c>
      <c r="L12" s="146" t="str">
        <f t="shared" si="1"/>
        <v/>
      </c>
      <c r="M12" s="146" t="str">
        <f t="shared" si="1"/>
        <v/>
      </c>
      <c r="N12" s="146" t="str">
        <f t="shared" si="1"/>
        <v/>
      </c>
      <c r="O12" s="146" t="str">
        <f t="shared" si="1"/>
        <v/>
      </c>
      <c r="P12" s="146" t="str">
        <f t="shared" si="1"/>
        <v/>
      </c>
      <c r="Q12" s="146" t="str">
        <f t="shared" si="1"/>
        <v/>
      </c>
      <c r="R12" s="146" t="str">
        <f t="shared" si="1"/>
        <v/>
      </c>
      <c r="S12" s="146" t="str">
        <f t="shared" si="1"/>
        <v/>
      </c>
      <c r="T12" s="146" t="str">
        <f t="shared" si="1"/>
        <v/>
      </c>
      <c r="U12" s="146" t="str">
        <f t="shared" si="1"/>
        <v/>
      </c>
      <c r="V12" s="146" t="str">
        <f t="shared" si="1"/>
        <v/>
      </c>
      <c r="W12" s="146" t="str">
        <f t="shared" si="1"/>
        <v/>
      </c>
      <c r="X12" s="146" t="str">
        <f t="shared" si="1"/>
        <v/>
      </c>
      <c r="Y12" s="146" t="str">
        <f t="shared" si="1"/>
        <v/>
      </c>
      <c r="Z12" s="146" t="str">
        <f t="shared" si="1"/>
        <v/>
      </c>
      <c r="AA12" s="146" t="str">
        <f t="shared" si="1"/>
        <v/>
      </c>
      <c r="AB12" s="147" t="str">
        <f t="shared" si="1"/>
        <v/>
      </c>
      <c r="AC12" s="152" t="e">
        <f>+SUM(E12:AB12)*D12</f>
        <v>#REF!</v>
      </c>
      <c r="AD12" s="1" t="e">
        <f>+SUM(L12:U12)*D12</f>
        <v>#REF!</v>
      </c>
      <c r="AF12" s="1" t="s">
        <v>3</v>
      </c>
      <c r="AG12" s="1">
        <f>AG11</f>
        <v>1</v>
      </c>
    </row>
    <row r="13" spans="1:33" ht="15" x14ac:dyDescent="0.2">
      <c r="A13" s="191"/>
      <c r="B13" s="204"/>
      <c r="C13" s="106" t="s">
        <v>37</v>
      </c>
      <c r="D13" s="107" t="e">
        <f>#REF!</f>
        <v>#REF!</v>
      </c>
      <c r="E13" s="143" t="str">
        <f t="shared" ref="E13:AB13" si="2">IF(ISERROR(E66/$AC67*$B11),"",(E66/$AC67*$B11))</f>
        <v/>
      </c>
      <c r="F13" s="143" t="str">
        <f t="shared" si="2"/>
        <v/>
      </c>
      <c r="G13" s="143" t="str">
        <f t="shared" si="2"/>
        <v/>
      </c>
      <c r="H13" s="143" t="str">
        <f t="shared" si="2"/>
        <v/>
      </c>
      <c r="I13" s="143" t="str">
        <f t="shared" si="2"/>
        <v/>
      </c>
      <c r="J13" s="143" t="str">
        <f t="shared" si="2"/>
        <v/>
      </c>
      <c r="K13" s="143" t="str">
        <f t="shared" si="2"/>
        <v/>
      </c>
      <c r="L13" s="143" t="str">
        <f t="shared" si="2"/>
        <v/>
      </c>
      <c r="M13" s="143" t="str">
        <f t="shared" si="2"/>
        <v/>
      </c>
      <c r="N13" s="143" t="str">
        <f t="shared" si="2"/>
        <v/>
      </c>
      <c r="O13" s="143" t="str">
        <f t="shared" si="2"/>
        <v/>
      </c>
      <c r="P13" s="143" t="str">
        <f t="shared" si="2"/>
        <v/>
      </c>
      <c r="Q13" s="143" t="str">
        <f t="shared" si="2"/>
        <v/>
      </c>
      <c r="R13" s="143" t="str">
        <f t="shared" si="2"/>
        <v/>
      </c>
      <c r="S13" s="143" t="str">
        <f t="shared" si="2"/>
        <v/>
      </c>
      <c r="T13" s="143" t="str">
        <f t="shared" si="2"/>
        <v/>
      </c>
      <c r="U13" s="143" t="str">
        <f t="shared" si="2"/>
        <v/>
      </c>
      <c r="V13" s="143" t="str">
        <f t="shared" si="2"/>
        <v/>
      </c>
      <c r="W13" s="143" t="str">
        <f t="shared" si="2"/>
        <v/>
      </c>
      <c r="X13" s="143" t="str">
        <f t="shared" si="2"/>
        <v/>
      </c>
      <c r="Y13" s="143" t="str">
        <f t="shared" si="2"/>
        <v/>
      </c>
      <c r="Z13" s="143" t="str">
        <f t="shared" si="2"/>
        <v/>
      </c>
      <c r="AA13" s="143" t="str">
        <f t="shared" si="2"/>
        <v/>
      </c>
      <c r="AB13" s="144" t="str">
        <f t="shared" si="2"/>
        <v/>
      </c>
      <c r="AC13" s="153" t="e">
        <f>+SUM(E13:AB13)*D13</f>
        <v>#REF!</v>
      </c>
      <c r="AD13" s="1" t="e">
        <f>+SUM(L13:U13)*D13</f>
        <v>#REF!</v>
      </c>
      <c r="AF13" s="1" t="s">
        <v>2</v>
      </c>
      <c r="AG13" s="1">
        <f>AG12</f>
        <v>1</v>
      </c>
    </row>
    <row r="14" spans="1:33" ht="15.75" thickBot="1" x14ac:dyDescent="0.25">
      <c r="A14" s="192"/>
      <c r="B14" s="205"/>
      <c r="C14" s="122" t="s">
        <v>34</v>
      </c>
      <c r="D14" s="123" t="e">
        <f>+SUM(D11:D13)</f>
        <v>#REF!</v>
      </c>
      <c r="E14" s="109" t="str">
        <f t="shared" ref="E14:AB14" si="3">IF(ISERROR(E11*$D11+E12*$D12+E13*$D13),"",(E11*$D11+E12*$D12+E13*$D13))</f>
        <v/>
      </c>
      <c r="F14" s="109" t="str">
        <f t="shared" si="3"/>
        <v/>
      </c>
      <c r="G14" s="109" t="str">
        <f t="shared" si="3"/>
        <v/>
      </c>
      <c r="H14" s="109" t="str">
        <f t="shared" si="3"/>
        <v/>
      </c>
      <c r="I14" s="109" t="str">
        <f t="shared" si="3"/>
        <v/>
      </c>
      <c r="J14" s="109" t="str">
        <f t="shared" si="3"/>
        <v/>
      </c>
      <c r="K14" s="109" t="str">
        <f t="shared" si="3"/>
        <v/>
      </c>
      <c r="L14" s="109" t="str">
        <f t="shared" si="3"/>
        <v/>
      </c>
      <c r="M14" s="109" t="str">
        <f t="shared" si="3"/>
        <v/>
      </c>
      <c r="N14" s="109" t="str">
        <f t="shared" si="3"/>
        <v/>
      </c>
      <c r="O14" s="109" t="str">
        <f t="shared" si="3"/>
        <v/>
      </c>
      <c r="P14" s="109" t="str">
        <f t="shared" si="3"/>
        <v/>
      </c>
      <c r="Q14" s="109" t="str">
        <f t="shared" si="3"/>
        <v/>
      </c>
      <c r="R14" s="109" t="str">
        <f t="shared" si="3"/>
        <v/>
      </c>
      <c r="S14" s="109" t="str">
        <f t="shared" si="3"/>
        <v/>
      </c>
      <c r="T14" s="109" t="str">
        <f t="shared" si="3"/>
        <v/>
      </c>
      <c r="U14" s="109" t="str">
        <f t="shared" si="3"/>
        <v/>
      </c>
      <c r="V14" s="109" t="str">
        <f t="shared" si="3"/>
        <v/>
      </c>
      <c r="W14" s="109" t="str">
        <f t="shared" si="3"/>
        <v/>
      </c>
      <c r="X14" s="109" t="str">
        <f t="shared" si="3"/>
        <v/>
      </c>
      <c r="Y14" s="109" t="str">
        <f t="shared" si="3"/>
        <v/>
      </c>
      <c r="Z14" s="109" t="str">
        <f t="shared" si="3"/>
        <v/>
      </c>
      <c r="AA14" s="109" t="str">
        <f t="shared" si="3"/>
        <v/>
      </c>
      <c r="AB14" s="142" t="str">
        <f t="shared" si="3"/>
        <v/>
      </c>
      <c r="AC14" s="152" t="e">
        <f>+SUM(AC11:AC13)</f>
        <v>#REF!</v>
      </c>
      <c r="AD14" s="152" t="e">
        <f>+SUM(AD11:AD13)</f>
        <v>#REF!</v>
      </c>
    </row>
    <row r="15" spans="1:33" ht="15" x14ac:dyDescent="0.2">
      <c r="A15" s="191" t="e">
        <f>+DATE(#REF!,1+1,1)</f>
        <v>#REF!</v>
      </c>
      <c r="B15" s="194">
        <f>+'Formato Resumen 38'!E16</f>
        <v>31518501.793961495</v>
      </c>
      <c r="C15" s="94" t="s">
        <v>35</v>
      </c>
      <c r="D15" s="95" t="e">
        <f>#REF!</f>
        <v>#REF!</v>
      </c>
      <c r="E15" s="148" t="str">
        <f t="shared" ref="E15:AB15" si="4">IF(ISERROR(E68/$AC71*$B15),"",(E68/$AC71*$B15))</f>
        <v/>
      </c>
      <c r="F15" s="149" t="str">
        <f t="shared" si="4"/>
        <v/>
      </c>
      <c r="G15" s="149" t="str">
        <f t="shared" si="4"/>
        <v/>
      </c>
      <c r="H15" s="149" t="str">
        <f t="shared" si="4"/>
        <v/>
      </c>
      <c r="I15" s="149" t="str">
        <f t="shared" si="4"/>
        <v/>
      </c>
      <c r="J15" s="149" t="str">
        <f t="shared" si="4"/>
        <v/>
      </c>
      <c r="K15" s="149" t="str">
        <f t="shared" si="4"/>
        <v/>
      </c>
      <c r="L15" s="149" t="str">
        <f t="shared" si="4"/>
        <v/>
      </c>
      <c r="M15" s="149" t="str">
        <f t="shared" si="4"/>
        <v/>
      </c>
      <c r="N15" s="149" t="str">
        <f t="shared" si="4"/>
        <v/>
      </c>
      <c r="O15" s="149" t="str">
        <f t="shared" si="4"/>
        <v/>
      </c>
      <c r="P15" s="149" t="str">
        <f t="shared" si="4"/>
        <v/>
      </c>
      <c r="Q15" s="149" t="str">
        <f t="shared" si="4"/>
        <v/>
      </c>
      <c r="R15" s="149" t="str">
        <f t="shared" si="4"/>
        <v/>
      </c>
      <c r="S15" s="149" t="str">
        <f t="shared" si="4"/>
        <v/>
      </c>
      <c r="T15" s="149" t="str">
        <f t="shared" si="4"/>
        <v/>
      </c>
      <c r="U15" s="149" t="str">
        <f t="shared" si="4"/>
        <v/>
      </c>
      <c r="V15" s="149" t="str">
        <f t="shared" si="4"/>
        <v/>
      </c>
      <c r="W15" s="149" t="str">
        <f t="shared" si="4"/>
        <v/>
      </c>
      <c r="X15" s="149" t="str">
        <f t="shared" si="4"/>
        <v/>
      </c>
      <c r="Y15" s="149" t="str">
        <f t="shared" si="4"/>
        <v/>
      </c>
      <c r="Z15" s="149" t="str">
        <f t="shared" si="4"/>
        <v/>
      </c>
      <c r="AA15" s="149" t="str">
        <f t="shared" si="4"/>
        <v/>
      </c>
      <c r="AB15" s="150" t="str">
        <f t="shared" si="4"/>
        <v/>
      </c>
      <c r="AC15" s="151" t="e">
        <f>+SUM(E15:AB15)*D15</f>
        <v>#REF!</v>
      </c>
      <c r="AD15" s="1" t="e">
        <f>+SUM(L15:U15)*D15</f>
        <v>#REF!</v>
      </c>
      <c r="AF15" s="1" t="str">
        <f>AF11</f>
        <v>ORD</v>
      </c>
      <c r="AG15" s="1">
        <f>AG11+1</f>
        <v>2</v>
      </c>
    </row>
    <row r="16" spans="1:33" ht="15" x14ac:dyDescent="0.2">
      <c r="A16" s="191"/>
      <c r="B16" s="194"/>
      <c r="C16" s="100" t="s">
        <v>36</v>
      </c>
      <c r="D16" s="101" t="e">
        <f>#REF!</f>
        <v>#REF!</v>
      </c>
      <c r="E16" s="145" t="str">
        <f t="shared" ref="E16:AB16" si="5">IF(ISERROR(E69/$AC71*$B15),"",(E69/$AC71*$B15))</f>
        <v/>
      </c>
      <c r="F16" s="146" t="str">
        <f t="shared" si="5"/>
        <v/>
      </c>
      <c r="G16" s="146" t="str">
        <f t="shared" si="5"/>
        <v/>
      </c>
      <c r="H16" s="146" t="str">
        <f t="shared" si="5"/>
        <v/>
      </c>
      <c r="I16" s="146" t="str">
        <f t="shared" si="5"/>
        <v/>
      </c>
      <c r="J16" s="146" t="str">
        <f t="shared" si="5"/>
        <v/>
      </c>
      <c r="K16" s="146" t="str">
        <f t="shared" si="5"/>
        <v/>
      </c>
      <c r="L16" s="146" t="str">
        <f t="shared" si="5"/>
        <v/>
      </c>
      <c r="M16" s="146" t="str">
        <f t="shared" si="5"/>
        <v/>
      </c>
      <c r="N16" s="146" t="str">
        <f t="shared" si="5"/>
        <v/>
      </c>
      <c r="O16" s="146" t="str">
        <f t="shared" si="5"/>
        <v/>
      </c>
      <c r="P16" s="146" t="str">
        <f t="shared" si="5"/>
        <v/>
      </c>
      <c r="Q16" s="146" t="str">
        <f t="shared" si="5"/>
        <v/>
      </c>
      <c r="R16" s="146" t="str">
        <f t="shared" si="5"/>
        <v/>
      </c>
      <c r="S16" s="146" t="str">
        <f t="shared" si="5"/>
        <v/>
      </c>
      <c r="T16" s="146" t="str">
        <f t="shared" si="5"/>
        <v/>
      </c>
      <c r="U16" s="146" t="str">
        <f t="shared" si="5"/>
        <v/>
      </c>
      <c r="V16" s="146" t="str">
        <f t="shared" si="5"/>
        <v/>
      </c>
      <c r="W16" s="146" t="str">
        <f t="shared" si="5"/>
        <v/>
      </c>
      <c r="X16" s="146" t="str">
        <f t="shared" si="5"/>
        <v/>
      </c>
      <c r="Y16" s="146" t="str">
        <f t="shared" si="5"/>
        <v/>
      </c>
      <c r="Z16" s="146" t="str">
        <f t="shared" si="5"/>
        <v/>
      </c>
      <c r="AA16" s="146" t="str">
        <f t="shared" si="5"/>
        <v/>
      </c>
      <c r="AB16" s="147" t="str">
        <f t="shared" si="5"/>
        <v/>
      </c>
      <c r="AC16" s="152" t="e">
        <f>+SUM(E16:AB16)*D16</f>
        <v>#REF!</v>
      </c>
      <c r="AD16" s="1" t="e">
        <f>+SUM(L16:U16)*D16</f>
        <v>#REF!</v>
      </c>
      <c r="AF16" s="1" t="str">
        <f>AF12</f>
        <v>SÁB</v>
      </c>
      <c r="AG16" s="1">
        <f>AG15</f>
        <v>2</v>
      </c>
    </row>
    <row r="17" spans="1:33" ht="15" x14ac:dyDescent="0.2">
      <c r="A17" s="191"/>
      <c r="B17" s="194"/>
      <c r="C17" s="106" t="s">
        <v>37</v>
      </c>
      <c r="D17" s="107" t="e">
        <f>#REF!</f>
        <v>#REF!</v>
      </c>
      <c r="E17" s="143" t="str">
        <f t="shared" ref="E17:AB17" si="6">IF(ISERROR(E70/$AC71*$B15),"",(E70/$AC71*$B15))</f>
        <v/>
      </c>
      <c r="F17" s="143" t="str">
        <f t="shared" si="6"/>
        <v/>
      </c>
      <c r="G17" s="143" t="str">
        <f t="shared" si="6"/>
        <v/>
      </c>
      <c r="H17" s="143" t="str">
        <f t="shared" si="6"/>
        <v/>
      </c>
      <c r="I17" s="143" t="str">
        <f t="shared" si="6"/>
        <v/>
      </c>
      <c r="J17" s="143" t="str">
        <f t="shared" si="6"/>
        <v/>
      </c>
      <c r="K17" s="143" t="str">
        <f t="shared" si="6"/>
        <v/>
      </c>
      <c r="L17" s="143" t="str">
        <f t="shared" si="6"/>
        <v/>
      </c>
      <c r="M17" s="143" t="str">
        <f t="shared" si="6"/>
        <v/>
      </c>
      <c r="N17" s="143" t="str">
        <f t="shared" si="6"/>
        <v/>
      </c>
      <c r="O17" s="143" t="str">
        <f t="shared" si="6"/>
        <v/>
      </c>
      <c r="P17" s="143" t="str">
        <f t="shared" si="6"/>
        <v/>
      </c>
      <c r="Q17" s="143" t="str">
        <f t="shared" si="6"/>
        <v/>
      </c>
      <c r="R17" s="143" t="str">
        <f t="shared" si="6"/>
        <v/>
      </c>
      <c r="S17" s="143" t="str">
        <f t="shared" si="6"/>
        <v/>
      </c>
      <c r="T17" s="143" t="str">
        <f t="shared" si="6"/>
        <v/>
      </c>
      <c r="U17" s="143" t="str">
        <f t="shared" si="6"/>
        <v/>
      </c>
      <c r="V17" s="143" t="str">
        <f t="shared" si="6"/>
        <v/>
      </c>
      <c r="W17" s="143" t="str">
        <f t="shared" si="6"/>
        <v/>
      </c>
      <c r="X17" s="143" t="str">
        <f t="shared" si="6"/>
        <v/>
      </c>
      <c r="Y17" s="143" t="str">
        <f t="shared" si="6"/>
        <v/>
      </c>
      <c r="Z17" s="143" t="str">
        <f t="shared" si="6"/>
        <v/>
      </c>
      <c r="AA17" s="143" t="str">
        <f t="shared" si="6"/>
        <v/>
      </c>
      <c r="AB17" s="144" t="str">
        <f t="shared" si="6"/>
        <v/>
      </c>
      <c r="AC17" s="153" t="e">
        <f>+SUM(E17:AB17)*D17</f>
        <v>#REF!</v>
      </c>
      <c r="AD17" s="1" t="e">
        <f>+SUM(L17:U17)*D17</f>
        <v>#REF!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92"/>
      <c r="B18" s="195"/>
      <c r="C18" s="112" t="s">
        <v>34</v>
      </c>
      <c r="D18" s="113" t="e">
        <f>+SUM(D15:D17)</f>
        <v>#REF!</v>
      </c>
      <c r="E18" s="109" t="str">
        <f t="shared" ref="E18:AB18" si="7">IF(ISERROR(E15*$D15+E16*$D16+E17*$D17),"",(E15*$D15+E16*$D16+E17*$D17))</f>
        <v/>
      </c>
      <c r="F18" s="109" t="str">
        <f t="shared" si="7"/>
        <v/>
      </c>
      <c r="G18" s="109" t="str">
        <f t="shared" si="7"/>
        <v/>
      </c>
      <c r="H18" s="109" t="str">
        <f t="shared" si="7"/>
        <v/>
      </c>
      <c r="I18" s="109" t="str">
        <f t="shared" si="7"/>
        <v/>
      </c>
      <c r="J18" s="109" t="str">
        <f t="shared" si="7"/>
        <v/>
      </c>
      <c r="K18" s="109" t="str">
        <f t="shared" si="7"/>
        <v/>
      </c>
      <c r="L18" s="109" t="str">
        <f t="shared" si="7"/>
        <v/>
      </c>
      <c r="M18" s="109" t="str">
        <f t="shared" si="7"/>
        <v/>
      </c>
      <c r="N18" s="109" t="str">
        <f t="shared" si="7"/>
        <v/>
      </c>
      <c r="O18" s="109" t="str">
        <f t="shared" si="7"/>
        <v/>
      </c>
      <c r="P18" s="109" t="str">
        <f t="shared" si="7"/>
        <v/>
      </c>
      <c r="Q18" s="109" t="str">
        <f t="shared" si="7"/>
        <v/>
      </c>
      <c r="R18" s="109" t="str">
        <f t="shared" si="7"/>
        <v/>
      </c>
      <c r="S18" s="109" t="str">
        <f t="shared" si="7"/>
        <v/>
      </c>
      <c r="T18" s="109" t="str">
        <f t="shared" si="7"/>
        <v/>
      </c>
      <c r="U18" s="109" t="str">
        <f t="shared" si="7"/>
        <v/>
      </c>
      <c r="V18" s="109" t="str">
        <f t="shared" si="7"/>
        <v/>
      </c>
      <c r="W18" s="109" t="str">
        <f t="shared" si="7"/>
        <v/>
      </c>
      <c r="X18" s="109" t="str">
        <f t="shared" si="7"/>
        <v/>
      </c>
      <c r="Y18" s="109" t="str">
        <f t="shared" si="7"/>
        <v/>
      </c>
      <c r="Z18" s="109" t="str">
        <f t="shared" si="7"/>
        <v/>
      </c>
      <c r="AA18" s="109" t="str">
        <f t="shared" si="7"/>
        <v/>
      </c>
      <c r="AB18" s="142" t="str">
        <f t="shared" si="7"/>
        <v/>
      </c>
      <c r="AC18" s="152" t="e">
        <f>+SUM(AC15:AC17)</f>
        <v>#REF!</v>
      </c>
      <c r="AD18" s="152" t="e">
        <f>+SUM(AD15:AD17)</f>
        <v>#REF!</v>
      </c>
    </row>
    <row r="19" spans="1:33" ht="15" x14ac:dyDescent="0.2">
      <c r="A19" s="193" t="e">
        <f>+DATE(#REF!,3,1)</f>
        <v>#REF!</v>
      </c>
      <c r="B19" s="194">
        <f>+'Formato Resumen 38'!E17</f>
        <v>31590792.692407947</v>
      </c>
      <c r="C19" s="94" t="s">
        <v>35</v>
      </c>
      <c r="D19" s="95" t="e">
        <f>#REF!</f>
        <v>#REF!</v>
      </c>
      <c r="E19" s="148" t="str">
        <f t="shared" ref="E19:AB19" si="8">IF(ISERROR(E72/$AC75*$B19),"",(E72/$AC75*$B19))</f>
        <v/>
      </c>
      <c r="F19" s="149" t="str">
        <f t="shared" si="8"/>
        <v/>
      </c>
      <c r="G19" s="149" t="str">
        <f t="shared" si="8"/>
        <v/>
      </c>
      <c r="H19" s="149" t="str">
        <f t="shared" si="8"/>
        <v/>
      </c>
      <c r="I19" s="149" t="str">
        <f t="shared" si="8"/>
        <v/>
      </c>
      <c r="J19" s="149" t="str">
        <f t="shared" si="8"/>
        <v/>
      </c>
      <c r="K19" s="149" t="str">
        <f t="shared" si="8"/>
        <v/>
      </c>
      <c r="L19" s="149" t="str">
        <f t="shared" si="8"/>
        <v/>
      </c>
      <c r="M19" s="149" t="str">
        <f t="shared" si="8"/>
        <v/>
      </c>
      <c r="N19" s="149" t="str">
        <f t="shared" si="8"/>
        <v/>
      </c>
      <c r="O19" s="149" t="str">
        <f t="shared" si="8"/>
        <v/>
      </c>
      <c r="P19" s="149" t="str">
        <f t="shared" si="8"/>
        <v/>
      </c>
      <c r="Q19" s="149" t="str">
        <f t="shared" si="8"/>
        <v/>
      </c>
      <c r="R19" s="149" t="str">
        <f t="shared" si="8"/>
        <v/>
      </c>
      <c r="S19" s="149" t="str">
        <f t="shared" si="8"/>
        <v/>
      </c>
      <c r="T19" s="149" t="str">
        <f t="shared" si="8"/>
        <v/>
      </c>
      <c r="U19" s="149" t="str">
        <f t="shared" si="8"/>
        <v/>
      </c>
      <c r="V19" s="149" t="str">
        <f t="shared" si="8"/>
        <v/>
      </c>
      <c r="W19" s="149" t="str">
        <f t="shared" si="8"/>
        <v/>
      </c>
      <c r="X19" s="149" t="str">
        <f t="shared" si="8"/>
        <v/>
      </c>
      <c r="Y19" s="149" t="str">
        <f t="shared" si="8"/>
        <v/>
      </c>
      <c r="Z19" s="149" t="str">
        <f t="shared" si="8"/>
        <v/>
      </c>
      <c r="AA19" s="149" t="str">
        <f t="shared" si="8"/>
        <v/>
      </c>
      <c r="AB19" s="150" t="str">
        <f t="shared" si="8"/>
        <v/>
      </c>
      <c r="AC19" s="151" t="e">
        <f>+SUM(E19:AB19)*D19</f>
        <v>#REF!</v>
      </c>
      <c r="AD19" s="1" t="e">
        <f>+SUM(L19:U19)*D19</f>
        <v>#REF!</v>
      </c>
      <c r="AF19" s="1" t="str">
        <f>AF15</f>
        <v>ORD</v>
      </c>
      <c r="AG19" s="1">
        <f>AG15+1</f>
        <v>3</v>
      </c>
    </row>
    <row r="20" spans="1:33" ht="15" x14ac:dyDescent="0.2">
      <c r="A20" s="191"/>
      <c r="B20" s="194"/>
      <c r="C20" s="100" t="s">
        <v>36</v>
      </c>
      <c r="D20" s="101" t="e">
        <f>#REF!</f>
        <v>#REF!</v>
      </c>
      <c r="E20" s="145" t="str">
        <f t="shared" ref="E20:AB20" si="9">IF(ISERROR(E73/$AC75*$B19),"",(E73/$AC75*$B19))</f>
        <v/>
      </c>
      <c r="F20" s="146" t="str">
        <f t="shared" si="9"/>
        <v/>
      </c>
      <c r="G20" s="146" t="str">
        <f t="shared" si="9"/>
        <v/>
      </c>
      <c r="H20" s="146" t="str">
        <f t="shared" si="9"/>
        <v/>
      </c>
      <c r="I20" s="146" t="str">
        <f t="shared" si="9"/>
        <v/>
      </c>
      <c r="J20" s="146" t="str">
        <f t="shared" si="9"/>
        <v/>
      </c>
      <c r="K20" s="146" t="str">
        <f t="shared" si="9"/>
        <v/>
      </c>
      <c r="L20" s="146" t="str">
        <f t="shared" si="9"/>
        <v/>
      </c>
      <c r="M20" s="146" t="str">
        <f t="shared" si="9"/>
        <v/>
      </c>
      <c r="N20" s="146" t="str">
        <f t="shared" si="9"/>
        <v/>
      </c>
      <c r="O20" s="146" t="str">
        <f t="shared" si="9"/>
        <v/>
      </c>
      <c r="P20" s="146" t="str">
        <f t="shared" si="9"/>
        <v/>
      </c>
      <c r="Q20" s="146" t="str">
        <f t="shared" si="9"/>
        <v/>
      </c>
      <c r="R20" s="146" t="str">
        <f t="shared" si="9"/>
        <v/>
      </c>
      <c r="S20" s="146" t="str">
        <f t="shared" si="9"/>
        <v/>
      </c>
      <c r="T20" s="146" t="str">
        <f t="shared" si="9"/>
        <v/>
      </c>
      <c r="U20" s="146" t="str">
        <f t="shared" si="9"/>
        <v/>
      </c>
      <c r="V20" s="146" t="str">
        <f t="shared" si="9"/>
        <v/>
      </c>
      <c r="W20" s="146" t="str">
        <f t="shared" si="9"/>
        <v/>
      </c>
      <c r="X20" s="146" t="str">
        <f t="shared" si="9"/>
        <v/>
      </c>
      <c r="Y20" s="146" t="str">
        <f t="shared" si="9"/>
        <v/>
      </c>
      <c r="Z20" s="146" t="str">
        <f t="shared" si="9"/>
        <v/>
      </c>
      <c r="AA20" s="146" t="str">
        <f t="shared" si="9"/>
        <v/>
      </c>
      <c r="AB20" s="147" t="str">
        <f t="shared" si="9"/>
        <v/>
      </c>
      <c r="AC20" s="152" t="e">
        <f>+SUM(E20:AB20)*D20</f>
        <v>#REF!</v>
      </c>
      <c r="AD20" s="1" t="e">
        <f>+SUM(L20:U20)*D20</f>
        <v>#REF!</v>
      </c>
      <c r="AF20" s="1" t="str">
        <f>AF16</f>
        <v>SÁB</v>
      </c>
      <c r="AG20" s="1">
        <f>AG19</f>
        <v>3</v>
      </c>
    </row>
    <row r="21" spans="1:33" ht="15" x14ac:dyDescent="0.2">
      <c r="A21" s="191"/>
      <c r="B21" s="194"/>
      <c r="C21" s="106" t="s">
        <v>37</v>
      </c>
      <c r="D21" s="107" t="e">
        <f>#REF!</f>
        <v>#REF!</v>
      </c>
      <c r="E21" s="143" t="str">
        <f t="shared" ref="E21:AB21" si="10">IF(ISERROR(E74/$AC75*$B19),"",(E74/$AC75*$B19))</f>
        <v/>
      </c>
      <c r="F21" s="143" t="str">
        <f t="shared" si="10"/>
        <v/>
      </c>
      <c r="G21" s="143" t="str">
        <f t="shared" si="10"/>
        <v/>
      </c>
      <c r="H21" s="143" t="str">
        <f t="shared" si="10"/>
        <v/>
      </c>
      <c r="I21" s="143" t="str">
        <f t="shared" si="10"/>
        <v/>
      </c>
      <c r="J21" s="143" t="str">
        <f t="shared" si="10"/>
        <v/>
      </c>
      <c r="K21" s="143" t="str">
        <f t="shared" si="10"/>
        <v/>
      </c>
      <c r="L21" s="143" t="str">
        <f t="shared" si="10"/>
        <v/>
      </c>
      <c r="M21" s="143" t="str">
        <f t="shared" si="10"/>
        <v/>
      </c>
      <c r="N21" s="143" t="str">
        <f t="shared" si="10"/>
        <v/>
      </c>
      <c r="O21" s="143" t="str">
        <f t="shared" si="10"/>
        <v/>
      </c>
      <c r="P21" s="143" t="str">
        <f t="shared" si="10"/>
        <v/>
      </c>
      <c r="Q21" s="143" t="str">
        <f t="shared" si="10"/>
        <v/>
      </c>
      <c r="R21" s="143" t="str">
        <f t="shared" si="10"/>
        <v/>
      </c>
      <c r="S21" s="143" t="str">
        <f t="shared" si="10"/>
        <v/>
      </c>
      <c r="T21" s="143" t="str">
        <f t="shared" si="10"/>
        <v/>
      </c>
      <c r="U21" s="143" t="str">
        <f t="shared" si="10"/>
        <v/>
      </c>
      <c r="V21" s="143" t="str">
        <f t="shared" si="10"/>
        <v/>
      </c>
      <c r="W21" s="143" t="str">
        <f t="shared" si="10"/>
        <v/>
      </c>
      <c r="X21" s="143" t="str">
        <f t="shared" si="10"/>
        <v/>
      </c>
      <c r="Y21" s="143" t="str">
        <f t="shared" si="10"/>
        <v/>
      </c>
      <c r="Z21" s="143" t="str">
        <f t="shared" si="10"/>
        <v/>
      </c>
      <c r="AA21" s="143" t="str">
        <f t="shared" si="10"/>
        <v/>
      </c>
      <c r="AB21" s="144" t="str">
        <f t="shared" si="10"/>
        <v/>
      </c>
      <c r="AC21" s="153" t="e">
        <f>+SUM(E21:AB21)*D21</f>
        <v>#REF!</v>
      </c>
      <c r="AD21" s="1" t="e">
        <f>+SUM(L21:U21)*D21</f>
        <v>#REF!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92"/>
      <c r="B22" s="195"/>
      <c r="C22" s="112" t="s">
        <v>34</v>
      </c>
      <c r="D22" s="113" t="e">
        <f>+SUM(D19:D21)</f>
        <v>#REF!</v>
      </c>
      <c r="E22" s="109" t="str">
        <f t="shared" ref="E22:AB22" si="11">IF(ISERROR(E19*$D19+E20*$D20+E21*$D21),"",(E19*$D19+E20*$D20+E21*$D21))</f>
        <v/>
      </c>
      <c r="F22" s="109" t="str">
        <f t="shared" si="11"/>
        <v/>
      </c>
      <c r="G22" s="109" t="str">
        <f t="shared" si="11"/>
        <v/>
      </c>
      <c r="H22" s="109" t="str">
        <f t="shared" si="11"/>
        <v/>
      </c>
      <c r="I22" s="109" t="str">
        <f t="shared" si="11"/>
        <v/>
      </c>
      <c r="J22" s="109" t="str">
        <f t="shared" si="11"/>
        <v/>
      </c>
      <c r="K22" s="109" t="str">
        <f t="shared" si="11"/>
        <v/>
      </c>
      <c r="L22" s="109" t="str">
        <f t="shared" si="11"/>
        <v/>
      </c>
      <c r="M22" s="109" t="str">
        <f t="shared" si="11"/>
        <v/>
      </c>
      <c r="N22" s="109" t="str">
        <f t="shared" si="11"/>
        <v/>
      </c>
      <c r="O22" s="109" t="str">
        <f t="shared" si="11"/>
        <v/>
      </c>
      <c r="P22" s="109" t="str">
        <f t="shared" si="11"/>
        <v/>
      </c>
      <c r="Q22" s="109" t="str">
        <f t="shared" si="11"/>
        <v/>
      </c>
      <c r="R22" s="109" t="str">
        <f t="shared" si="11"/>
        <v/>
      </c>
      <c r="S22" s="109" t="str">
        <f t="shared" si="11"/>
        <v/>
      </c>
      <c r="T22" s="109" t="str">
        <f t="shared" si="11"/>
        <v/>
      </c>
      <c r="U22" s="109" t="str">
        <f t="shared" si="11"/>
        <v/>
      </c>
      <c r="V22" s="109" t="str">
        <f t="shared" si="11"/>
        <v/>
      </c>
      <c r="W22" s="109" t="str">
        <f t="shared" si="11"/>
        <v/>
      </c>
      <c r="X22" s="109" t="str">
        <f t="shared" si="11"/>
        <v/>
      </c>
      <c r="Y22" s="109" t="str">
        <f t="shared" si="11"/>
        <v/>
      </c>
      <c r="Z22" s="109" t="str">
        <f t="shared" si="11"/>
        <v/>
      </c>
      <c r="AA22" s="109" t="str">
        <f t="shared" si="11"/>
        <v/>
      </c>
      <c r="AB22" s="142" t="str">
        <f t="shared" si="11"/>
        <v/>
      </c>
      <c r="AC22" s="152" t="e">
        <f>+SUM(AC19:AC21)</f>
        <v>#REF!</v>
      </c>
      <c r="AD22" s="152" t="e">
        <f>+SUM(AD19:AD21)</f>
        <v>#REF!</v>
      </c>
    </row>
    <row r="23" spans="1:33" ht="15" x14ac:dyDescent="0.2">
      <c r="A23" s="193" t="e">
        <f>+DATE(#REF!,4,1)</f>
        <v>#REF!</v>
      </c>
      <c r="B23" s="194">
        <f>+'Formato Resumen 38'!E18</f>
        <v>33329887.408978343</v>
      </c>
      <c r="C23" s="94" t="s">
        <v>35</v>
      </c>
      <c r="D23" s="95" t="e">
        <f>#REF!</f>
        <v>#REF!</v>
      </c>
      <c r="E23" s="148" t="str">
        <f t="shared" ref="E23:AB23" si="12">IF(ISERROR(E76/$AC79*$B23),"",(E76/$AC79*$B23))</f>
        <v/>
      </c>
      <c r="F23" s="149" t="str">
        <f t="shared" si="12"/>
        <v/>
      </c>
      <c r="G23" s="149" t="str">
        <f t="shared" si="12"/>
        <v/>
      </c>
      <c r="H23" s="149" t="str">
        <f t="shared" si="12"/>
        <v/>
      </c>
      <c r="I23" s="149" t="str">
        <f t="shared" si="12"/>
        <v/>
      </c>
      <c r="J23" s="149" t="str">
        <f t="shared" si="12"/>
        <v/>
      </c>
      <c r="K23" s="149" t="str">
        <f t="shared" si="12"/>
        <v/>
      </c>
      <c r="L23" s="149" t="str">
        <f t="shared" si="12"/>
        <v/>
      </c>
      <c r="M23" s="149" t="str">
        <f t="shared" si="12"/>
        <v/>
      </c>
      <c r="N23" s="149" t="str">
        <f t="shared" si="12"/>
        <v/>
      </c>
      <c r="O23" s="149" t="str">
        <f t="shared" si="12"/>
        <v/>
      </c>
      <c r="P23" s="149" t="str">
        <f t="shared" si="12"/>
        <v/>
      </c>
      <c r="Q23" s="149" t="str">
        <f t="shared" si="12"/>
        <v/>
      </c>
      <c r="R23" s="149" t="str">
        <f t="shared" si="12"/>
        <v/>
      </c>
      <c r="S23" s="149" t="str">
        <f t="shared" si="12"/>
        <v/>
      </c>
      <c r="T23" s="149" t="str">
        <f t="shared" si="12"/>
        <v/>
      </c>
      <c r="U23" s="149" t="str">
        <f t="shared" si="12"/>
        <v/>
      </c>
      <c r="V23" s="149" t="str">
        <f t="shared" si="12"/>
        <v/>
      </c>
      <c r="W23" s="149" t="str">
        <f t="shared" si="12"/>
        <v/>
      </c>
      <c r="X23" s="149" t="str">
        <f t="shared" si="12"/>
        <v/>
      </c>
      <c r="Y23" s="149" t="str">
        <f t="shared" si="12"/>
        <v/>
      </c>
      <c r="Z23" s="149" t="str">
        <f t="shared" si="12"/>
        <v/>
      </c>
      <c r="AA23" s="149" t="str">
        <f t="shared" si="12"/>
        <v/>
      </c>
      <c r="AB23" s="150" t="str">
        <f t="shared" si="12"/>
        <v/>
      </c>
      <c r="AC23" s="151" t="e">
        <f>+SUM(E23:AB23)*D23</f>
        <v>#REF!</v>
      </c>
      <c r="AD23" s="1" t="e">
        <f>+SUM(L23:U23)*D23</f>
        <v>#REF!</v>
      </c>
      <c r="AF23" s="1" t="str">
        <f>AF19</f>
        <v>ORD</v>
      </c>
      <c r="AG23" s="1">
        <f>AG19+1</f>
        <v>4</v>
      </c>
    </row>
    <row r="24" spans="1:33" ht="15" x14ac:dyDescent="0.2">
      <c r="A24" s="191"/>
      <c r="B24" s="194"/>
      <c r="C24" s="100" t="s">
        <v>36</v>
      </c>
      <c r="D24" s="101" t="e">
        <f>#REF!</f>
        <v>#REF!</v>
      </c>
      <c r="E24" s="145" t="str">
        <f t="shared" ref="E24:AB24" si="13">IF(ISERROR(E77/$AC79*$B23),"",(E77/$AC79*$B23))</f>
        <v/>
      </c>
      <c r="F24" s="146" t="str">
        <f t="shared" si="13"/>
        <v/>
      </c>
      <c r="G24" s="146" t="str">
        <f t="shared" si="13"/>
        <v/>
      </c>
      <c r="H24" s="146" t="str">
        <f t="shared" si="13"/>
        <v/>
      </c>
      <c r="I24" s="146" t="str">
        <f t="shared" si="13"/>
        <v/>
      </c>
      <c r="J24" s="146" t="str">
        <f t="shared" si="13"/>
        <v/>
      </c>
      <c r="K24" s="146" t="str">
        <f t="shared" si="13"/>
        <v/>
      </c>
      <c r="L24" s="146" t="str">
        <f t="shared" si="13"/>
        <v/>
      </c>
      <c r="M24" s="146" t="str">
        <f t="shared" si="13"/>
        <v/>
      </c>
      <c r="N24" s="146" t="str">
        <f t="shared" si="13"/>
        <v/>
      </c>
      <c r="O24" s="146" t="str">
        <f t="shared" si="13"/>
        <v/>
      </c>
      <c r="P24" s="146" t="str">
        <f t="shared" si="13"/>
        <v/>
      </c>
      <c r="Q24" s="146" t="str">
        <f t="shared" si="13"/>
        <v/>
      </c>
      <c r="R24" s="146" t="str">
        <f t="shared" si="13"/>
        <v/>
      </c>
      <c r="S24" s="146" t="str">
        <f t="shared" si="13"/>
        <v/>
      </c>
      <c r="T24" s="146" t="str">
        <f t="shared" si="13"/>
        <v/>
      </c>
      <c r="U24" s="146" t="str">
        <f t="shared" si="13"/>
        <v/>
      </c>
      <c r="V24" s="146" t="str">
        <f t="shared" si="13"/>
        <v/>
      </c>
      <c r="W24" s="146" t="str">
        <f t="shared" si="13"/>
        <v/>
      </c>
      <c r="X24" s="146" t="str">
        <f t="shared" si="13"/>
        <v/>
      </c>
      <c r="Y24" s="146" t="str">
        <f t="shared" si="13"/>
        <v/>
      </c>
      <c r="Z24" s="146" t="str">
        <f t="shared" si="13"/>
        <v/>
      </c>
      <c r="AA24" s="146" t="str">
        <f t="shared" si="13"/>
        <v/>
      </c>
      <c r="AB24" s="147" t="str">
        <f t="shared" si="13"/>
        <v/>
      </c>
      <c r="AC24" s="152" t="e">
        <f>+SUM(E24:AB24)*D24</f>
        <v>#REF!</v>
      </c>
      <c r="AD24" s="1" t="e">
        <f>+SUM(L24:U24)*D24</f>
        <v>#REF!</v>
      </c>
      <c r="AF24" s="1" t="str">
        <f>AF20</f>
        <v>SÁB</v>
      </c>
      <c r="AG24" s="1">
        <f>AG23</f>
        <v>4</v>
      </c>
    </row>
    <row r="25" spans="1:33" ht="15" x14ac:dyDescent="0.2">
      <c r="A25" s="191"/>
      <c r="B25" s="194"/>
      <c r="C25" s="106" t="s">
        <v>37</v>
      </c>
      <c r="D25" s="107" t="e">
        <f>#REF!</f>
        <v>#REF!</v>
      </c>
      <c r="E25" s="143" t="str">
        <f t="shared" ref="E25:AB25" si="14">IF(ISERROR(E78/$AC79*$B23),"",(E78/$AC79*$B23))</f>
        <v/>
      </c>
      <c r="F25" s="143" t="str">
        <f t="shared" si="14"/>
        <v/>
      </c>
      <c r="G25" s="143" t="str">
        <f t="shared" si="14"/>
        <v/>
      </c>
      <c r="H25" s="143" t="str">
        <f t="shared" si="14"/>
        <v/>
      </c>
      <c r="I25" s="143" t="str">
        <f t="shared" si="14"/>
        <v/>
      </c>
      <c r="J25" s="143" t="str">
        <f t="shared" si="14"/>
        <v/>
      </c>
      <c r="K25" s="143" t="str">
        <f t="shared" si="14"/>
        <v/>
      </c>
      <c r="L25" s="143" t="str">
        <f t="shared" si="14"/>
        <v/>
      </c>
      <c r="M25" s="143" t="str">
        <f t="shared" si="14"/>
        <v/>
      </c>
      <c r="N25" s="143" t="str">
        <f t="shared" si="14"/>
        <v/>
      </c>
      <c r="O25" s="143" t="str">
        <f t="shared" si="14"/>
        <v/>
      </c>
      <c r="P25" s="143" t="str">
        <f t="shared" si="14"/>
        <v/>
      </c>
      <c r="Q25" s="143" t="str">
        <f t="shared" si="14"/>
        <v/>
      </c>
      <c r="R25" s="143" t="str">
        <f t="shared" si="14"/>
        <v/>
      </c>
      <c r="S25" s="143" t="str">
        <f t="shared" si="14"/>
        <v/>
      </c>
      <c r="T25" s="143" t="str">
        <f t="shared" si="14"/>
        <v/>
      </c>
      <c r="U25" s="143" t="str">
        <f t="shared" si="14"/>
        <v/>
      </c>
      <c r="V25" s="143" t="str">
        <f t="shared" si="14"/>
        <v/>
      </c>
      <c r="W25" s="143" t="str">
        <f t="shared" si="14"/>
        <v/>
      </c>
      <c r="X25" s="143" t="str">
        <f t="shared" si="14"/>
        <v/>
      </c>
      <c r="Y25" s="143" t="str">
        <f t="shared" si="14"/>
        <v/>
      </c>
      <c r="Z25" s="143" t="str">
        <f t="shared" si="14"/>
        <v/>
      </c>
      <c r="AA25" s="143" t="str">
        <f t="shared" si="14"/>
        <v/>
      </c>
      <c r="AB25" s="144" t="str">
        <f t="shared" si="14"/>
        <v/>
      </c>
      <c r="AC25" s="153" t="e">
        <f>+SUM(E25:AB25)*D25</f>
        <v>#REF!</v>
      </c>
      <c r="AD25" s="1" t="e">
        <f>+SUM(L25:U25)*D25</f>
        <v>#REF!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92"/>
      <c r="B26" s="195"/>
      <c r="C26" s="112" t="s">
        <v>34</v>
      </c>
      <c r="D26" s="113" t="e">
        <f>+SUM(D23:D25)</f>
        <v>#REF!</v>
      </c>
      <c r="E26" s="109" t="str">
        <f t="shared" ref="E26:AB26" si="15">IF(ISERROR(E23*$D23+E24*$D24+E25*$D25),"",(E23*$D23+E24*$D24+E25*$D25))</f>
        <v/>
      </c>
      <c r="F26" s="109" t="str">
        <f t="shared" si="15"/>
        <v/>
      </c>
      <c r="G26" s="109" t="str">
        <f t="shared" si="15"/>
        <v/>
      </c>
      <c r="H26" s="109" t="str">
        <f t="shared" si="15"/>
        <v/>
      </c>
      <c r="I26" s="109" t="str">
        <f t="shared" si="15"/>
        <v/>
      </c>
      <c r="J26" s="109" t="str">
        <f t="shared" si="15"/>
        <v/>
      </c>
      <c r="K26" s="109" t="str">
        <f t="shared" si="15"/>
        <v/>
      </c>
      <c r="L26" s="109" t="str">
        <f t="shared" si="15"/>
        <v/>
      </c>
      <c r="M26" s="109" t="str">
        <f t="shared" si="15"/>
        <v/>
      </c>
      <c r="N26" s="109" t="str">
        <f t="shared" si="15"/>
        <v/>
      </c>
      <c r="O26" s="109" t="str">
        <f t="shared" si="15"/>
        <v/>
      </c>
      <c r="P26" s="109" t="str">
        <f t="shared" si="15"/>
        <v/>
      </c>
      <c r="Q26" s="109" t="str">
        <f t="shared" si="15"/>
        <v/>
      </c>
      <c r="R26" s="109" t="str">
        <f t="shared" si="15"/>
        <v/>
      </c>
      <c r="S26" s="109" t="str">
        <f t="shared" si="15"/>
        <v/>
      </c>
      <c r="T26" s="109" t="str">
        <f t="shared" si="15"/>
        <v/>
      </c>
      <c r="U26" s="109" t="str">
        <f t="shared" si="15"/>
        <v/>
      </c>
      <c r="V26" s="109" t="str">
        <f t="shared" si="15"/>
        <v/>
      </c>
      <c r="W26" s="109" t="str">
        <f t="shared" si="15"/>
        <v/>
      </c>
      <c r="X26" s="109" t="str">
        <f t="shared" si="15"/>
        <v/>
      </c>
      <c r="Y26" s="109" t="str">
        <f t="shared" si="15"/>
        <v/>
      </c>
      <c r="Z26" s="109" t="str">
        <f t="shared" si="15"/>
        <v/>
      </c>
      <c r="AA26" s="109" t="str">
        <f t="shared" si="15"/>
        <v/>
      </c>
      <c r="AB26" s="142" t="str">
        <f t="shared" si="15"/>
        <v/>
      </c>
      <c r="AC26" s="152" t="e">
        <f>+SUM(AC23:AC25)</f>
        <v>#REF!</v>
      </c>
      <c r="AD26" s="152" t="e">
        <f>+SUM(AD23:AD25)</f>
        <v>#REF!</v>
      </c>
    </row>
    <row r="27" spans="1:33" ht="15" x14ac:dyDescent="0.2">
      <c r="A27" s="193" t="e">
        <f>+DATE(#REF!,5,1)</f>
        <v>#REF!</v>
      </c>
      <c r="B27" s="194">
        <f>+'Formato Resumen 38'!E19</f>
        <v>36741880.019435644</v>
      </c>
      <c r="C27" s="94" t="s">
        <v>35</v>
      </c>
      <c r="D27" s="95" t="e">
        <f>#REF!</f>
        <v>#REF!</v>
      </c>
      <c r="E27" s="148" t="str">
        <f t="shared" ref="E27:AB27" si="16">IF(ISERROR(E80/$AC83*$B27),"",(E80/$AC83*$B27))</f>
        <v/>
      </c>
      <c r="F27" s="149" t="str">
        <f t="shared" si="16"/>
        <v/>
      </c>
      <c r="G27" s="149" t="str">
        <f t="shared" si="16"/>
        <v/>
      </c>
      <c r="H27" s="149" t="str">
        <f t="shared" si="16"/>
        <v/>
      </c>
      <c r="I27" s="149" t="str">
        <f t="shared" si="16"/>
        <v/>
      </c>
      <c r="J27" s="149" t="str">
        <f t="shared" si="16"/>
        <v/>
      </c>
      <c r="K27" s="149" t="str">
        <f t="shared" si="16"/>
        <v/>
      </c>
      <c r="L27" s="149" t="str">
        <f t="shared" si="16"/>
        <v/>
      </c>
      <c r="M27" s="149" t="str">
        <f t="shared" si="16"/>
        <v/>
      </c>
      <c r="N27" s="149" t="str">
        <f t="shared" si="16"/>
        <v/>
      </c>
      <c r="O27" s="149" t="str">
        <f t="shared" si="16"/>
        <v/>
      </c>
      <c r="P27" s="149" t="str">
        <f t="shared" si="16"/>
        <v/>
      </c>
      <c r="Q27" s="149" t="str">
        <f t="shared" si="16"/>
        <v/>
      </c>
      <c r="R27" s="149" t="str">
        <f t="shared" si="16"/>
        <v/>
      </c>
      <c r="S27" s="149" t="str">
        <f t="shared" si="16"/>
        <v/>
      </c>
      <c r="T27" s="149" t="str">
        <f t="shared" si="16"/>
        <v/>
      </c>
      <c r="U27" s="149" t="str">
        <f t="shared" si="16"/>
        <v/>
      </c>
      <c r="V27" s="149" t="str">
        <f t="shared" si="16"/>
        <v/>
      </c>
      <c r="W27" s="149" t="str">
        <f t="shared" si="16"/>
        <v/>
      </c>
      <c r="X27" s="149" t="str">
        <f t="shared" si="16"/>
        <v/>
      </c>
      <c r="Y27" s="149" t="str">
        <f t="shared" si="16"/>
        <v/>
      </c>
      <c r="Z27" s="149" t="str">
        <f t="shared" si="16"/>
        <v/>
      </c>
      <c r="AA27" s="149" t="str">
        <f t="shared" si="16"/>
        <v/>
      </c>
      <c r="AB27" s="150" t="str">
        <f t="shared" si="16"/>
        <v/>
      </c>
      <c r="AC27" s="151" t="e">
        <f>+SUM(E27:AB27)*D27</f>
        <v>#REF!</v>
      </c>
      <c r="AD27" s="1" t="e">
        <f>+SUM(L27:U27)*D27</f>
        <v>#REF!</v>
      </c>
      <c r="AF27" s="1" t="str">
        <f>AF23</f>
        <v>ORD</v>
      </c>
      <c r="AG27" s="1">
        <f>AG23+1</f>
        <v>5</v>
      </c>
    </row>
    <row r="28" spans="1:33" ht="15" x14ac:dyDescent="0.2">
      <c r="A28" s="191"/>
      <c r="B28" s="194"/>
      <c r="C28" s="100" t="s">
        <v>36</v>
      </c>
      <c r="D28" s="101" t="e">
        <f>#REF!</f>
        <v>#REF!</v>
      </c>
      <c r="E28" s="145" t="str">
        <f t="shared" ref="E28:AB28" si="17">IF(ISERROR(E81/$AC83*$B27),"",(E81/$AC83*$B27))</f>
        <v/>
      </c>
      <c r="F28" s="146" t="str">
        <f t="shared" si="17"/>
        <v/>
      </c>
      <c r="G28" s="146" t="str">
        <f t="shared" si="17"/>
        <v/>
      </c>
      <c r="H28" s="146" t="str">
        <f t="shared" si="17"/>
        <v/>
      </c>
      <c r="I28" s="146" t="str">
        <f t="shared" si="17"/>
        <v/>
      </c>
      <c r="J28" s="146" t="str">
        <f t="shared" si="17"/>
        <v/>
      </c>
      <c r="K28" s="146" t="str">
        <f t="shared" si="17"/>
        <v/>
      </c>
      <c r="L28" s="146" t="str">
        <f t="shared" si="17"/>
        <v/>
      </c>
      <c r="M28" s="146" t="str">
        <f t="shared" si="17"/>
        <v/>
      </c>
      <c r="N28" s="146" t="str">
        <f t="shared" si="17"/>
        <v/>
      </c>
      <c r="O28" s="146" t="str">
        <f t="shared" si="17"/>
        <v/>
      </c>
      <c r="P28" s="146" t="str">
        <f t="shared" si="17"/>
        <v/>
      </c>
      <c r="Q28" s="146" t="str">
        <f t="shared" si="17"/>
        <v/>
      </c>
      <c r="R28" s="146" t="str">
        <f t="shared" si="17"/>
        <v/>
      </c>
      <c r="S28" s="146" t="str">
        <f t="shared" si="17"/>
        <v/>
      </c>
      <c r="T28" s="146" t="str">
        <f t="shared" si="17"/>
        <v/>
      </c>
      <c r="U28" s="146" t="str">
        <f t="shared" si="17"/>
        <v/>
      </c>
      <c r="V28" s="146" t="str">
        <f t="shared" si="17"/>
        <v/>
      </c>
      <c r="W28" s="146" t="str">
        <f t="shared" si="17"/>
        <v/>
      </c>
      <c r="X28" s="146" t="str">
        <f t="shared" si="17"/>
        <v/>
      </c>
      <c r="Y28" s="146" t="str">
        <f t="shared" si="17"/>
        <v/>
      </c>
      <c r="Z28" s="146" t="str">
        <f t="shared" si="17"/>
        <v/>
      </c>
      <c r="AA28" s="146" t="str">
        <f t="shared" si="17"/>
        <v/>
      </c>
      <c r="AB28" s="147" t="str">
        <f t="shared" si="17"/>
        <v/>
      </c>
      <c r="AC28" s="152" t="e">
        <f>+SUM(E28:AB28)*D28</f>
        <v>#REF!</v>
      </c>
      <c r="AD28" s="1" t="e">
        <f>+SUM(L28:U28)*D28</f>
        <v>#REF!</v>
      </c>
      <c r="AF28" s="1" t="str">
        <f>AF24</f>
        <v>SÁB</v>
      </c>
      <c r="AG28" s="1">
        <f>AG27</f>
        <v>5</v>
      </c>
    </row>
    <row r="29" spans="1:33" ht="15" x14ac:dyDescent="0.2">
      <c r="A29" s="191"/>
      <c r="B29" s="194"/>
      <c r="C29" s="106" t="s">
        <v>37</v>
      </c>
      <c r="D29" s="107" t="e">
        <f>#REF!</f>
        <v>#REF!</v>
      </c>
      <c r="E29" s="143" t="str">
        <f t="shared" ref="E29:AB29" si="18">IF(ISERROR(E82/$AC83*$B27),"",(E82/$AC83*$B27))</f>
        <v/>
      </c>
      <c r="F29" s="143" t="str">
        <f t="shared" si="18"/>
        <v/>
      </c>
      <c r="G29" s="143" t="str">
        <f t="shared" si="18"/>
        <v/>
      </c>
      <c r="H29" s="143" t="str">
        <f t="shared" si="18"/>
        <v/>
      </c>
      <c r="I29" s="143" t="str">
        <f t="shared" si="18"/>
        <v/>
      </c>
      <c r="J29" s="143" t="str">
        <f t="shared" si="18"/>
        <v/>
      </c>
      <c r="K29" s="143" t="str">
        <f t="shared" si="18"/>
        <v/>
      </c>
      <c r="L29" s="143" t="str">
        <f t="shared" si="18"/>
        <v/>
      </c>
      <c r="M29" s="143" t="str">
        <f t="shared" si="18"/>
        <v/>
      </c>
      <c r="N29" s="143" t="str">
        <f t="shared" si="18"/>
        <v/>
      </c>
      <c r="O29" s="143" t="str">
        <f t="shared" si="18"/>
        <v/>
      </c>
      <c r="P29" s="143" t="str">
        <f t="shared" si="18"/>
        <v/>
      </c>
      <c r="Q29" s="143" t="str">
        <f t="shared" si="18"/>
        <v/>
      </c>
      <c r="R29" s="143" t="str">
        <f t="shared" si="18"/>
        <v/>
      </c>
      <c r="S29" s="143" t="str">
        <f t="shared" si="18"/>
        <v/>
      </c>
      <c r="T29" s="143" t="str">
        <f t="shared" si="18"/>
        <v/>
      </c>
      <c r="U29" s="143" t="str">
        <f t="shared" si="18"/>
        <v/>
      </c>
      <c r="V29" s="143" t="str">
        <f t="shared" si="18"/>
        <v/>
      </c>
      <c r="W29" s="143" t="str">
        <f t="shared" si="18"/>
        <v/>
      </c>
      <c r="X29" s="143" t="str">
        <f t="shared" si="18"/>
        <v/>
      </c>
      <c r="Y29" s="143" t="str">
        <f t="shared" si="18"/>
        <v/>
      </c>
      <c r="Z29" s="143" t="str">
        <f t="shared" si="18"/>
        <v/>
      </c>
      <c r="AA29" s="143" t="str">
        <f t="shared" si="18"/>
        <v/>
      </c>
      <c r="AB29" s="144" t="str">
        <f t="shared" si="18"/>
        <v/>
      </c>
      <c r="AC29" s="153" t="e">
        <f>+SUM(E29:AB29)*D29</f>
        <v>#REF!</v>
      </c>
      <c r="AD29" s="1" t="e">
        <f>+SUM(L29:U29)*D29</f>
        <v>#REF!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92"/>
      <c r="B30" s="195"/>
      <c r="C30" s="112" t="s">
        <v>34</v>
      </c>
      <c r="D30" s="113" t="e">
        <f>+SUM(D27:D29)</f>
        <v>#REF!</v>
      </c>
      <c r="E30" s="109" t="str">
        <f t="shared" ref="E30:AB30" si="19">IF(ISERROR(E27*$D27+E28*$D28+E29*$D29),"",(E27*$D27+E28*$D28+E29*$D29))</f>
        <v/>
      </c>
      <c r="F30" s="109" t="str">
        <f t="shared" si="19"/>
        <v/>
      </c>
      <c r="G30" s="109" t="str">
        <f t="shared" si="19"/>
        <v/>
      </c>
      <c r="H30" s="109" t="str">
        <f t="shared" si="19"/>
        <v/>
      </c>
      <c r="I30" s="109" t="str">
        <f t="shared" si="19"/>
        <v/>
      </c>
      <c r="J30" s="109" t="str">
        <f t="shared" si="19"/>
        <v/>
      </c>
      <c r="K30" s="109" t="str">
        <f t="shared" si="19"/>
        <v/>
      </c>
      <c r="L30" s="109" t="str">
        <f t="shared" si="19"/>
        <v/>
      </c>
      <c r="M30" s="109" t="str">
        <f t="shared" si="19"/>
        <v/>
      </c>
      <c r="N30" s="109" t="str">
        <f t="shared" si="19"/>
        <v/>
      </c>
      <c r="O30" s="109" t="str">
        <f t="shared" si="19"/>
        <v/>
      </c>
      <c r="P30" s="109" t="str">
        <f t="shared" si="19"/>
        <v/>
      </c>
      <c r="Q30" s="109" t="str">
        <f t="shared" si="19"/>
        <v/>
      </c>
      <c r="R30" s="109" t="str">
        <f t="shared" si="19"/>
        <v/>
      </c>
      <c r="S30" s="109" t="str">
        <f t="shared" si="19"/>
        <v/>
      </c>
      <c r="T30" s="109" t="str">
        <f t="shared" si="19"/>
        <v/>
      </c>
      <c r="U30" s="109" t="str">
        <f t="shared" si="19"/>
        <v/>
      </c>
      <c r="V30" s="109" t="str">
        <f t="shared" si="19"/>
        <v/>
      </c>
      <c r="W30" s="109" t="str">
        <f t="shared" si="19"/>
        <v/>
      </c>
      <c r="X30" s="109" t="str">
        <f t="shared" si="19"/>
        <v/>
      </c>
      <c r="Y30" s="109" t="str">
        <f t="shared" si="19"/>
        <v/>
      </c>
      <c r="Z30" s="109" t="str">
        <f t="shared" si="19"/>
        <v/>
      </c>
      <c r="AA30" s="109" t="str">
        <f t="shared" si="19"/>
        <v/>
      </c>
      <c r="AB30" s="142" t="str">
        <f t="shared" si="19"/>
        <v/>
      </c>
      <c r="AC30" s="152" t="e">
        <f>+SUM(AC27:AC29)</f>
        <v>#REF!</v>
      </c>
      <c r="AD30" s="152" t="e">
        <f>+SUM(AD27:AD29)</f>
        <v>#REF!</v>
      </c>
    </row>
    <row r="31" spans="1:33" ht="15" x14ac:dyDescent="0.2">
      <c r="A31" s="193" t="e">
        <f>+DATE(#REF!,6,1)</f>
        <v>#REF!</v>
      </c>
      <c r="B31" s="194">
        <f>+'Formato Resumen 38'!E20</f>
        <v>32921154.365473799</v>
      </c>
      <c r="C31" s="94" t="s">
        <v>35</v>
      </c>
      <c r="D31" s="95" t="e">
        <f>#REF!</f>
        <v>#REF!</v>
      </c>
      <c r="E31" s="148" t="str">
        <f t="shared" ref="E31:AB31" si="20">IF(ISERROR(E84/$AC87*$B31),"",(E84/$AC87*$B31))</f>
        <v/>
      </c>
      <c r="F31" s="149" t="str">
        <f t="shared" si="20"/>
        <v/>
      </c>
      <c r="G31" s="149" t="str">
        <f t="shared" si="20"/>
        <v/>
      </c>
      <c r="H31" s="149" t="str">
        <f t="shared" si="20"/>
        <v/>
      </c>
      <c r="I31" s="149" t="str">
        <f t="shared" si="20"/>
        <v/>
      </c>
      <c r="J31" s="149" t="str">
        <f t="shared" si="20"/>
        <v/>
      </c>
      <c r="K31" s="149" t="str">
        <f t="shared" si="20"/>
        <v/>
      </c>
      <c r="L31" s="149" t="str">
        <f t="shared" si="20"/>
        <v/>
      </c>
      <c r="M31" s="149" t="str">
        <f t="shared" si="20"/>
        <v/>
      </c>
      <c r="N31" s="149" t="str">
        <f t="shared" si="20"/>
        <v/>
      </c>
      <c r="O31" s="149" t="str">
        <f t="shared" si="20"/>
        <v/>
      </c>
      <c r="P31" s="149" t="str">
        <f t="shared" si="20"/>
        <v/>
      </c>
      <c r="Q31" s="149" t="str">
        <f t="shared" si="20"/>
        <v/>
      </c>
      <c r="R31" s="149" t="str">
        <f t="shared" si="20"/>
        <v/>
      </c>
      <c r="S31" s="149" t="str">
        <f t="shared" si="20"/>
        <v/>
      </c>
      <c r="T31" s="149" t="str">
        <f t="shared" si="20"/>
        <v/>
      </c>
      <c r="U31" s="149" t="str">
        <f t="shared" si="20"/>
        <v/>
      </c>
      <c r="V31" s="149" t="str">
        <f t="shared" si="20"/>
        <v/>
      </c>
      <c r="W31" s="149" t="str">
        <f t="shared" si="20"/>
        <v/>
      </c>
      <c r="X31" s="149" t="str">
        <f t="shared" si="20"/>
        <v/>
      </c>
      <c r="Y31" s="149" t="str">
        <f t="shared" si="20"/>
        <v/>
      </c>
      <c r="Z31" s="149" t="str">
        <f t="shared" si="20"/>
        <v/>
      </c>
      <c r="AA31" s="149" t="str">
        <f t="shared" si="20"/>
        <v/>
      </c>
      <c r="AB31" s="150" t="str">
        <f t="shared" si="20"/>
        <v/>
      </c>
      <c r="AC31" s="151" t="e">
        <f>+SUM(E31:AB31)*D31</f>
        <v>#REF!</v>
      </c>
      <c r="AD31" s="1" t="e">
        <f>+SUM(L31:U31)*D31</f>
        <v>#REF!</v>
      </c>
      <c r="AF31" s="1" t="str">
        <f>AF27</f>
        <v>ORD</v>
      </c>
      <c r="AG31" s="1">
        <f>AG27+1</f>
        <v>6</v>
      </c>
    </row>
    <row r="32" spans="1:33" ht="15" x14ac:dyDescent="0.2">
      <c r="A32" s="191"/>
      <c r="B32" s="194"/>
      <c r="C32" s="100" t="s">
        <v>36</v>
      </c>
      <c r="D32" s="101" t="e">
        <f>#REF!</f>
        <v>#REF!</v>
      </c>
      <c r="E32" s="145" t="str">
        <f t="shared" ref="E32:AB32" si="21">IF(ISERROR(E85/$AC87*$B31),"",(E85/$AC87*$B31))</f>
        <v/>
      </c>
      <c r="F32" s="146" t="str">
        <f t="shared" si="21"/>
        <v/>
      </c>
      <c r="G32" s="146" t="str">
        <f t="shared" si="21"/>
        <v/>
      </c>
      <c r="H32" s="146" t="str">
        <f t="shared" si="21"/>
        <v/>
      </c>
      <c r="I32" s="146" t="str">
        <f t="shared" si="21"/>
        <v/>
      </c>
      <c r="J32" s="146" t="str">
        <f t="shared" si="21"/>
        <v/>
      </c>
      <c r="K32" s="146" t="str">
        <f t="shared" si="21"/>
        <v/>
      </c>
      <c r="L32" s="146" t="str">
        <f t="shared" si="21"/>
        <v/>
      </c>
      <c r="M32" s="146" t="str">
        <f t="shared" si="21"/>
        <v/>
      </c>
      <c r="N32" s="146" t="str">
        <f t="shared" si="21"/>
        <v/>
      </c>
      <c r="O32" s="146" t="str">
        <f t="shared" si="21"/>
        <v/>
      </c>
      <c r="P32" s="146" t="str">
        <f t="shared" si="21"/>
        <v/>
      </c>
      <c r="Q32" s="146" t="str">
        <f t="shared" si="21"/>
        <v/>
      </c>
      <c r="R32" s="146" t="str">
        <f t="shared" si="21"/>
        <v/>
      </c>
      <c r="S32" s="146" t="str">
        <f t="shared" si="21"/>
        <v/>
      </c>
      <c r="T32" s="146" t="str">
        <f t="shared" si="21"/>
        <v/>
      </c>
      <c r="U32" s="146" t="str">
        <f t="shared" si="21"/>
        <v/>
      </c>
      <c r="V32" s="146" t="str">
        <f t="shared" si="21"/>
        <v/>
      </c>
      <c r="W32" s="146" t="str">
        <f t="shared" si="21"/>
        <v/>
      </c>
      <c r="X32" s="146" t="str">
        <f t="shared" si="21"/>
        <v/>
      </c>
      <c r="Y32" s="146" t="str">
        <f t="shared" si="21"/>
        <v/>
      </c>
      <c r="Z32" s="146" t="str">
        <f t="shared" si="21"/>
        <v/>
      </c>
      <c r="AA32" s="146" t="str">
        <f t="shared" si="21"/>
        <v/>
      </c>
      <c r="AB32" s="147" t="str">
        <f t="shared" si="21"/>
        <v/>
      </c>
      <c r="AC32" s="152" t="e">
        <f>+SUM(E32:AB32)*D32</f>
        <v>#REF!</v>
      </c>
      <c r="AD32" s="1" t="e">
        <f>+SUM(L32:U32)*D32</f>
        <v>#REF!</v>
      </c>
      <c r="AF32" s="1" t="str">
        <f>AF28</f>
        <v>SÁB</v>
      </c>
      <c r="AG32" s="1">
        <f>AG31</f>
        <v>6</v>
      </c>
    </row>
    <row r="33" spans="1:33" ht="15" x14ac:dyDescent="0.2">
      <c r="A33" s="191"/>
      <c r="B33" s="194"/>
      <c r="C33" s="106" t="s">
        <v>37</v>
      </c>
      <c r="D33" s="107" t="e">
        <f>#REF!</f>
        <v>#REF!</v>
      </c>
      <c r="E33" s="143" t="str">
        <f t="shared" ref="E33:AB33" si="22">IF(ISERROR(E86/$AC87*$B31),"",(E86/$AC87*$B31))</f>
        <v/>
      </c>
      <c r="F33" s="143" t="str">
        <f t="shared" si="22"/>
        <v/>
      </c>
      <c r="G33" s="143" t="str">
        <f t="shared" si="22"/>
        <v/>
      </c>
      <c r="H33" s="143" t="str">
        <f t="shared" si="22"/>
        <v/>
      </c>
      <c r="I33" s="143" t="str">
        <f t="shared" si="22"/>
        <v/>
      </c>
      <c r="J33" s="143" t="str">
        <f t="shared" si="22"/>
        <v/>
      </c>
      <c r="K33" s="143" t="str">
        <f t="shared" si="22"/>
        <v/>
      </c>
      <c r="L33" s="143" t="str">
        <f t="shared" si="22"/>
        <v/>
      </c>
      <c r="M33" s="143" t="str">
        <f t="shared" si="22"/>
        <v/>
      </c>
      <c r="N33" s="143" t="str">
        <f t="shared" si="22"/>
        <v/>
      </c>
      <c r="O33" s="143" t="str">
        <f t="shared" si="22"/>
        <v/>
      </c>
      <c r="P33" s="143" t="str">
        <f t="shared" si="22"/>
        <v/>
      </c>
      <c r="Q33" s="143" t="str">
        <f t="shared" si="22"/>
        <v/>
      </c>
      <c r="R33" s="143" t="str">
        <f t="shared" si="22"/>
        <v/>
      </c>
      <c r="S33" s="143" t="str">
        <f t="shared" si="22"/>
        <v/>
      </c>
      <c r="T33" s="143" t="str">
        <f t="shared" si="22"/>
        <v/>
      </c>
      <c r="U33" s="143" t="str">
        <f t="shared" si="22"/>
        <v/>
      </c>
      <c r="V33" s="143" t="str">
        <f t="shared" si="22"/>
        <v/>
      </c>
      <c r="W33" s="143" t="str">
        <f t="shared" si="22"/>
        <v/>
      </c>
      <c r="X33" s="143" t="str">
        <f t="shared" si="22"/>
        <v/>
      </c>
      <c r="Y33" s="143" t="str">
        <f t="shared" si="22"/>
        <v/>
      </c>
      <c r="Z33" s="143" t="str">
        <f t="shared" si="22"/>
        <v/>
      </c>
      <c r="AA33" s="143" t="str">
        <f t="shared" si="22"/>
        <v/>
      </c>
      <c r="AB33" s="144" t="str">
        <f t="shared" si="22"/>
        <v/>
      </c>
      <c r="AC33" s="153" t="e">
        <f>+SUM(E33:AB33)*D33</f>
        <v>#REF!</v>
      </c>
      <c r="AD33" s="1" t="e">
        <f>+SUM(L33:U33)*D33</f>
        <v>#REF!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92"/>
      <c r="B34" s="195"/>
      <c r="C34" s="112" t="s">
        <v>34</v>
      </c>
      <c r="D34" s="113" t="e">
        <f>+SUM(D31:D33)</f>
        <v>#REF!</v>
      </c>
      <c r="E34" s="109" t="str">
        <f t="shared" ref="E34:AB34" si="23">IF(ISERROR(E31*$D31+E32*$D32+E33*$D33),"",(E31*$D31+E32*$D32+E33*$D33))</f>
        <v/>
      </c>
      <c r="F34" s="109" t="str">
        <f t="shared" si="23"/>
        <v/>
      </c>
      <c r="G34" s="109" t="str">
        <f t="shared" si="23"/>
        <v/>
      </c>
      <c r="H34" s="109" t="str">
        <f t="shared" si="23"/>
        <v/>
      </c>
      <c r="I34" s="109" t="str">
        <f t="shared" si="23"/>
        <v/>
      </c>
      <c r="J34" s="109" t="str">
        <f t="shared" si="23"/>
        <v/>
      </c>
      <c r="K34" s="109" t="str">
        <f t="shared" si="23"/>
        <v/>
      </c>
      <c r="L34" s="109" t="str">
        <f t="shared" si="23"/>
        <v/>
      </c>
      <c r="M34" s="109" t="str">
        <f t="shared" si="23"/>
        <v/>
      </c>
      <c r="N34" s="109" t="str">
        <f t="shared" si="23"/>
        <v/>
      </c>
      <c r="O34" s="109" t="str">
        <f t="shared" si="23"/>
        <v/>
      </c>
      <c r="P34" s="109" t="str">
        <f t="shared" si="23"/>
        <v/>
      </c>
      <c r="Q34" s="109" t="str">
        <f t="shared" si="23"/>
        <v/>
      </c>
      <c r="R34" s="109" t="str">
        <f t="shared" si="23"/>
        <v/>
      </c>
      <c r="S34" s="109" t="str">
        <f t="shared" si="23"/>
        <v/>
      </c>
      <c r="T34" s="109" t="str">
        <f t="shared" si="23"/>
        <v/>
      </c>
      <c r="U34" s="109" t="str">
        <f t="shared" si="23"/>
        <v/>
      </c>
      <c r="V34" s="109" t="str">
        <f t="shared" si="23"/>
        <v/>
      </c>
      <c r="W34" s="109" t="str">
        <f t="shared" si="23"/>
        <v/>
      </c>
      <c r="X34" s="109" t="str">
        <f t="shared" si="23"/>
        <v/>
      </c>
      <c r="Y34" s="109" t="str">
        <f t="shared" si="23"/>
        <v/>
      </c>
      <c r="Z34" s="109" t="str">
        <f t="shared" si="23"/>
        <v/>
      </c>
      <c r="AA34" s="109" t="str">
        <f t="shared" si="23"/>
        <v/>
      </c>
      <c r="AB34" s="142" t="str">
        <f t="shared" si="23"/>
        <v/>
      </c>
      <c r="AC34" s="152" t="e">
        <f>+SUM(AC31:AC33)</f>
        <v>#REF!</v>
      </c>
      <c r="AD34" s="152" t="e">
        <f>+SUM(AD31:AD33)</f>
        <v>#REF!</v>
      </c>
    </row>
    <row r="35" spans="1:33" ht="15" x14ac:dyDescent="0.2">
      <c r="A35" s="193" t="e">
        <f>+DATE(#REF!,7,1)</f>
        <v>#REF!</v>
      </c>
      <c r="B35" s="194">
        <f>+'Formato Resumen 38'!E21</f>
        <v>33399614.945467684</v>
      </c>
      <c r="C35" s="94" t="s">
        <v>35</v>
      </c>
      <c r="D35" s="95" t="e">
        <f>#REF!</f>
        <v>#REF!</v>
      </c>
      <c r="E35" s="148" t="str">
        <f t="shared" ref="E35:AB35" si="24">IF(ISERROR(E88/$AC91*$B35),"",(E88/$AC91*$B35))</f>
        <v/>
      </c>
      <c r="F35" s="149" t="str">
        <f t="shared" si="24"/>
        <v/>
      </c>
      <c r="G35" s="149" t="str">
        <f t="shared" si="24"/>
        <v/>
      </c>
      <c r="H35" s="149" t="str">
        <f t="shared" si="24"/>
        <v/>
      </c>
      <c r="I35" s="149" t="str">
        <f t="shared" si="24"/>
        <v/>
      </c>
      <c r="J35" s="149" t="str">
        <f t="shared" si="24"/>
        <v/>
      </c>
      <c r="K35" s="149" t="str">
        <f t="shared" si="24"/>
        <v/>
      </c>
      <c r="L35" s="149" t="str">
        <f t="shared" si="24"/>
        <v/>
      </c>
      <c r="M35" s="149" t="str">
        <f t="shared" si="24"/>
        <v/>
      </c>
      <c r="N35" s="149" t="str">
        <f t="shared" si="24"/>
        <v/>
      </c>
      <c r="O35" s="149" t="str">
        <f t="shared" si="24"/>
        <v/>
      </c>
      <c r="P35" s="149" t="str">
        <f t="shared" si="24"/>
        <v/>
      </c>
      <c r="Q35" s="149" t="str">
        <f t="shared" si="24"/>
        <v/>
      </c>
      <c r="R35" s="149" t="str">
        <f t="shared" si="24"/>
        <v/>
      </c>
      <c r="S35" s="149" t="str">
        <f t="shared" si="24"/>
        <v/>
      </c>
      <c r="T35" s="149" t="str">
        <f t="shared" si="24"/>
        <v/>
      </c>
      <c r="U35" s="149" t="str">
        <f t="shared" si="24"/>
        <v/>
      </c>
      <c r="V35" s="149" t="str">
        <f t="shared" si="24"/>
        <v/>
      </c>
      <c r="W35" s="149" t="str">
        <f t="shared" si="24"/>
        <v/>
      </c>
      <c r="X35" s="149" t="str">
        <f t="shared" si="24"/>
        <v/>
      </c>
      <c r="Y35" s="149" t="str">
        <f t="shared" si="24"/>
        <v/>
      </c>
      <c r="Z35" s="149" t="str">
        <f t="shared" si="24"/>
        <v/>
      </c>
      <c r="AA35" s="149" t="str">
        <f t="shared" si="24"/>
        <v/>
      </c>
      <c r="AB35" s="150" t="str">
        <f t="shared" si="24"/>
        <v/>
      </c>
      <c r="AC35" s="151" t="e">
        <f>+SUM(E35:AB35)*D35</f>
        <v>#REF!</v>
      </c>
      <c r="AD35" s="1" t="e">
        <f>+SUM(L35:U35)*D35</f>
        <v>#REF!</v>
      </c>
      <c r="AF35" s="1" t="str">
        <f>AF31</f>
        <v>ORD</v>
      </c>
      <c r="AG35" s="1">
        <f>AG31+1</f>
        <v>7</v>
      </c>
    </row>
    <row r="36" spans="1:33" ht="15" x14ac:dyDescent="0.2">
      <c r="A36" s="191"/>
      <c r="B36" s="194"/>
      <c r="C36" s="100" t="s">
        <v>36</v>
      </c>
      <c r="D36" s="101" t="e">
        <f>#REF!</f>
        <v>#REF!</v>
      </c>
      <c r="E36" s="145" t="str">
        <f t="shared" ref="E36:AB36" si="25">IF(ISERROR(E89/$AC91*$B35),"",(E89/$AC91*$B35))</f>
        <v/>
      </c>
      <c r="F36" s="146" t="str">
        <f t="shared" si="25"/>
        <v/>
      </c>
      <c r="G36" s="146" t="str">
        <f t="shared" si="25"/>
        <v/>
      </c>
      <c r="H36" s="146" t="str">
        <f t="shared" si="25"/>
        <v/>
      </c>
      <c r="I36" s="146" t="str">
        <f t="shared" si="25"/>
        <v/>
      </c>
      <c r="J36" s="146" t="str">
        <f t="shared" si="25"/>
        <v/>
      </c>
      <c r="K36" s="146" t="str">
        <f t="shared" si="25"/>
        <v/>
      </c>
      <c r="L36" s="146" t="str">
        <f t="shared" si="25"/>
        <v/>
      </c>
      <c r="M36" s="146" t="str">
        <f t="shared" si="25"/>
        <v/>
      </c>
      <c r="N36" s="146" t="str">
        <f t="shared" si="25"/>
        <v/>
      </c>
      <c r="O36" s="146" t="str">
        <f t="shared" si="25"/>
        <v/>
      </c>
      <c r="P36" s="146" t="str">
        <f t="shared" si="25"/>
        <v/>
      </c>
      <c r="Q36" s="146" t="str">
        <f t="shared" si="25"/>
        <v/>
      </c>
      <c r="R36" s="146" t="str">
        <f t="shared" si="25"/>
        <v/>
      </c>
      <c r="S36" s="146" t="str">
        <f t="shared" si="25"/>
        <v/>
      </c>
      <c r="T36" s="146" t="str">
        <f t="shared" si="25"/>
        <v/>
      </c>
      <c r="U36" s="146" t="str">
        <f t="shared" si="25"/>
        <v/>
      </c>
      <c r="V36" s="146" t="str">
        <f t="shared" si="25"/>
        <v/>
      </c>
      <c r="W36" s="146" t="str">
        <f t="shared" si="25"/>
        <v/>
      </c>
      <c r="X36" s="146" t="str">
        <f t="shared" si="25"/>
        <v/>
      </c>
      <c r="Y36" s="146" t="str">
        <f t="shared" si="25"/>
        <v/>
      </c>
      <c r="Z36" s="146" t="str">
        <f t="shared" si="25"/>
        <v/>
      </c>
      <c r="AA36" s="146" t="str">
        <f t="shared" si="25"/>
        <v/>
      </c>
      <c r="AB36" s="147" t="str">
        <f t="shared" si="25"/>
        <v/>
      </c>
      <c r="AC36" s="152" t="e">
        <f>+SUM(E36:AB36)*D36</f>
        <v>#REF!</v>
      </c>
      <c r="AD36" s="1" t="e">
        <f>+SUM(L36:U36)*D36</f>
        <v>#REF!</v>
      </c>
      <c r="AF36" s="1" t="str">
        <f>AF32</f>
        <v>SÁB</v>
      </c>
      <c r="AG36" s="1">
        <f>AG35</f>
        <v>7</v>
      </c>
    </row>
    <row r="37" spans="1:33" ht="15" x14ac:dyDescent="0.2">
      <c r="A37" s="191"/>
      <c r="B37" s="194"/>
      <c r="C37" s="106" t="s">
        <v>37</v>
      </c>
      <c r="D37" s="107" t="e">
        <f>#REF!</f>
        <v>#REF!</v>
      </c>
      <c r="E37" s="143" t="str">
        <f t="shared" ref="E37:AB37" si="26">IF(ISERROR(E90/$AC91*$B35),"",(E90/$AC91*$B35))</f>
        <v/>
      </c>
      <c r="F37" s="143" t="str">
        <f t="shared" si="26"/>
        <v/>
      </c>
      <c r="G37" s="143" t="str">
        <f t="shared" si="26"/>
        <v/>
      </c>
      <c r="H37" s="143" t="str">
        <f t="shared" si="26"/>
        <v/>
      </c>
      <c r="I37" s="143" t="str">
        <f t="shared" si="26"/>
        <v/>
      </c>
      <c r="J37" s="143" t="str">
        <f t="shared" si="26"/>
        <v/>
      </c>
      <c r="K37" s="143" t="str">
        <f t="shared" si="26"/>
        <v/>
      </c>
      <c r="L37" s="143" t="str">
        <f t="shared" si="26"/>
        <v/>
      </c>
      <c r="M37" s="143" t="str">
        <f t="shared" si="26"/>
        <v/>
      </c>
      <c r="N37" s="143" t="str">
        <f t="shared" si="26"/>
        <v/>
      </c>
      <c r="O37" s="143" t="str">
        <f t="shared" si="26"/>
        <v/>
      </c>
      <c r="P37" s="143" t="str">
        <f t="shared" si="26"/>
        <v/>
      </c>
      <c r="Q37" s="143" t="str">
        <f t="shared" si="26"/>
        <v/>
      </c>
      <c r="R37" s="143" t="str">
        <f t="shared" si="26"/>
        <v/>
      </c>
      <c r="S37" s="143" t="str">
        <f t="shared" si="26"/>
        <v/>
      </c>
      <c r="T37" s="143" t="str">
        <f t="shared" si="26"/>
        <v/>
      </c>
      <c r="U37" s="143" t="str">
        <f t="shared" si="26"/>
        <v/>
      </c>
      <c r="V37" s="143" t="str">
        <f t="shared" si="26"/>
        <v/>
      </c>
      <c r="W37" s="143" t="str">
        <f t="shared" si="26"/>
        <v/>
      </c>
      <c r="X37" s="143" t="str">
        <f t="shared" si="26"/>
        <v/>
      </c>
      <c r="Y37" s="143" t="str">
        <f t="shared" si="26"/>
        <v/>
      </c>
      <c r="Z37" s="143" t="str">
        <f t="shared" si="26"/>
        <v/>
      </c>
      <c r="AA37" s="143" t="str">
        <f t="shared" si="26"/>
        <v/>
      </c>
      <c r="AB37" s="144" t="str">
        <f t="shared" si="26"/>
        <v/>
      </c>
      <c r="AC37" s="153" t="e">
        <f>+SUM(E37:AB37)*D37</f>
        <v>#REF!</v>
      </c>
      <c r="AD37" s="1" t="e">
        <f>+SUM(L37:U37)*D37</f>
        <v>#REF!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92"/>
      <c r="B38" s="195"/>
      <c r="C38" s="112" t="s">
        <v>34</v>
      </c>
      <c r="D38" s="113" t="e">
        <f>+SUM(D35:D37)</f>
        <v>#REF!</v>
      </c>
      <c r="E38" s="109" t="str">
        <f t="shared" ref="E38:AB38" si="27">IF(ISERROR(E35*$D35+E36*$D36+E37*$D37),"",(E35*$D35+E36*$D36+E37*$D37))</f>
        <v/>
      </c>
      <c r="F38" s="109" t="str">
        <f t="shared" si="27"/>
        <v/>
      </c>
      <c r="G38" s="109" t="str">
        <f t="shared" si="27"/>
        <v/>
      </c>
      <c r="H38" s="109" t="str">
        <f t="shared" si="27"/>
        <v/>
      </c>
      <c r="I38" s="109" t="str">
        <f t="shared" si="27"/>
        <v/>
      </c>
      <c r="J38" s="109" t="str">
        <f t="shared" si="27"/>
        <v/>
      </c>
      <c r="K38" s="109" t="str">
        <f t="shared" si="27"/>
        <v/>
      </c>
      <c r="L38" s="109" t="str">
        <f t="shared" si="27"/>
        <v/>
      </c>
      <c r="M38" s="109" t="str">
        <f t="shared" si="27"/>
        <v/>
      </c>
      <c r="N38" s="109" t="str">
        <f t="shared" si="27"/>
        <v/>
      </c>
      <c r="O38" s="109" t="str">
        <f t="shared" si="27"/>
        <v/>
      </c>
      <c r="P38" s="109" t="str">
        <f t="shared" si="27"/>
        <v/>
      </c>
      <c r="Q38" s="109" t="str">
        <f t="shared" si="27"/>
        <v/>
      </c>
      <c r="R38" s="109" t="str">
        <f t="shared" si="27"/>
        <v/>
      </c>
      <c r="S38" s="109" t="str">
        <f t="shared" si="27"/>
        <v/>
      </c>
      <c r="T38" s="109" t="str">
        <f t="shared" si="27"/>
        <v/>
      </c>
      <c r="U38" s="109" t="str">
        <f t="shared" si="27"/>
        <v/>
      </c>
      <c r="V38" s="109" t="str">
        <f t="shared" si="27"/>
        <v/>
      </c>
      <c r="W38" s="109" t="str">
        <f t="shared" si="27"/>
        <v/>
      </c>
      <c r="X38" s="109" t="str">
        <f t="shared" si="27"/>
        <v/>
      </c>
      <c r="Y38" s="109" t="str">
        <f t="shared" si="27"/>
        <v/>
      </c>
      <c r="Z38" s="109" t="str">
        <f t="shared" si="27"/>
        <v/>
      </c>
      <c r="AA38" s="109" t="str">
        <f t="shared" si="27"/>
        <v/>
      </c>
      <c r="AB38" s="142" t="str">
        <f t="shared" si="27"/>
        <v/>
      </c>
      <c r="AC38" s="152" t="e">
        <f>+SUM(AC35:AC37)</f>
        <v>#REF!</v>
      </c>
      <c r="AD38" s="152" t="e">
        <f>+SUM(AD35:AD37)</f>
        <v>#REF!</v>
      </c>
    </row>
    <row r="39" spans="1:33" ht="15" x14ac:dyDescent="0.2">
      <c r="A39" s="193" t="e">
        <f>+DATE(#REF!,8,1)</f>
        <v>#REF!</v>
      </c>
      <c r="B39" s="194">
        <f>+'Formato Resumen 38'!E22</f>
        <v>35905724.404544882</v>
      </c>
      <c r="C39" s="94" t="s">
        <v>35</v>
      </c>
      <c r="D39" s="95" t="e">
        <f>#REF!</f>
        <v>#REF!</v>
      </c>
      <c r="E39" s="148" t="str">
        <f t="shared" ref="E39:AB39" si="28">IF(ISERROR(E92/$AC95*$B39),"",(E92/$AC95*$B39))</f>
        <v/>
      </c>
      <c r="F39" s="149" t="str">
        <f t="shared" si="28"/>
        <v/>
      </c>
      <c r="G39" s="149" t="str">
        <f t="shared" si="28"/>
        <v/>
      </c>
      <c r="H39" s="149" t="str">
        <f t="shared" si="28"/>
        <v/>
      </c>
      <c r="I39" s="149" t="str">
        <f t="shared" si="28"/>
        <v/>
      </c>
      <c r="J39" s="149" t="str">
        <f t="shared" si="28"/>
        <v/>
      </c>
      <c r="K39" s="149" t="str">
        <f t="shared" si="28"/>
        <v/>
      </c>
      <c r="L39" s="149" t="str">
        <f t="shared" si="28"/>
        <v/>
      </c>
      <c r="M39" s="149" t="str">
        <f t="shared" si="28"/>
        <v/>
      </c>
      <c r="N39" s="149" t="str">
        <f t="shared" si="28"/>
        <v/>
      </c>
      <c r="O39" s="149" t="str">
        <f t="shared" si="28"/>
        <v/>
      </c>
      <c r="P39" s="149" t="str">
        <f t="shared" si="28"/>
        <v/>
      </c>
      <c r="Q39" s="149" t="str">
        <f t="shared" si="28"/>
        <v/>
      </c>
      <c r="R39" s="149" t="str">
        <f t="shared" si="28"/>
        <v/>
      </c>
      <c r="S39" s="149" t="str">
        <f t="shared" si="28"/>
        <v/>
      </c>
      <c r="T39" s="149" t="str">
        <f t="shared" si="28"/>
        <v/>
      </c>
      <c r="U39" s="149" t="str">
        <f t="shared" si="28"/>
        <v/>
      </c>
      <c r="V39" s="149" t="str">
        <f t="shared" si="28"/>
        <v/>
      </c>
      <c r="W39" s="149" t="str">
        <f t="shared" si="28"/>
        <v/>
      </c>
      <c r="X39" s="149" t="str">
        <f t="shared" si="28"/>
        <v/>
      </c>
      <c r="Y39" s="149" t="str">
        <f t="shared" si="28"/>
        <v/>
      </c>
      <c r="Z39" s="149" t="str">
        <f t="shared" si="28"/>
        <v/>
      </c>
      <c r="AA39" s="149" t="str">
        <f t="shared" si="28"/>
        <v/>
      </c>
      <c r="AB39" s="150" t="str">
        <f t="shared" si="28"/>
        <v/>
      </c>
      <c r="AC39" s="151" t="e">
        <f>+SUM(E39:AB39)*D39</f>
        <v>#REF!</v>
      </c>
      <c r="AD39" s="1" t="e">
        <f>+SUM(L39:U39)*D39</f>
        <v>#REF!</v>
      </c>
      <c r="AF39" s="1" t="str">
        <f>AF35</f>
        <v>ORD</v>
      </c>
      <c r="AG39" s="1">
        <f>AG35+1</f>
        <v>8</v>
      </c>
    </row>
    <row r="40" spans="1:33" ht="15" x14ac:dyDescent="0.2">
      <c r="A40" s="191"/>
      <c r="B40" s="194"/>
      <c r="C40" s="100" t="s">
        <v>36</v>
      </c>
      <c r="D40" s="101" t="e">
        <f>#REF!</f>
        <v>#REF!</v>
      </c>
      <c r="E40" s="145" t="str">
        <f t="shared" ref="E40:AB40" si="29">IF(ISERROR(E93/$AC95*$B39),"",(E93/$AC95*$B39))</f>
        <v/>
      </c>
      <c r="F40" s="146" t="str">
        <f t="shared" si="29"/>
        <v/>
      </c>
      <c r="G40" s="146" t="str">
        <f t="shared" si="29"/>
        <v/>
      </c>
      <c r="H40" s="146" t="str">
        <f t="shared" si="29"/>
        <v/>
      </c>
      <c r="I40" s="146" t="str">
        <f t="shared" si="29"/>
        <v/>
      </c>
      <c r="J40" s="146" t="str">
        <f t="shared" si="29"/>
        <v/>
      </c>
      <c r="K40" s="146" t="str">
        <f t="shared" si="29"/>
        <v/>
      </c>
      <c r="L40" s="146" t="str">
        <f t="shared" si="29"/>
        <v/>
      </c>
      <c r="M40" s="146" t="str">
        <f t="shared" si="29"/>
        <v/>
      </c>
      <c r="N40" s="146" t="str">
        <f t="shared" si="29"/>
        <v/>
      </c>
      <c r="O40" s="146" t="str">
        <f t="shared" si="29"/>
        <v/>
      </c>
      <c r="P40" s="146" t="str">
        <f t="shared" si="29"/>
        <v/>
      </c>
      <c r="Q40" s="146" t="str">
        <f t="shared" si="29"/>
        <v/>
      </c>
      <c r="R40" s="146" t="str">
        <f t="shared" si="29"/>
        <v/>
      </c>
      <c r="S40" s="146" t="str">
        <f t="shared" si="29"/>
        <v/>
      </c>
      <c r="T40" s="146" t="str">
        <f t="shared" si="29"/>
        <v/>
      </c>
      <c r="U40" s="146" t="str">
        <f t="shared" si="29"/>
        <v/>
      </c>
      <c r="V40" s="146" t="str">
        <f t="shared" si="29"/>
        <v/>
      </c>
      <c r="W40" s="146" t="str">
        <f t="shared" si="29"/>
        <v/>
      </c>
      <c r="X40" s="146" t="str">
        <f t="shared" si="29"/>
        <v/>
      </c>
      <c r="Y40" s="146" t="str">
        <f t="shared" si="29"/>
        <v/>
      </c>
      <c r="Z40" s="146" t="str">
        <f t="shared" si="29"/>
        <v/>
      </c>
      <c r="AA40" s="146" t="str">
        <f t="shared" si="29"/>
        <v/>
      </c>
      <c r="AB40" s="147" t="str">
        <f t="shared" si="29"/>
        <v/>
      </c>
      <c r="AC40" s="152" t="e">
        <f>+SUM(E40:AB40)*D40</f>
        <v>#REF!</v>
      </c>
      <c r="AD40" s="1" t="e">
        <f>+SUM(L40:U40)*D40</f>
        <v>#REF!</v>
      </c>
      <c r="AF40" s="1" t="str">
        <f>AF36</f>
        <v>SÁB</v>
      </c>
      <c r="AG40" s="1">
        <f>AG39</f>
        <v>8</v>
      </c>
    </row>
    <row r="41" spans="1:33" ht="15" x14ac:dyDescent="0.2">
      <c r="A41" s="191"/>
      <c r="B41" s="194"/>
      <c r="C41" s="106" t="s">
        <v>37</v>
      </c>
      <c r="D41" s="107" t="e">
        <f>#REF!</f>
        <v>#REF!</v>
      </c>
      <c r="E41" s="143" t="str">
        <f t="shared" ref="E41:AB41" si="30">IF(ISERROR(E94/$AC95*$B39),"",(E94/$AC95*$B39))</f>
        <v/>
      </c>
      <c r="F41" s="143" t="str">
        <f t="shared" si="30"/>
        <v/>
      </c>
      <c r="G41" s="143" t="str">
        <f t="shared" si="30"/>
        <v/>
      </c>
      <c r="H41" s="143" t="str">
        <f t="shared" si="30"/>
        <v/>
      </c>
      <c r="I41" s="143" t="str">
        <f t="shared" si="30"/>
        <v/>
      </c>
      <c r="J41" s="143" t="str">
        <f t="shared" si="30"/>
        <v/>
      </c>
      <c r="K41" s="143" t="str">
        <f t="shared" si="30"/>
        <v/>
      </c>
      <c r="L41" s="143" t="str">
        <f t="shared" si="30"/>
        <v/>
      </c>
      <c r="M41" s="143" t="str">
        <f t="shared" si="30"/>
        <v/>
      </c>
      <c r="N41" s="143" t="str">
        <f t="shared" si="30"/>
        <v/>
      </c>
      <c r="O41" s="143" t="str">
        <f t="shared" si="30"/>
        <v/>
      </c>
      <c r="P41" s="143" t="str">
        <f t="shared" si="30"/>
        <v/>
      </c>
      <c r="Q41" s="143" t="str">
        <f t="shared" si="30"/>
        <v/>
      </c>
      <c r="R41" s="143" t="str">
        <f t="shared" si="30"/>
        <v/>
      </c>
      <c r="S41" s="143" t="str">
        <f t="shared" si="30"/>
        <v/>
      </c>
      <c r="T41" s="143" t="str">
        <f t="shared" si="30"/>
        <v/>
      </c>
      <c r="U41" s="143" t="str">
        <f t="shared" si="30"/>
        <v/>
      </c>
      <c r="V41" s="143" t="str">
        <f t="shared" si="30"/>
        <v/>
      </c>
      <c r="W41" s="143" t="str">
        <f t="shared" si="30"/>
        <v/>
      </c>
      <c r="X41" s="143" t="str">
        <f t="shared" si="30"/>
        <v/>
      </c>
      <c r="Y41" s="143" t="str">
        <f t="shared" si="30"/>
        <v/>
      </c>
      <c r="Z41" s="143" t="str">
        <f t="shared" si="30"/>
        <v/>
      </c>
      <c r="AA41" s="143" t="str">
        <f t="shared" si="30"/>
        <v/>
      </c>
      <c r="AB41" s="144" t="str">
        <f t="shared" si="30"/>
        <v/>
      </c>
      <c r="AC41" s="153" t="e">
        <f>+SUM(E41:AB41)*D41</f>
        <v>#REF!</v>
      </c>
      <c r="AD41" s="1" t="e">
        <f>+SUM(L41:U41)*D41</f>
        <v>#REF!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92"/>
      <c r="B42" s="195"/>
      <c r="C42" s="112" t="s">
        <v>34</v>
      </c>
      <c r="D42" s="113" t="e">
        <f>+SUM(D39:D41)</f>
        <v>#REF!</v>
      </c>
      <c r="E42" s="109" t="str">
        <f t="shared" ref="E42:AB42" si="31">IF(ISERROR(E39*$D39+E40*$D40+E41*$D41),"",(E39*$D39+E40*$D40+E41*$D41))</f>
        <v/>
      </c>
      <c r="F42" s="109" t="str">
        <f t="shared" si="31"/>
        <v/>
      </c>
      <c r="G42" s="109" t="str">
        <f t="shared" si="31"/>
        <v/>
      </c>
      <c r="H42" s="109" t="str">
        <f t="shared" si="31"/>
        <v/>
      </c>
      <c r="I42" s="109" t="str">
        <f t="shared" si="31"/>
        <v/>
      </c>
      <c r="J42" s="109" t="str">
        <f t="shared" si="31"/>
        <v/>
      </c>
      <c r="K42" s="109" t="str">
        <f t="shared" si="31"/>
        <v/>
      </c>
      <c r="L42" s="109" t="str">
        <f t="shared" si="31"/>
        <v/>
      </c>
      <c r="M42" s="109" t="str">
        <f t="shared" si="31"/>
        <v/>
      </c>
      <c r="N42" s="109" t="str">
        <f t="shared" si="31"/>
        <v/>
      </c>
      <c r="O42" s="109" t="str">
        <f t="shared" si="31"/>
        <v/>
      </c>
      <c r="P42" s="109" t="str">
        <f t="shared" si="31"/>
        <v/>
      </c>
      <c r="Q42" s="109" t="str">
        <f t="shared" si="31"/>
        <v/>
      </c>
      <c r="R42" s="109" t="str">
        <f t="shared" si="31"/>
        <v/>
      </c>
      <c r="S42" s="109" t="str">
        <f t="shared" si="31"/>
        <v/>
      </c>
      <c r="T42" s="109" t="str">
        <f t="shared" si="31"/>
        <v/>
      </c>
      <c r="U42" s="109" t="str">
        <f t="shared" si="31"/>
        <v/>
      </c>
      <c r="V42" s="109" t="str">
        <f t="shared" si="31"/>
        <v/>
      </c>
      <c r="W42" s="109" t="str">
        <f t="shared" si="31"/>
        <v/>
      </c>
      <c r="X42" s="109" t="str">
        <f t="shared" si="31"/>
        <v/>
      </c>
      <c r="Y42" s="109" t="str">
        <f t="shared" si="31"/>
        <v/>
      </c>
      <c r="Z42" s="109" t="str">
        <f t="shared" si="31"/>
        <v/>
      </c>
      <c r="AA42" s="109" t="str">
        <f t="shared" si="31"/>
        <v/>
      </c>
      <c r="AB42" s="142" t="str">
        <f t="shared" si="31"/>
        <v/>
      </c>
      <c r="AC42" s="152" t="e">
        <f>+SUM(AC39:AC41)</f>
        <v>#REF!</v>
      </c>
      <c r="AD42" s="152" t="e">
        <f>+SUM(AD39:AD41)</f>
        <v>#REF!</v>
      </c>
    </row>
    <row r="43" spans="1:33" ht="15" x14ac:dyDescent="0.2">
      <c r="A43" s="193" t="e">
        <f>+DATE(#REF!,9,1)</f>
        <v>#REF!</v>
      </c>
      <c r="B43" s="194">
        <f>+'Formato Resumen 38'!E23</f>
        <v>33415980.904024407</v>
      </c>
      <c r="C43" s="94" t="s">
        <v>35</v>
      </c>
      <c r="D43" s="95" t="e">
        <f>#REF!</f>
        <v>#REF!</v>
      </c>
      <c r="E43" s="148" t="str">
        <f t="shared" ref="E43:AB43" si="32">IF(ISERROR(E96/$AC99*$B43),"",(E96/$AC99*$B43))</f>
        <v/>
      </c>
      <c r="F43" s="149" t="str">
        <f t="shared" si="32"/>
        <v/>
      </c>
      <c r="G43" s="149" t="str">
        <f t="shared" si="32"/>
        <v/>
      </c>
      <c r="H43" s="149" t="str">
        <f t="shared" si="32"/>
        <v/>
      </c>
      <c r="I43" s="149" t="str">
        <f t="shared" si="32"/>
        <v/>
      </c>
      <c r="J43" s="149" t="str">
        <f t="shared" si="32"/>
        <v/>
      </c>
      <c r="K43" s="149" t="str">
        <f t="shared" si="32"/>
        <v/>
      </c>
      <c r="L43" s="149" t="str">
        <f t="shared" si="32"/>
        <v/>
      </c>
      <c r="M43" s="149" t="str">
        <f t="shared" si="32"/>
        <v/>
      </c>
      <c r="N43" s="149" t="str">
        <f t="shared" si="32"/>
        <v/>
      </c>
      <c r="O43" s="149" t="str">
        <f t="shared" si="32"/>
        <v/>
      </c>
      <c r="P43" s="149" t="str">
        <f t="shared" si="32"/>
        <v/>
      </c>
      <c r="Q43" s="149" t="str">
        <f t="shared" si="32"/>
        <v/>
      </c>
      <c r="R43" s="149" t="str">
        <f t="shared" si="32"/>
        <v/>
      </c>
      <c r="S43" s="149" t="str">
        <f t="shared" si="32"/>
        <v/>
      </c>
      <c r="T43" s="149" t="str">
        <f t="shared" si="32"/>
        <v/>
      </c>
      <c r="U43" s="149" t="str">
        <f t="shared" si="32"/>
        <v/>
      </c>
      <c r="V43" s="149" t="str">
        <f t="shared" si="32"/>
        <v/>
      </c>
      <c r="W43" s="149" t="str">
        <f t="shared" si="32"/>
        <v/>
      </c>
      <c r="X43" s="149" t="str">
        <f t="shared" si="32"/>
        <v/>
      </c>
      <c r="Y43" s="149" t="str">
        <f t="shared" si="32"/>
        <v/>
      </c>
      <c r="Z43" s="149" t="str">
        <f t="shared" si="32"/>
        <v/>
      </c>
      <c r="AA43" s="149" t="str">
        <f t="shared" si="32"/>
        <v/>
      </c>
      <c r="AB43" s="150" t="str">
        <f t="shared" si="32"/>
        <v/>
      </c>
      <c r="AC43" s="151" t="e">
        <f>+SUM(E43:AB43)*D43</f>
        <v>#REF!</v>
      </c>
      <c r="AD43" s="1" t="e">
        <f>+SUM(L43:U43)*D43</f>
        <v>#REF!</v>
      </c>
      <c r="AF43" s="1" t="str">
        <f>AF39</f>
        <v>ORD</v>
      </c>
      <c r="AG43" s="1">
        <f>AG39+1</f>
        <v>9</v>
      </c>
    </row>
    <row r="44" spans="1:33" ht="15" x14ac:dyDescent="0.2">
      <c r="A44" s="191"/>
      <c r="B44" s="194"/>
      <c r="C44" s="100" t="s">
        <v>36</v>
      </c>
      <c r="D44" s="101" t="e">
        <f>#REF!</f>
        <v>#REF!</v>
      </c>
      <c r="E44" s="145" t="str">
        <f t="shared" ref="E44:AB44" si="33">IF(ISERROR(E97/$AC99*$B43),"",(E97/$AC99*$B43))</f>
        <v/>
      </c>
      <c r="F44" s="146" t="str">
        <f t="shared" si="33"/>
        <v/>
      </c>
      <c r="G44" s="146" t="str">
        <f t="shared" si="33"/>
        <v/>
      </c>
      <c r="H44" s="146" t="str">
        <f t="shared" si="33"/>
        <v/>
      </c>
      <c r="I44" s="146" t="str">
        <f t="shared" si="33"/>
        <v/>
      </c>
      <c r="J44" s="146" t="str">
        <f t="shared" si="33"/>
        <v/>
      </c>
      <c r="K44" s="146" t="str">
        <f t="shared" si="33"/>
        <v/>
      </c>
      <c r="L44" s="146" t="str">
        <f t="shared" si="33"/>
        <v/>
      </c>
      <c r="M44" s="146" t="str">
        <f t="shared" si="33"/>
        <v/>
      </c>
      <c r="N44" s="146" t="str">
        <f t="shared" si="33"/>
        <v/>
      </c>
      <c r="O44" s="146" t="str">
        <f t="shared" si="33"/>
        <v/>
      </c>
      <c r="P44" s="146" t="str">
        <f t="shared" si="33"/>
        <v/>
      </c>
      <c r="Q44" s="146" t="str">
        <f t="shared" si="33"/>
        <v/>
      </c>
      <c r="R44" s="146" t="str">
        <f t="shared" si="33"/>
        <v/>
      </c>
      <c r="S44" s="146" t="str">
        <f t="shared" si="33"/>
        <v/>
      </c>
      <c r="T44" s="146" t="str">
        <f t="shared" si="33"/>
        <v/>
      </c>
      <c r="U44" s="146" t="str">
        <f t="shared" si="33"/>
        <v/>
      </c>
      <c r="V44" s="146" t="str">
        <f t="shared" si="33"/>
        <v/>
      </c>
      <c r="W44" s="146" t="str">
        <f t="shared" si="33"/>
        <v/>
      </c>
      <c r="X44" s="146" t="str">
        <f t="shared" si="33"/>
        <v/>
      </c>
      <c r="Y44" s="146" t="str">
        <f t="shared" si="33"/>
        <v/>
      </c>
      <c r="Z44" s="146" t="str">
        <f t="shared" si="33"/>
        <v/>
      </c>
      <c r="AA44" s="146" t="str">
        <f t="shared" si="33"/>
        <v/>
      </c>
      <c r="AB44" s="147" t="str">
        <f t="shared" si="33"/>
        <v/>
      </c>
      <c r="AC44" s="152" t="e">
        <f>+SUM(E44:AB44)*D44</f>
        <v>#REF!</v>
      </c>
      <c r="AD44" s="1" t="e">
        <f t="shared" ref="AD44:AD45" si="34">+SUM(L44:U44)*D44</f>
        <v>#REF!</v>
      </c>
      <c r="AF44" s="1" t="str">
        <f>AF40</f>
        <v>SÁB</v>
      </c>
      <c r="AG44" s="1">
        <f>AG43</f>
        <v>9</v>
      </c>
    </row>
    <row r="45" spans="1:33" ht="15" x14ac:dyDescent="0.2">
      <c r="A45" s="191"/>
      <c r="B45" s="194"/>
      <c r="C45" s="106" t="s">
        <v>37</v>
      </c>
      <c r="D45" s="107" t="e">
        <f>#REF!</f>
        <v>#REF!</v>
      </c>
      <c r="E45" s="143" t="str">
        <f t="shared" ref="E45:AB45" si="35">IF(ISERROR(E98/$AC99*$B43),"",(E98/$AC99*$B43))</f>
        <v/>
      </c>
      <c r="F45" s="143" t="str">
        <f t="shared" si="35"/>
        <v/>
      </c>
      <c r="G45" s="143" t="str">
        <f t="shared" si="35"/>
        <v/>
      </c>
      <c r="H45" s="143" t="str">
        <f t="shared" si="35"/>
        <v/>
      </c>
      <c r="I45" s="143" t="str">
        <f t="shared" si="35"/>
        <v/>
      </c>
      <c r="J45" s="143" t="str">
        <f t="shared" si="35"/>
        <v/>
      </c>
      <c r="K45" s="143" t="str">
        <f t="shared" si="35"/>
        <v/>
      </c>
      <c r="L45" s="143" t="str">
        <f t="shared" si="35"/>
        <v/>
      </c>
      <c r="M45" s="143" t="str">
        <f t="shared" si="35"/>
        <v/>
      </c>
      <c r="N45" s="143" t="str">
        <f t="shared" si="35"/>
        <v/>
      </c>
      <c r="O45" s="143" t="str">
        <f t="shared" si="35"/>
        <v/>
      </c>
      <c r="P45" s="143" t="str">
        <f t="shared" si="35"/>
        <v/>
      </c>
      <c r="Q45" s="143" t="str">
        <f t="shared" si="35"/>
        <v/>
      </c>
      <c r="R45" s="143" t="str">
        <f t="shared" si="35"/>
        <v/>
      </c>
      <c r="S45" s="143" t="str">
        <f t="shared" si="35"/>
        <v/>
      </c>
      <c r="T45" s="143" t="str">
        <f t="shared" si="35"/>
        <v/>
      </c>
      <c r="U45" s="143" t="str">
        <f t="shared" si="35"/>
        <v/>
      </c>
      <c r="V45" s="143" t="str">
        <f t="shared" si="35"/>
        <v/>
      </c>
      <c r="W45" s="143" t="str">
        <f t="shared" si="35"/>
        <v/>
      </c>
      <c r="X45" s="143" t="str">
        <f t="shared" si="35"/>
        <v/>
      </c>
      <c r="Y45" s="143" t="str">
        <f t="shared" si="35"/>
        <v/>
      </c>
      <c r="Z45" s="143" t="str">
        <f t="shared" si="35"/>
        <v/>
      </c>
      <c r="AA45" s="143" t="str">
        <f t="shared" si="35"/>
        <v/>
      </c>
      <c r="AB45" s="144" t="str">
        <f t="shared" si="35"/>
        <v/>
      </c>
      <c r="AC45" s="153" t="e">
        <f>+SUM(E45:AB45)*D45</f>
        <v>#REF!</v>
      </c>
      <c r="AD45" s="1" t="e">
        <f t="shared" si="34"/>
        <v>#REF!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92"/>
      <c r="B46" s="195"/>
      <c r="C46" s="112" t="s">
        <v>34</v>
      </c>
      <c r="D46" s="113" t="e">
        <f>+SUM(D43:D45)</f>
        <v>#REF!</v>
      </c>
      <c r="E46" s="109" t="str">
        <f t="shared" ref="E46:AB46" si="36">IF(ISERROR(E43*$D43+E44*$D44+E45*$D45),"",(E43*$D43+E44*$D44+E45*$D45))</f>
        <v/>
      </c>
      <c r="F46" s="109" t="str">
        <f t="shared" si="36"/>
        <v/>
      </c>
      <c r="G46" s="109" t="str">
        <f t="shared" si="36"/>
        <v/>
      </c>
      <c r="H46" s="109" t="str">
        <f t="shared" si="36"/>
        <v/>
      </c>
      <c r="I46" s="109" t="str">
        <f t="shared" si="36"/>
        <v/>
      </c>
      <c r="J46" s="109" t="str">
        <f t="shared" si="36"/>
        <v/>
      </c>
      <c r="K46" s="109" t="str">
        <f t="shared" si="36"/>
        <v/>
      </c>
      <c r="L46" s="109" t="str">
        <f t="shared" si="36"/>
        <v/>
      </c>
      <c r="M46" s="109" t="str">
        <f t="shared" si="36"/>
        <v/>
      </c>
      <c r="N46" s="109" t="str">
        <f t="shared" si="36"/>
        <v/>
      </c>
      <c r="O46" s="109" t="str">
        <f t="shared" si="36"/>
        <v/>
      </c>
      <c r="P46" s="109" t="str">
        <f t="shared" si="36"/>
        <v/>
      </c>
      <c r="Q46" s="109" t="str">
        <f t="shared" si="36"/>
        <v/>
      </c>
      <c r="R46" s="109" t="str">
        <f t="shared" si="36"/>
        <v/>
      </c>
      <c r="S46" s="109" t="str">
        <f t="shared" si="36"/>
        <v/>
      </c>
      <c r="T46" s="109" t="str">
        <f t="shared" si="36"/>
        <v/>
      </c>
      <c r="U46" s="109" t="str">
        <f t="shared" si="36"/>
        <v/>
      </c>
      <c r="V46" s="109" t="str">
        <f t="shared" si="36"/>
        <v/>
      </c>
      <c r="W46" s="109" t="str">
        <f t="shared" si="36"/>
        <v/>
      </c>
      <c r="X46" s="109" t="str">
        <f t="shared" si="36"/>
        <v/>
      </c>
      <c r="Y46" s="109" t="str">
        <f t="shared" si="36"/>
        <v/>
      </c>
      <c r="Z46" s="109" t="str">
        <f t="shared" si="36"/>
        <v/>
      </c>
      <c r="AA46" s="109" t="str">
        <f t="shared" si="36"/>
        <v/>
      </c>
      <c r="AB46" s="142" t="str">
        <f t="shared" si="36"/>
        <v/>
      </c>
      <c r="AC46" s="152" t="e">
        <f>+SUM(AC43:AC45)</f>
        <v>#REF!</v>
      </c>
      <c r="AD46" s="152" t="e">
        <f>+SUM(AD43:AD45)</f>
        <v>#REF!</v>
      </c>
    </row>
    <row r="47" spans="1:33" ht="15" x14ac:dyDescent="0.2">
      <c r="A47" s="193" t="e">
        <f>+DATE(#REF!,10,1)</f>
        <v>#REF!</v>
      </c>
      <c r="B47" s="194">
        <f>+'Formato Resumen 38'!E24</f>
        <v>35634701.509954572</v>
      </c>
      <c r="C47" s="94" t="s">
        <v>35</v>
      </c>
      <c r="D47" s="95" t="e">
        <f>#REF!</f>
        <v>#REF!</v>
      </c>
      <c r="E47" s="148" t="str">
        <f t="shared" ref="E47:AB47" si="37">IF(ISERROR(E100/$AC103*$B47),"",(E100/$AC103*$B47))</f>
        <v/>
      </c>
      <c r="F47" s="149" t="str">
        <f t="shared" si="37"/>
        <v/>
      </c>
      <c r="G47" s="149" t="str">
        <f t="shared" si="37"/>
        <v/>
      </c>
      <c r="H47" s="149" t="str">
        <f t="shared" si="37"/>
        <v/>
      </c>
      <c r="I47" s="149" t="str">
        <f t="shared" si="37"/>
        <v/>
      </c>
      <c r="J47" s="149" t="str">
        <f t="shared" si="37"/>
        <v/>
      </c>
      <c r="K47" s="149" t="str">
        <f t="shared" si="37"/>
        <v/>
      </c>
      <c r="L47" s="149" t="str">
        <f t="shared" si="37"/>
        <v/>
      </c>
      <c r="M47" s="149" t="str">
        <f t="shared" si="37"/>
        <v/>
      </c>
      <c r="N47" s="149" t="str">
        <f t="shared" si="37"/>
        <v/>
      </c>
      <c r="O47" s="149" t="str">
        <f t="shared" si="37"/>
        <v/>
      </c>
      <c r="P47" s="149" t="str">
        <f t="shared" si="37"/>
        <v/>
      </c>
      <c r="Q47" s="149" t="str">
        <f t="shared" si="37"/>
        <v/>
      </c>
      <c r="R47" s="149" t="str">
        <f t="shared" si="37"/>
        <v/>
      </c>
      <c r="S47" s="149" t="str">
        <f t="shared" si="37"/>
        <v/>
      </c>
      <c r="T47" s="149" t="str">
        <f t="shared" si="37"/>
        <v/>
      </c>
      <c r="U47" s="149" t="str">
        <f t="shared" si="37"/>
        <v/>
      </c>
      <c r="V47" s="149" t="str">
        <f t="shared" si="37"/>
        <v/>
      </c>
      <c r="W47" s="149" t="str">
        <f t="shared" si="37"/>
        <v/>
      </c>
      <c r="X47" s="149" t="str">
        <f t="shared" si="37"/>
        <v/>
      </c>
      <c r="Y47" s="149" t="str">
        <f t="shared" si="37"/>
        <v/>
      </c>
      <c r="Z47" s="149" t="str">
        <f t="shared" si="37"/>
        <v/>
      </c>
      <c r="AA47" s="149" t="str">
        <f t="shared" si="37"/>
        <v/>
      </c>
      <c r="AB47" s="150" t="str">
        <f t="shared" si="37"/>
        <v/>
      </c>
      <c r="AC47" s="151" t="e">
        <f>+SUM(E47:AB47)*D47</f>
        <v>#REF!</v>
      </c>
      <c r="AD47" s="1" t="e">
        <f>+SUM(L47:U47)*D47</f>
        <v>#REF!</v>
      </c>
      <c r="AF47" s="1" t="str">
        <f>AF43</f>
        <v>ORD</v>
      </c>
      <c r="AG47" s="1">
        <f>AG43+1</f>
        <v>10</v>
      </c>
    </row>
    <row r="48" spans="1:33" ht="15" x14ac:dyDescent="0.2">
      <c r="A48" s="191"/>
      <c r="B48" s="194"/>
      <c r="C48" s="100" t="s">
        <v>36</v>
      </c>
      <c r="D48" s="101" t="e">
        <f>#REF!</f>
        <v>#REF!</v>
      </c>
      <c r="E48" s="145" t="str">
        <f t="shared" ref="E48:AB48" si="38">IF(ISERROR(E101/$AC103*$B47),"",(E101/$AC103*$B47))</f>
        <v/>
      </c>
      <c r="F48" s="146" t="str">
        <f t="shared" si="38"/>
        <v/>
      </c>
      <c r="G48" s="146" t="str">
        <f t="shared" si="38"/>
        <v/>
      </c>
      <c r="H48" s="146" t="str">
        <f t="shared" si="38"/>
        <v/>
      </c>
      <c r="I48" s="146" t="str">
        <f t="shared" si="38"/>
        <v/>
      </c>
      <c r="J48" s="146" t="str">
        <f t="shared" si="38"/>
        <v/>
      </c>
      <c r="K48" s="146" t="str">
        <f t="shared" si="38"/>
        <v/>
      </c>
      <c r="L48" s="146" t="str">
        <f t="shared" si="38"/>
        <v/>
      </c>
      <c r="M48" s="146" t="str">
        <f t="shared" si="38"/>
        <v/>
      </c>
      <c r="N48" s="146" t="str">
        <f t="shared" si="38"/>
        <v/>
      </c>
      <c r="O48" s="146" t="str">
        <f t="shared" si="38"/>
        <v/>
      </c>
      <c r="P48" s="146" t="str">
        <f t="shared" si="38"/>
        <v/>
      </c>
      <c r="Q48" s="146" t="str">
        <f t="shared" si="38"/>
        <v/>
      </c>
      <c r="R48" s="146" t="str">
        <f t="shared" si="38"/>
        <v/>
      </c>
      <c r="S48" s="146" t="str">
        <f t="shared" si="38"/>
        <v/>
      </c>
      <c r="T48" s="146" t="str">
        <f t="shared" si="38"/>
        <v/>
      </c>
      <c r="U48" s="146" t="str">
        <f t="shared" si="38"/>
        <v/>
      </c>
      <c r="V48" s="146" t="str">
        <f t="shared" si="38"/>
        <v/>
      </c>
      <c r="W48" s="146" t="str">
        <f t="shared" si="38"/>
        <v/>
      </c>
      <c r="X48" s="146" t="str">
        <f t="shared" si="38"/>
        <v/>
      </c>
      <c r="Y48" s="146" t="str">
        <f t="shared" si="38"/>
        <v/>
      </c>
      <c r="Z48" s="146" t="str">
        <f t="shared" si="38"/>
        <v/>
      </c>
      <c r="AA48" s="146" t="str">
        <f t="shared" si="38"/>
        <v/>
      </c>
      <c r="AB48" s="147" t="str">
        <f t="shared" si="38"/>
        <v/>
      </c>
      <c r="AC48" s="152" t="e">
        <f>+SUM(E48:AB48)*D48</f>
        <v>#REF!</v>
      </c>
      <c r="AD48" s="1" t="e">
        <f>+SUM(L48:U48)*D48</f>
        <v>#REF!</v>
      </c>
      <c r="AF48" s="1" t="str">
        <f>AF44</f>
        <v>SÁB</v>
      </c>
      <c r="AG48" s="1">
        <f>AG47</f>
        <v>10</v>
      </c>
    </row>
    <row r="49" spans="1:33" ht="15" x14ac:dyDescent="0.2">
      <c r="A49" s="191"/>
      <c r="B49" s="194"/>
      <c r="C49" s="106" t="s">
        <v>37</v>
      </c>
      <c r="D49" s="107" t="e">
        <f>#REF!</f>
        <v>#REF!</v>
      </c>
      <c r="E49" s="143" t="str">
        <f t="shared" ref="E49:AB49" si="39">IF(ISERROR(E102/$AC103*$B47),"",(E102/$AC103*$B47))</f>
        <v/>
      </c>
      <c r="F49" s="143" t="str">
        <f t="shared" si="39"/>
        <v/>
      </c>
      <c r="G49" s="143" t="str">
        <f t="shared" si="39"/>
        <v/>
      </c>
      <c r="H49" s="143" t="str">
        <f t="shared" si="39"/>
        <v/>
      </c>
      <c r="I49" s="143" t="str">
        <f t="shared" si="39"/>
        <v/>
      </c>
      <c r="J49" s="143" t="str">
        <f t="shared" si="39"/>
        <v/>
      </c>
      <c r="K49" s="143" t="str">
        <f t="shared" si="39"/>
        <v/>
      </c>
      <c r="L49" s="143" t="str">
        <f t="shared" si="39"/>
        <v/>
      </c>
      <c r="M49" s="143" t="str">
        <f t="shared" si="39"/>
        <v/>
      </c>
      <c r="N49" s="143" t="str">
        <f t="shared" si="39"/>
        <v/>
      </c>
      <c r="O49" s="143" t="str">
        <f t="shared" si="39"/>
        <v/>
      </c>
      <c r="P49" s="143" t="str">
        <f t="shared" si="39"/>
        <v/>
      </c>
      <c r="Q49" s="143" t="str">
        <f t="shared" si="39"/>
        <v/>
      </c>
      <c r="R49" s="143" t="str">
        <f t="shared" si="39"/>
        <v/>
      </c>
      <c r="S49" s="143" t="str">
        <f t="shared" si="39"/>
        <v/>
      </c>
      <c r="T49" s="143" t="str">
        <f t="shared" si="39"/>
        <v/>
      </c>
      <c r="U49" s="143" t="str">
        <f t="shared" si="39"/>
        <v/>
      </c>
      <c r="V49" s="143" t="str">
        <f t="shared" si="39"/>
        <v/>
      </c>
      <c r="W49" s="143" t="str">
        <f t="shared" si="39"/>
        <v/>
      </c>
      <c r="X49" s="143" t="str">
        <f t="shared" si="39"/>
        <v/>
      </c>
      <c r="Y49" s="143" t="str">
        <f t="shared" si="39"/>
        <v/>
      </c>
      <c r="Z49" s="143" t="str">
        <f t="shared" si="39"/>
        <v/>
      </c>
      <c r="AA49" s="143" t="str">
        <f t="shared" si="39"/>
        <v/>
      </c>
      <c r="AB49" s="144" t="str">
        <f t="shared" si="39"/>
        <v/>
      </c>
      <c r="AC49" s="153" t="e">
        <f>+SUM(E49:AB49)*D49</f>
        <v>#REF!</v>
      </c>
      <c r="AD49" s="1" t="e">
        <f>+SUM(L49:U49)*D49</f>
        <v>#REF!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92"/>
      <c r="B50" s="195"/>
      <c r="C50" s="112" t="s">
        <v>34</v>
      </c>
      <c r="D50" s="113" t="e">
        <f>+SUM(D47:D49)</f>
        <v>#REF!</v>
      </c>
      <c r="E50" s="109" t="str">
        <f t="shared" ref="E50:AB50" si="40">IF(ISERROR(E47*$D47+E48*$D48+E49*$D49),"",(E47*$D47+E48*$D48+E49*$D49))</f>
        <v/>
      </c>
      <c r="F50" s="109" t="str">
        <f t="shared" si="40"/>
        <v/>
      </c>
      <c r="G50" s="109" t="str">
        <f t="shared" si="40"/>
        <v/>
      </c>
      <c r="H50" s="109" t="str">
        <f t="shared" si="40"/>
        <v/>
      </c>
      <c r="I50" s="109" t="str">
        <f t="shared" si="40"/>
        <v/>
      </c>
      <c r="J50" s="109" t="str">
        <f t="shared" si="40"/>
        <v/>
      </c>
      <c r="K50" s="109" t="str">
        <f t="shared" si="40"/>
        <v/>
      </c>
      <c r="L50" s="109" t="str">
        <f t="shared" si="40"/>
        <v/>
      </c>
      <c r="M50" s="109" t="str">
        <f t="shared" si="40"/>
        <v/>
      </c>
      <c r="N50" s="109" t="str">
        <f t="shared" si="40"/>
        <v/>
      </c>
      <c r="O50" s="109" t="str">
        <f t="shared" si="40"/>
        <v/>
      </c>
      <c r="P50" s="109" t="str">
        <f t="shared" si="40"/>
        <v/>
      </c>
      <c r="Q50" s="109" t="str">
        <f t="shared" si="40"/>
        <v/>
      </c>
      <c r="R50" s="109" t="str">
        <f t="shared" si="40"/>
        <v/>
      </c>
      <c r="S50" s="109" t="str">
        <f t="shared" si="40"/>
        <v/>
      </c>
      <c r="T50" s="109" t="str">
        <f t="shared" si="40"/>
        <v/>
      </c>
      <c r="U50" s="109" t="str">
        <f t="shared" si="40"/>
        <v/>
      </c>
      <c r="V50" s="109" t="str">
        <f t="shared" si="40"/>
        <v/>
      </c>
      <c r="W50" s="109" t="str">
        <f t="shared" si="40"/>
        <v/>
      </c>
      <c r="X50" s="109" t="str">
        <f t="shared" si="40"/>
        <v/>
      </c>
      <c r="Y50" s="109" t="str">
        <f t="shared" si="40"/>
        <v/>
      </c>
      <c r="Z50" s="109" t="str">
        <f t="shared" si="40"/>
        <v/>
      </c>
      <c r="AA50" s="109" t="str">
        <f t="shared" si="40"/>
        <v/>
      </c>
      <c r="AB50" s="142" t="str">
        <f t="shared" si="40"/>
        <v/>
      </c>
      <c r="AC50" s="152" t="e">
        <f>+SUM(AC47:AC49)</f>
        <v>#REF!</v>
      </c>
      <c r="AD50" s="152" t="e">
        <f>+SUM(AD47:AD49)</f>
        <v>#REF!</v>
      </c>
    </row>
    <row r="51" spans="1:33" ht="15" x14ac:dyDescent="0.2">
      <c r="A51" s="193" t="e">
        <f>+DATE(#REF!,11,1)</f>
        <v>#REF!</v>
      </c>
      <c r="B51" s="194">
        <f>+'Formato Resumen 38'!E25</f>
        <v>34011779.813704394</v>
      </c>
      <c r="C51" s="94" t="s">
        <v>35</v>
      </c>
      <c r="D51" s="95" t="e">
        <f>#REF!</f>
        <v>#REF!</v>
      </c>
      <c r="E51" s="148" t="str">
        <f t="shared" ref="E51:AB51" si="41">IF(ISERROR(E104/$AC107*$B51),"",(E104/$AC107*$B51))</f>
        <v/>
      </c>
      <c r="F51" s="149" t="str">
        <f t="shared" si="41"/>
        <v/>
      </c>
      <c r="G51" s="149" t="str">
        <f t="shared" si="41"/>
        <v/>
      </c>
      <c r="H51" s="149" t="str">
        <f t="shared" si="41"/>
        <v/>
      </c>
      <c r="I51" s="149" t="str">
        <f t="shared" si="41"/>
        <v/>
      </c>
      <c r="J51" s="149" t="str">
        <f t="shared" si="41"/>
        <v/>
      </c>
      <c r="K51" s="149" t="str">
        <f t="shared" si="41"/>
        <v/>
      </c>
      <c r="L51" s="149" t="str">
        <f t="shared" si="41"/>
        <v/>
      </c>
      <c r="M51" s="149" t="str">
        <f t="shared" si="41"/>
        <v/>
      </c>
      <c r="N51" s="149" t="str">
        <f t="shared" si="41"/>
        <v/>
      </c>
      <c r="O51" s="149" t="str">
        <f t="shared" si="41"/>
        <v/>
      </c>
      <c r="P51" s="149" t="str">
        <f t="shared" si="41"/>
        <v/>
      </c>
      <c r="Q51" s="149" t="str">
        <f t="shared" si="41"/>
        <v/>
      </c>
      <c r="R51" s="149" t="str">
        <f t="shared" si="41"/>
        <v/>
      </c>
      <c r="S51" s="149" t="str">
        <f t="shared" si="41"/>
        <v/>
      </c>
      <c r="T51" s="149" t="str">
        <f t="shared" si="41"/>
        <v/>
      </c>
      <c r="U51" s="149" t="str">
        <f t="shared" si="41"/>
        <v/>
      </c>
      <c r="V51" s="149" t="str">
        <f t="shared" si="41"/>
        <v/>
      </c>
      <c r="W51" s="149" t="str">
        <f t="shared" si="41"/>
        <v/>
      </c>
      <c r="X51" s="149" t="str">
        <f t="shared" si="41"/>
        <v/>
      </c>
      <c r="Y51" s="149" t="str">
        <f t="shared" si="41"/>
        <v/>
      </c>
      <c r="Z51" s="149" t="str">
        <f t="shared" si="41"/>
        <v/>
      </c>
      <c r="AA51" s="149" t="str">
        <f t="shared" si="41"/>
        <v/>
      </c>
      <c r="AB51" s="150" t="str">
        <f t="shared" si="41"/>
        <v/>
      </c>
      <c r="AC51" s="151" t="e">
        <f>+SUM(E51:AB51)*D51</f>
        <v>#REF!</v>
      </c>
      <c r="AD51" s="1" t="e">
        <f>+SUM(L51:U51)*D51</f>
        <v>#REF!</v>
      </c>
      <c r="AF51" s="1" t="str">
        <f>AF47</f>
        <v>ORD</v>
      </c>
      <c r="AG51" s="1">
        <f>AG47+1</f>
        <v>11</v>
      </c>
    </row>
    <row r="52" spans="1:33" ht="15" x14ac:dyDescent="0.2">
      <c r="A52" s="191"/>
      <c r="B52" s="194"/>
      <c r="C52" s="100" t="s">
        <v>36</v>
      </c>
      <c r="D52" s="101" t="e">
        <f>#REF!</f>
        <v>#REF!</v>
      </c>
      <c r="E52" s="145" t="str">
        <f t="shared" ref="E52:AB52" si="42">IF(ISERROR(E105/$AC107*$B51),"",(E105/$AC107*$B51))</f>
        <v/>
      </c>
      <c r="F52" s="146" t="str">
        <f t="shared" si="42"/>
        <v/>
      </c>
      <c r="G52" s="146" t="str">
        <f t="shared" si="42"/>
        <v/>
      </c>
      <c r="H52" s="146" t="str">
        <f t="shared" si="42"/>
        <v/>
      </c>
      <c r="I52" s="146" t="str">
        <f t="shared" si="42"/>
        <v/>
      </c>
      <c r="J52" s="146" t="str">
        <f t="shared" si="42"/>
        <v/>
      </c>
      <c r="K52" s="146" t="str">
        <f t="shared" si="42"/>
        <v/>
      </c>
      <c r="L52" s="146" t="str">
        <f t="shared" si="42"/>
        <v/>
      </c>
      <c r="M52" s="146" t="str">
        <f t="shared" si="42"/>
        <v/>
      </c>
      <c r="N52" s="146" t="str">
        <f t="shared" si="42"/>
        <v/>
      </c>
      <c r="O52" s="146" t="str">
        <f t="shared" si="42"/>
        <v/>
      </c>
      <c r="P52" s="146" t="str">
        <f t="shared" si="42"/>
        <v/>
      </c>
      <c r="Q52" s="146" t="str">
        <f t="shared" si="42"/>
        <v/>
      </c>
      <c r="R52" s="146" t="str">
        <f t="shared" si="42"/>
        <v/>
      </c>
      <c r="S52" s="146" t="str">
        <f t="shared" si="42"/>
        <v/>
      </c>
      <c r="T52" s="146" t="str">
        <f t="shared" si="42"/>
        <v/>
      </c>
      <c r="U52" s="146" t="str">
        <f t="shared" si="42"/>
        <v/>
      </c>
      <c r="V52" s="146" t="str">
        <f t="shared" si="42"/>
        <v/>
      </c>
      <c r="W52" s="146" t="str">
        <f t="shared" si="42"/>
        <v/>
      </c>
      <c r="X52" s="146" t="str">
        <f t="shared" si="42"/>
        <v/>
      </c>
      <c r="Y52" s="146" t="str">
        <f t="shared" si="42"/>
        <v/>
      </c>
      <c r="Z52" s="146" t="str">
        <f t="shared" si="42"/>
        <v/>
      </c>
      <c r="AA52" s="146" t="str">
        <f t="shared" si="42"/>
        <v/>
      </c>
      <c r="AB52" s="147" t="str">
        <f t="shared" si="42"/>
        <v/>
      </c>
      <c r="AC52" s="152" t="e">
        <f>+SUM(E52:AB52)*D52</f>
        <v>#REF!</v>
      </c>
      <c r="AD52" s="1" t="e">
        <f>+SUM(L52:U52)*D52</f>
        <v>#REF!</v>
      </c>
      <c r="AF52" s="1" t="str">
        <f>AF48</f>
        <v>SÁB</v>
      </c>
      <c r="AG52" s="1">
        <f>AG51</f>
        <v>11</v>
      </c>
    </row>
    <row r="53" spans="1:33" ht="15" x14ac:dyDescent="0.2">
      <c r="A53" s="191"/>
      <c r="B53" s="194"/>
      <c r="C53" s="106" t="s">
        <v>37</v>
      </c>
      <c r="D53" s="107" t="e">
        <f>#REF!</f>
        <v>#REF!</v>
      </c>
      <c r="E53" s="143" t="str">
        <f t="shared" ref="E53:AB53" si="43">IF(ISERROR(E106/$AC107*$B51),"",(E106/$AC107*$B51))</f>
        <v/>
      </c>
      <c r="F53" s="143" t="str">
        <f t="shared" si="43"/>
        <v/>
      </c>
      <c r="G53" s="143" t="str">
        <f t="shared" si="43"/>
        <v/>
      </c>
      <c r="H53" s="143" t="str">
        <f t="shared" si="43"/>
        <v/>
      </c>
      <c r="I53" s="143" t="str">
        <f t="shared" si="43"/>
        <v/>
      </c>
      <c r="J53" s="143" t="str">
        <f t="shared" si="43"/>
        <v/>
      </c>
      <c r="K53" s="143" t="str">
        <f t="shared" si="43"/>
        <v/>
      </c>
      <c r="L53" s="143" t="str">
        <f t="shared" si="43"/>
        <v/>
      </c>
      <c r="M53" s="143" t="str">
        <f t="shared" si="43"/>
        <v/>
      </c>
      <c r="N53" s="143" t="str">
        <f t="shared" si="43"/>
        <v/>
      </c>
      <c r="O53" s="143" t="str">
        <f t="shared" si="43"/>
        <v/>
      </c>
      <c r="P53" s="143" t="str">
        <f t="shared" si="43"/>
        <v/>
      </c>
      <c r="Q53" s="143" t="str">
        <f t="shared" si="43"/>
        <v/>
      </c>
      <c r="R53" s="143" t="str">
        <f t="shared" si="43"/>
        <v/>
      </c>
      <c r="S53" s="143" t="str">
        <f t="shared" si="43"/>
        <v/>
      </c>
      <c r="T53" s="143" t="str">
        <f t="shared" si="43"/>
        <v/>
      </c>
      <c r="U53" s="143" t="str">
        <f t="shared" si="43"/>
        <v/>
      </c>
      <c r="V53" s="143" t="str">
        <f t="shared" si="43"/>
        <v/>
      </c>
      <c r="W53" s="143" t="str">
        <f t="shared" si="43"/>
        <v/>
      </c>
      <c r="X53" s="143" t="str">
        <f t="shared" si="43"/>
        <v/>
      </c>
      <c r="Y53" s="143" t="str">
        <f t="shared" si="43"/>
        <v/>
      </c>
      <c r="Z53" s="143" t="str">
        <f t="shared" si="43"/>
        <v/>
      </c>
      <c r="AA53" s="143" t="str">
        <f t="shared" si="43"/>
        <v/>
      </c>
      <c r="AB53" s="144" t="str">
        <f t="shared" si="43"/>
        <v/>
      </c>
      <c r="AC53" s="153" t="e">
        <f>+SUM(E53:AB53)*D53</f>
        <v>#REF!</v>
      </c>
      <c r="AD53" s="1" t="e">
        <f>+SUM(L53:U53)*D53</f>
        <v>#REF!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92"/>
      <c r="B54" s="195"/>
      <c r="C54" s="112" t="s">
        <v>34</v>
      </c>
      <c r="D54" s="113" t="e">
        <f>+SUM(D51:D53)</f>
        <v>#REF!</v>
      </c>
      <c r="E54" s="109" t="str">
        <f t="shared" ref="E54:AB54" si="44">IF(ISERROR(E51*$D51+E52*$D52+E53*$D53),"",(E51*$D51+E52*$D52+E53*$D53))</f>
        <v/>
      </c>
      <c r="F54" s="109" t="str">
        <f t="shared" si="44"/>
        <v/>
      </c>
      <c r="G54" s="109" t="str">
        <f t="shared" si="44"/>
        <v/>
      </c>
      <c r="H54" s="109" t="str">
        <f t="shared" si="44"/>
        <v/>
      </c>
      <c r="I54" s="109" t="str">
        <f t="shared" si="44"/>
        <v/>
      </c>
      <c r="J54" s="109" t="str">
        <f t="shared" si="44"/>
        <v/>
      </c>
      <c r="K54" s="109" t="str">
        <f t="shared" si="44"/>
        <v/>
      </c>
      <c r="L54" s="109" t="str">
        <f t="shared" si="44"/>
        <v/>
      </c>
      <c r="M54" s="109" t="str">
        <f t="shared" si="44"/>
        <v/>
      </c>
      <c r="N54" s="109" t="str">
        <f t="shared" si="44"/>
        <v/>
      </c>
      <c r="O54" s="109" t="str">
        <f t="shared" si="44"/>
        <v/>
      </c>
      <c r="P54" s="109" t="str">
        <f t="shared" si="44"/>
        <v/>
      </c>
      <c r="Q54" s="109" t="str">
        <f t="shared" si="44"/>
        <v/>
      </c>
      <c r="R54" s="109" t="str">
        <f t="shared" si="44"/>
        <v/>
      </c>
      <c r="S54" s="109" t="str">
        <f t="shared" si="44"/>
        <v/>
      </c>
      <c r="T54" s="109" t="str">
        <f t="shared" si="44"/>
        <v/>
      </c>
      <c r="U54" s="109" t="str">
        <f t="shared" si="44"/>
        <v/>
      </c>
      <c r="V54" s="109" t="str">
        <f t="shared" si="44"/>
        <v/>
      </c>
      <c r="W54" s="109" t="str">
        <f t="shared" si="44"/>
        <v/>
      </c>
      <c r="X54" s="109" t="str">
        <f t="shared" si="44"/>
        <v/>
      </c>
      <c r="Y54" s="109" t="str">
        <f t="shared" si="44"/>
        <v/>
      </c>
      <c r="Z54" s="109" t="str">
        <f t="shared" si="44"/>
        <v/>
      </c>
      <c r="AA54" s="109" t="str">
        <f t="shared" si="44"/>
        <v/>
      </c>
      <c r="AB54" s="142" t="str">
        <f t="shared" si="44"/>
        <v/>
      </c>
      <c r="AC54" s="152" t="e">
        <f>+SUM(AC51:AC53)</f>
        <v>#REF!</v>
      </c>
      <c r="AD54" s="152" t="e">
        <f>+SUM(AD51:AD53)</f>
        <v>#REF!</v>
      </c>
    </row>
    <row r="55" spans="1:33" ht="15" x14ac:dyDescent="0.2">
      <c r="A55" s="193" t="e">
        <f>+DATE(#REF!,12,1)</f>
        <v>#REF!</v>
      </c>
      <c r="B55" s="194">
        <f>+'Formato Resumen 38'!E26</f>
        <v>34381295.793501921</v>
      </c>
      <c r="C55" s="94" t="s">
        <v>35</v>
      </c>
      <c r="D55" s="95" t="e">
        <f>#REF!</f>
        <v>#REF!</v>
      </c>
      <c r="E55" s="148" t="str">
        <f t="shared" ref="E55:AB55" si="45">IF(ISERROR(E108/$AC111*$B55),"",(E108/$AC111*$B55))</f>
        <v/>
      </c>
      <c r="F55" s="149" t="str">
        <f t="shared" si="45"/>
        <v/>
      </c>
      <c r="G55" s="149" t="str">
        <f t="shared" si="45"/>
        <v/>
      </c>
      <c r="H55" s="149" t="str">
        <f t="shared" si="45"/>
        <v/>
      </c>
      <c r="I55" s="149" t="str">
        <f t="shared" si="45"/>
        <v/>
      </c>
      <c r="J55" s="149" t="str">
        <f t="shared" si="45"/>
        <v/>
      </c>
      <c r="K55" s="149" t="str">
        <f t="shared" si="45"/>
        <v/>
      </c>
      <c r="L55" s="149" t="str">
        <f t="shared" si="45"/>
        <v/>
      </c>
      <c r="M55" s="149" t="str">
        <f t="shared" si="45"/>
        <v/>
      </c>
      <c r="N55" s="149" t="str">
        <f t="shared" si="45"/>
        <v/>
      </c>
      <c r="O55" s="149" t="str">
        <f t="shared" si="45"/>
        <v/>
      </c>
      <c r="P55" s="149" t="str">
        <f t="shared" si="45"/>
        <v/>
      </c>
      <c r="Q55" s="149" t="str">
        <f t="shared" si="45"/>
        <v/>
      </c>
      <c r="R55" s="149" t="str">
        <f t="shared" si="45"/>
        <v/>
      </c>
      <c r="S55" s="149" t="str">
        <f t="shared" si="45"/>
        <v/>
      </c>
      <c r="T55" s="149" t="str">
        <f t="shared" si="45"/>
        <v/>
      </c>
      <c r="U55" s="149" t="str">
        <f t="shared" si="45"/>
        <v/>
      </c>
      <c r="V55" s="149" t="str">
        <f t="shared" si="45"/>
        <v/>
      </c>
      <c r="W55" s="149" t="str">
        <f t="shared" si="45"/>
        <v/>
      </c>
      <c r="X55" s="149" t="str">
        <f t="shared" si="45"/>
        <v/>
      </c>
      <c r="Y55" s="149" t="str">
        <f t="shared" si="45"/>
        <v/>
      </c>
      <c r="Z55" s="149" t="str">
        <f t="shared" si="45"/>
        <v/>
      </c>
      <c r="AA55" s="149" t="str">
        <f t="shared" si="45"/>
        <v/>
      </c>
      <c r="AB55" s="150" t="str">
        <f t="shared" si="45"/>
        <v/>
      </c>
      <c r="AC55" s="151" t="e">
        <f>+SUM(E55:AB55)*D55</f>
        <v>#REF!</v>
      </c>
      <c r="AD55" s="1" t="e">
        <f>+SUM(L55:U55)*D55</f>
        <v>#REF!</v>
      </c>
      <c r="AF55" s="1" t="str">
        <f>AF51</f>
        <v>ORD</v>
      </c>
      <c r="AG55" s="1">
        <f>AG51+1</f>
        <v>12</v>
      </c>
    </row>
    <row r="56" spans="1:33" ht="15" x14ac:dyDescent="0.2">
      <c r="A56" s="191"/>
      <c r="B56" s="194"/>
      <c r="C56" s="100" t="s">
        <v>36</v>
      </c>
      <c r="D56" s="101" t="e">
        <f>#REF!</f>
        <v>#REF!</v>
      </c>
      <c r="E56" s="145" t="str">
        <f t="shared" ref="E56:AB56" si="46">IF(ISERROR(E109/$AC111*$B55),"",(E109/$AC111*$B55))</f>
        <v/>
      </c>
      <c r="F56" s="146" t="str">
        <f t="shared" si="46"/>
        <v/>
      </c>
      <c r="G56" s="146" t="str">
        <f>IF(ISERROR(G109/$AC111*$B55),"",(G109/$AC111*$B55))</f>
        <v/>
      </c>
      <c r="H56" s="146" t="str">
        <f t="shared" si="46"/>
        <v/>
      </c>
      <c r="I56" s="146" t="str">
        <f t="shared" si="46"/>
        <v/>
      </c>
      <c r="J56" s="146" t="str">
        <f t="shared" si="46"/>
        <v/>
      </c>
      <c r="K56" s="146" t="str">
        <f t="shared" si="46"/>
        <v/>
      </c>
      <c r="L56" s="146" t="str">
        <f t="shared" si="46"/>
        <v/>
      </c>
      <c r="M56" s="146" t="str">
        <f t="shared" si="46"/>
        <v/>
      </c>
      <c r="N56" s="146" t="str">
        <f t="shared" si="46"/>
        <v/>
      </c>
      <c r="O56" s="146" t="str">
        <f t="shared" si="46"/>
        <v/>
      </c>
      <c r="P56" s="146" t="str">
        <f t="shared" si="46"/>
        <v/>
      </c>
      <c r="Q56" s="146" t="str">
        <f t="shared" si="46"/>
        <v/>
      </c>
      <c r="R56" s="146" t="str">
        <f t="shared" si="46"/>
        <v/>
      </c>
      <c r="S56" s="146" t="str">
        <f t="shared" si="46"/>
        <v/>
      </c>
      <c r="T56" s="146" t="str">
        <f t="shared" si="46"/>
        <v/>
      </c>
      <c r="U56" s="146" t="str">
        <f t="shared" si="46"/>
        <v/>
      </c>
      <c r="V56" s="146" t="str">
        <f t="shared" si="46"/>
        <v/>
      </c>
      <c r="W56" s="146" t="str">
        <f t="shared" si="46"/>
        <v/>
      </c>
      <c r="X56" s="146" t="str">
        <f t="shared" si="46"/>
        <v/>
      </c>
      <c r="Y56" s="146" t="str">
        <f t="shared" si="46"/>
        <v/>
      </c>
      <c r="Z56" s="146" t="str">
        <f t="shared" si="46"/>
        <v/>
      </c>
      <c r="AA56" s="146" t="str">
        <f t="shared" si="46"/>
        <v/>
      </c>
      <c r="AB56" s="147" t="str">
        <f t="shared" si="46"/>
        <v/>
      </c>
      <c r="AC56" s="152" t="e">
        <f>+SUM(E56:AB56)*D56</f>
        <v>#REF!</v>
      </c>
      <c r="AD56" s="1" t="e">
        <f>+SUM(L56:U56)*D56</f>
        <v>#REF!</v>
      </c>
      <c r="AF56" s="1" t="str">
        <f>AF52</f>
        <v>SÁB</v>
      </c>
      <c r="AG56" s="1">
        <f>AG55</f>
        <v>12</v>
      </c>
    </row>
    <row r="57" spans="1:33" ht="15" x14ac:dyDescent="0.2">
      <c r="A57" s="191"/>
      <c r="B57" s="194"/>
      <c r="C57" s="106" t="s">
        <v>37</v>
      </c>
      <c r="D57" s="107" t="e">
        <f>#REF!</f>
        <v>#REF!</v>
      </c>
      <c r="E57" s="143" t="str">
        <f t="shared" ref="E57:AB57" si="47">IF(ISERROR(E110/$AC111*$B55),"",(E110/$AC111*$B55))</f>
        <v/>
      </c>
      <c r="F57" s="143" t="str">
        <f t="shared" si="47"/>
        <v/>
      </c>
      <c r="G57" s="143" t="str">
        <f t="shared" si="47"/>
        <v/>
      </c>
      <c r="H57" s="143" t="str">
        <f t="shared" si="47"/>
        <v/>
      </c>
      <c r="I57" s="143" t="str">
        <f t="shared" si="47"/>
        <v/>
      </c>
      <c r="J57" s="143" t="str">
        <f t="shared" si="47"/>
        <v/>
      </c>
      <c r="K57" s="143" t="str">
        <f t="shared" si="47"/>
        <v/>
      </c>
      <c r="L57" s="143" t="str">
        <f t="shared" si="47"/>
        <v/>
      </c>
      <c r="M57" s="143" t="str">
        <f t="shared" si="47"/>
        <v/>
      </c>
      <c r="N57" s="143" t="str">
        <f t="shared" si="47"/>
        <v/>
      </c>
      <c r="O57" s="143" t="str">
        <f t="shared" si="47"/>
        <v/>
      </c>
      <c r="P57" s="143" t="str">
        <f t="shared" si="47"/>
        <v/>
      </c>
      <c r="Q57" s="143" t="str">
        <f t="shared" si="47"/>
        <v/>
      </c>
      <c r="R57" s="143" t="str">
        <f t="shared" si="47"/>
        <v/>
      </c>
      <c r="S57" s="143" t="str">
        <f t="shared" si="47"/>
        <v/>
      </c>
      <c r="T57" s="143" t="str">
        <f t="shared" si="47"/>
        <v/>
      </c>
      <c r="U57" s="143" t="str">
        <f t="shared" si="47"/>
        <v/>
      </c>
      <c r="V57" s="143" t="str">
        <f t="shared" si="47"/>
        <v/>
      </c>
      <c r="W57" s="143" t="str">
        <f t="shared" si="47"/>
        <v/>
      </c>
      <c r="X57" s="143" t="str">
        <f t="shared" si="47"/>
        <v/>
      </c>
      <c r="Y57" s="143" t="str">
        <f t="shared" si="47"/>
        <v/>
      </c>
      <c r="Z57" s="143" t="str">
        <f t="shared" si="47"/>
        <v/>
      </c>
      <c r="AA57" s="143" t="str">
        <f t="shared" si="47"/>
        <v/>
      </c>
      <c r="AB57" s="144" t="str">
        <f t="shared" si="47"/>
        <v/>
      </c>
      <c r="AC57" s="153" t="e">
        <f>+SUM(E57:AB57)*D57</f>
        <v>#REF!</v>
      </c>
      <c r="AD57" s="1" t="e">
        <f>+SUM(L57:U57)*D57</f>
        <v>#REF!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92"/>
      <c r="B58" s="195"/>
      <c r="C58" s="112" t="s">
        <v>34</v>
      </c>
      <c r="D58" s="113" t="e">
        <f>+SUM(D55:D57)</f>
        <v>#REF!</v>
      </c>
      <c r="E58" s="109" t="str">
        <f t="shared" ref="E58:AB58" si="48">IF(ISERROR(E55*$D55+E56*$D56+E57*$D57),"",(E55*$D55+E56*$D56+E57*$D57))</f>
        <v/>
      </c>
      <c r="F58" s="109" t="str">
        <f t="shared" si="48"/>
        <v/>
      </c>
      <c r="G58" s="109" t="str">
        <f t="shared" si="48"/>
        <v/>
      </c>
      <c r="H58" s="109" t="str">
        <f t="shared" si="48"/>
        <v/>
      </c>
      <c r="I58" s="109" t="str">
        <f t="shared" si="48"/>
        <v/>
      </c>
      <c r="J58" s="109" t="str">
        <f t="shared" si="48"/>
        <v/>
      </c>
      <c r="K58" s="109" t="str">
        <f t="shared" si="48"/>
        <v/>
      </c>
      <c r="L58" s="109" t="str">
        <f t="shared" si="48"/>
        <v/>
      </c>
      <c r="M58" s="109" t="str">
        <f t="shared" si="48"/>
        <v/>
      </c>
      <c r="N58" s="109" t="str">
        <f t="shared" si="48"/>
        <v/>
      </c>
      <c r="O58" s="109" t="str">
        <f t="shared" si="48"/>
        <v/>
      </c>
      <c r="P58" s="109" t="str">
        <f t="shared" si="48"/>
        <v/>
      </c>
      <c r="Q58" s="109" t="str">
        <f t="shared" si="48"/>
        <v/>
      </c>
      <c r="R58" s="109" t="str">
        <f t="shared" si="48"/>
        <v/>
      </c>
      <c r="S58" s="109" t="str">
        <f t="shared" si="48"/>
        <v/>
      </c>
      <c r="T58" s="109" t="str">
        <f t="shared" si="48"/>
        <v/>
      </c>
      <c r="U58" s="109" t="str">
        <f t="shared" si="48"/>
        <v/>
      </c>
      <c r="V58" s="109" t="str">
        <f t="shared" si="48"/>
        <v/>
      </c>
      <c r="W58" s="109" t="str">
        <f t="shared" si="48"/>
        <v/>
      </c>
      <c r="X58" s="109" t="str">
        <f t="shared" si="48"/>
        <v/>
      </c>
      <c r="Y58" s="109" t="str">
        <f t="shared" si="48"/>
        <v/>
      </c>
      <c r="Z58" s="109" t="str">
        <f t="shared" si="48"/>
        <v/>
      </c>
      <c r="AA58" s="109" t="str">
        <f t="shared" si="48"/>
        <v/>
      </c>
      <c r="AB58" s="142" t="str">
        <f t="shared" si="48"/>
        <v/>
      </c>
      <c r="AC58" s="152" t="e">
        <f>+SUM(AC55:AC57)</f>
        <v>#REF!</v>
      </c>
      <c r="AD58" s="152" t="e">
        <f>+SUM(AD55:AD57)</f>
        <v>#REF!</v>
      </c>
    </row>
    <row r="59" spans="1:33" s="5" customFormat="1" x14ac:dyDescent="0.2">
      <c r="AD59" s="173" t="e">
        <f>+AD14+AD18+AD22+AD26+AD30+AD34+AD38+AD42+AD46+AD50+AD54+AD58</f>
        <v>#REF!</v>
      </c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W61" s="37"/>
      <c r="Z61" s="7" t="s">
        <v>58</v>
      </c>
    </row>
    <row r="62" spans="1:33" ht="18.75" thickBot="1" x14ac:dyDescent="0.3">
      <c r="B62" s="138"/>
      <c r="Z62" s="139"/>
    </row>
    <row r="63" spans="1:33" ht="26.25" thickBot="1" x14ac:dyDescent="0.25">
      <c r="A63" s="3" t="e">
        <f>+"AÑO: "&amp;$D$6</f>
        <v>#REF!</v>
      </c>
      <c r="B63" s="4" t="s">
        <v>52</v>
      </c>
      <c r="C63" s="8" t="s">
        <v>32</v>
      </c>
      <c r="D63" s="9" t="s">
        <v>33</v>
      </c>
      <c r="E63" s="10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11" t="s">
        <v>14</v>
      </c>
      <c r="P63" s="11" t="s">
        <v>15</v>
      </c>
      <c r="Q63" s="11" t="s">
        <v>16</v>
      </c>
      <c r="R63" s="11" t="s">
        <v>17</v>
      </c>
      <c r="S63" s="11" t="s">
        <v>18</v>
      </c>
      <c r="T63" s="11" t="s">
        <v>19</v>
      </c>
      <c r="U63" s="11" t="s">
        <v>20</v>
      </c>
      <c r="V63" s="11" t="s">
        <v>21</v>
      </c>
      <c r="W63" s="11" t="s">
        <v>22</v>
      </c>
      <c r="X63" s="11" t="s">
        <v>23</v>
      </c>
      <c r="Y63" s="11" t="s">
        <v>24</v>
      </c>
      <c r="Z63" s="11" t="s">
        <v>25</v>
      </c>
      <c r="AA63" s="11" t="s">
        <v>26</v>
      </c>
      <c r="AB63" s="11" t="s">
        <v>27</v>
      </c>
      <c r="AC63" s="12" t="s">
        <v>34</v>
      </c>
    </row>
    <row r="64" spans="1:33" ht="15" x14ac:dyDescent="0.2">
      <c r="A64" s="196" t="e">
        <f>A11</f>
        <v>#REF!</v>
      </c>
      <c r="B64" s="196"/>
      <c r="C64" s="13" t="s">
        <v>35</v>
      </c>
      <c r="D64" s="14" t="e">
        <f>D11</f>
        <v>#REF!</v>
      </c>
      <c r="E64" s="10" t="e">
        <f>#REF!</f>
        <v>#REF!</v>
      </c>
      <c r="F64" s="10" t="e">
        <f>#REF!</f>
        <v>#REF!</v>
      </c>
      <c r="G64" s="10" t="e">
        <f>#REF!</f>
        <v>#REF!</v>
      </c>
      <c r="H64" s="10" t="e">
        <f>#REF!</f>
        <v>#REF!</v>
      </c>
      <c r="I64" s="10" t="e">
        <f>#REF!</f>
        <v>#REF!</v>
      </c>
      <c r="J64" s="10" t="e">
        <f>#REF!</f>
        <v>#REF!</v>
      </c>
      <c r="K64" s="10" t="e">
        <f>#REF!</f>
        <v>#REF!</v>
      </c>
      <c r="L64" s="10" t="e">
        <f>#REF!</f>
        <v>#REF!</v>
      </c>
      <c r="M64" s="10" t="e">
        <f>#REF!</f>
        <v>#REF!</v>
      </c>
      <c r="N64" s="10" t="e">
        <f>#REF!</f>
        <v>#REF!</v>
      </c>
      <c r="O64" s="10" t="e">
        <f>#REF!</f>
        <v>#REF!</v>
      </c>
      <c r="P64" s="10" t="e">
        <f>#REF!</f>
        <v>#REF!</v>
      </c>
      <c r="Q64" s="10" t="e">
        <f>#REF!</f>
        <v>#REF!</v>
      </c>
      <c r="R64" s="10" t="e">
        <f>#REF!</f>
        <v>#REF!</v>
      </c>
      <c r="S64" s="10" t="e">
        <f>#REF!</f>
        <v>#REF!</v>
      </c>
      <c r="T64" s="10" t="e">
        <f>#REF!</f>
        <v>#REF!</v>
      </c>
      <c r="U64" s="10" t="e">
        <f>#REF!</f>
        <v>#REF!</v>
      </c>
      <c r="V64" s="10" t="e">
        <f>#REF!</f>
        <v>#REF!</v>
      </c>
      <c r="W64" s="10" t="e">
        <f>#REF!</f>
        <v>#REF!</v>
      </c>
      <c r="X64" s="10" t="e">
        <f>#REF!</f>
        <v>#REF!</v>
      </c>
      <c r="Y64" s="10" t="e">
        <f>#REF!</f>
        <v>#REF!</v>
      </c>
      <c r="Z64" s="10" t="e">
        <f>#REF!</f>
        <v>#REF!</v>
      </c>
      <c r="AA64" s="10" t="e">
        <f>#REF!</f>
        <v>#REF!</v>
      </c>
      <c r="AB64" s="10" t="e">
        <f>#REF!</f>
        <v>#REF!</v>
      </c>
      <c r="AC64" s="12" t="e">
        <f>+SUM(E64:AB64)*D64</f>
        <v>#REF!</v>
      </c>
    </row>
    <row r="65" spans="1:29" ht="15" x14ac:dyDescent="0.2">
      <c r="A65" s="197"/>
      <c r="B65" s="197"/>
      <c r="C65" s="17" t="s">
        <v>36</v>
      </c>
      <c r="D65" s="18" t="e">
        <f>D12</f>
        <v>#REF!</v>
      </c>
      <c r="E65" s="10" t="e">
        <f>#REF!</f>
        <v>#REF!</v>
      </c>
      <c r="F65" s="10" t="e">
        <f>#REF!</f>
        <v>#REF!</v>
      </c>
      <c r="G65" s="10" t="e">
        <f>#REF!</f>
        <v>#REF!</v>
      </c>
      <c r="H65" s="10" t="e">
        <f>#REF!</f>
        <v>#REF!</v>
      </c>
      <c r="I65" s="10" t="e">
        <f>#REF!</f>
        <v>#REF!</v>
      </c>
      <c r="J65" s="10" t="e">
        <f>#REF!</f>
        <v>#REF!</v>
      </c>
      <c r="K65" s="10" t="e">
        <f>#REF!</f>
        <v>#REF!</v>
      </c>
      <c r="L65" s="10" t="e">
        <f>#REF!</f>
        <v>#REF!</v>
      </c>
      <c r="M65" s="10" t="e">
        <f>#REF!</f>
        <v>#REF!</v>
      </c>
      <c r="N65" s="10" t="e">
        <f>#REF!</f>
        <v>#REF!</v>
      </c>
      <c r="O65" s="10" t="e">
        <f>#REF!</f>
        <v>#REF!</v>
      </c>
      <c r="P65" s="10" t="e">
        <f>#REF!</f>
        <v>#REF!</v>
      </c>
      <c r="Q65" s="10" t="e">
        <f>#REF!</f>
        <v>#REF!</v>
      </c>
      <c r="R65" s="10" t="e">
        <f>#REF!</f>
        <v>#REF!</v>
      </c>
      <c r="S65" s="10" t="e">
        <f>#REF!</f>
        <v>#REF!</v>
      </c>
      <c r="T65" s="10" t="e">
        <f>#REF!</f>
        <v>#REF!</v>
      </c>
      <c r="U65" s="10" t="e">
        <f>#REF!</f>
        <v>#REF!</v>
      </c>
      <c r="V65" s="10" t="e">
        <f>#REF!</f>
        <v>#REF!</v>
      </c>
      <c r="W65" s="10" t="e">
        <f>#REF!</f>
        <v>#REF!</v>
      </c>
      <c r="X65" s="10" t="e">
        <f>#REF!</f>
        <v>#REF!</v>
      </c>
      <c r="Y65" s="10" t="e">
        <f>#REF!</f>
        <v>#REF!</v>
      </c>
      <c r="Z65" s="10" t="e">
        <f>#REF!</f>
        <v>#REF!</v>
      </c>
      <c r="AA65" s="10" t="e">
        <f>#REF!</f>
        <v>#REF!</v>
      </c>
      <c r="AB65" s="10" t="e">
        <f>#REF!</f>
        <v>#REF!</v>
      </c>
      <c r="AC65" s="12" t="e">
        <f>+SUM(E65:AB65)*D65</f>
        <v>#REF!</v>
      </c>
    </row>
    <row r="66" spans="1:29" ht="15" x14ac:dyDescent="0.2">
      <c r="A66" s="197"/>
      <c r="B66" s="197"/>
      <c r="C66" s="22" t="s">
        <v>37</v>
      </c>
      <c r="D66" s="23" t="e">
        <f>D13</f>
        <v>#REF!</v>
      </c>
      <c r="E66" s="10" t="e">
        <f>#REF!</f>
        <v>#REF!</v>
      </c>
      <c r="F66" s="10" t="e">
        <f>#REF!</f>
        <v>#REF!</v>
      </c>
      <c r="G66" s="10" t="e">
        <f>#REF!</f>
        <v>#REF!</v>
      </c>
      <c r="H66" s="10" t="e">
        <f>#REF!</f>
        <v>#REF!</v>
      </c>
      <c r="I66" s="10" t="e">
        <f>#REF!</f>
        <v>#REF!</v>
      </c>
      <c r="J66" s="10" t="e">
        <f>#REF!</f>
        <v>#REF!</v>
      </c>
      <c r="K66" s="10" t="e">
        <f>#REF!</f>
        <v>#REF!</v>
      </c>
      <c r="L66" s="10" t="e">
        <f>#REF!</f>
        <v>#REF!</v>
      </c>
      <c r="M66" s="10" t="e">
        <f>#REF!</f>
        <v>#REF!</v>
      </c>
      <c r="N66" s="10" t="e">
        <f>#REF!</f>
        <v>#REF!</v>
      </c>
      <c r="O66" s="10" t="e">
        <f>#REF!</f>
        <v>#REF!</v>
      </c>
      <c r="P66" s="10" t="e">
        <f>#REF!</f>
        <v>#REF!</v>
      </c>
      <c r="Q66" s="10" t="e">
        <f>#REF!</f>
        <v>#REF!</v>
      </c>
      <c r="R66" s="10" t="e">
        <f>#REF!</f>
        <v>#REF!</v>
      </c>
      <c r="S66" s="10" t="e">
        <f>#REF!</f>
        <v>#REF!</v>
      </c>
      <c r="T66" s="10" t="e">
        <f>#REF!</f>
        <v>#REF!</v>
      </c>
      <c r="U66" s="10" t="e">
        <f>#REF!</f>
        <v>#REF!</v>
      </c>
      <c r="V66" s="10" t="e">
        <f>#REF!</f>
        <v>#REF!</v>
      </c>
      <c r="W66" s="10" t="e">
        <f>#REF!</f>
        <v>#REF!</v>
      </c>
      <c r="X66" s="10" t="e">
        <f>#REF!</f>
        <v>#REF!</v>
      </c>
      <c r="Y66" s="10" t="e">
        <f>#REF!</f>
        <v>#REF!</v>
      </c>
      <c r="Z66" s="10" t="e">
        <f>#REF!</f>
        <v>#REF!</v>
      </c>
      <c r="AA66" s="10" t="e">
        <f>#REF!</f>
        <v>#REF!</v>
      </c>
      <c r="AB66" s="10" t="e">
        <f>#REF!</f>
        <v>#REF!</v>
      </c>
      <c r="AC66" s="12" t="e">
        <f>+SUM(E66:AB66)*D66</f>
        <v>#REF!</v>
      </c>
    </row>
    <row r="67" spans="1:29" ht="15" thickBot="1" x14ac:dyDescent="0.25">
      <c r="A67" s="198"/>
      <c r="B67" s="198"/>
      <c r="C67" s="27" t="s">
        <v>34</v>
      </c>
      <c r="D67" s="28" t="e">
        <f>+SUM(D64:D66)</f>
        <v>#REF!</v>
      </c>
      <c r="E67" s="29" t="e">
        <f>SUMPRODUCT($D64:$D66,E64:E66)</f>
        <v>#REF!</v>
      </c>
      <c r="F67" s="29" t="e">
        <f t="shared" ref="F67:AB67" si="49">SUMPRODUCT($D64:$D66,F64:F66)</f>
        <v>#REF!</v>
      </c>
      <c r="G67" s="29" t="e">
        <f t="shared" si="49"/>
        <v>#REF!</v>
      </c>
      <c r="H67" s="29" t="e">
        <f t="shared" si="49"/>
        <v>#REF!</v>
      </c>
      <c r="I67" s="29" t="e">
        <f t="shared" si="49"/>
        <v>#REF!</v>
      </c>
      <c r="J67" s="29" t="e">
        <f t="shared" si="49"/>
        <v>#REF!</v>
      </c>
      <c r="K67" s="29" t="e">
        <f t="shared" si="49"/>
        <v>#REF!</v>
      </c>
      <c r="L67" s="29" t="e">
        <f t="shared" si="49"/>
        <v>#REF!</v>
      </c>
      <c r="M67" s="29" t="e">
        <f t="shared" si="49"/>
        <v>#REF!</v>
      </c>
      <c r="N67" s="29" t="e">
        <f t="shared" si="49"/>
        <v>#REF!</v>
      </c>
      <c r="O67" s="29" t="e">
        <f t="shared" si="49"/>
        <v>#REF!</v>
      </c>
      <c r="P67" s="29" t="e">
        <f t="shared" si="49"/>
        <v>#REF!</v>
      </c>
      <c r="Q67" s="29" t="e">
        <f t="shared" si="49"/>
        <v>#REF!</v>
      </c>
      <c r="R67" s="29" t="e">
        <f t="shared" si="49"/>
        <v>#REF!</v>
      </c>
      <c r="S67" s="29" t="e">
        <f t="shared" si="49"/>
        <v>#REF!</v>
      </c>
      <c r="T67" s="29" t="e">
        <f t="shared" si="49"/>
        <v>#REF!</v>
      </c>
      <c r="U67" s="29" t="e">
        <f t="shared" si="49"/>
        <v>#REF!</v>
      </c>
      <c r="V67" s="29" t="e">
        <f t="shared" si="49"/>
        <v>#REF!</v>
      </c>
      <c r="W67" s="29" t="e">
        <f t="shared" si="49"/>
        <v>#REF!</v>
      </c>
      <c r="X67" s="29" t="e">
        <f t="shared" si="49"/>
        <v>#REF!</v>
      </c>
      <c r="Y67" s="29" t="e">
        <f t="shared" si="49"/>
        <v>#REF!</v>
      </c>
      <c r="Z67" s="29" t="e">
        <f t="shared" si="49"/>
        <v>#REF!</v>
      </c>
      <c r="AA67" s="29" t="e">
        <f t="shared" si="49"/>
        <v>#REF!</v>
      </c>
      <c r="AB67" s="29" t="e">
        <f t="shared" si="49"/>
        <v>#REF!</v>
      </c>
      <c r="AC67" s="30" t="e">
        <f>+SUM(E67:AB67)</f>
        <v>#REF!</v>
      </c>
    </row>
    <row r="68" spans="1:29" ht="15" x14ac:dyDescent="0.2">
      <c r="A68" s="196" t="e">
        <f t="shared" ref="A68" si="50">A15</f>
        <v>#REF!</v>
      </c>
      <c r="B68" s="197"/>
      <c r="C68" s="13" t="s">
        <v>35</v>
      </c>
      <c r="D68" s="14" t="e">
        <f>D15</f>
        <v>#REF!</v>
      </c>
      <c r="E68" s="10" t="e">
        <f>#REF!</f>
        <v>#REF!</v>
      </c>
      <c r="F68" s="10" t="e">
        <f>#REF!</f>
        <v>#REF!</v>
      </c>
      <c r="G68" s="10" t="e">
        <f>#REF!</f>
        <v>#REF!</v>
      </c>
      <c r="H68" s="10" t="e">
        <f>#REF!</f>
        <v>#REF!</v>
      </c>
      <c r="I68" s="10" t="e">
        <f>#REF!</f>
        <v>#REF!</v>
      </c>
      <c r="J68" s="10" t="e">
        <f>#REF!</f>
        <v>#REF!</v>
      </c>
      <c r="K68" s="10" t="e">
        <f>#REF!</f>
        <v>#REF!</v>
      </c>
      <c r="L68" s="10" t="e">
        <f>#REF!</f>
        <v>#REF!</v>
      </c>
      <c r="M68" s="10" t="e">
        <f>#REF!</f>
        <v>#REF!</v>
      </c>
      <c r="N68" s="10" t="e">
        <f>#REF!</f>
        <v>#REF!</v>
      </c>
      <c r="O68" s="10" t="e">
        <f>#REF!</f>
        <v>#REF!</v>
      </c>
      <c r="P68" s="10" t="e">
        <f>#REF!</f>
        <v>#REF!</v>
      </c>
      <c r="Q68" s="10" t="e">
        <f>#REF!</f>
        <v>#REF!</v>
      </c>
      <c r="R68" s="10" t="e">
        <f>#REF!</f>
        <v>#REF!</v>
      </c>
      <c r="S68" s="10" t="e">
        <f>#REF!</f>
        <v>#REF!</v>
      </c>
      <c r="T68" s="10" t="e">
        <f>#REF!</f>
        <v>#REF!</v>
      </c>
      <c r="U68" s="10" t="e">
        <f>#REF!</f>
        <v>#REF!</v>
      </c>
      <c r="V68" s="10" t="e">
        <f>#REF!</f>
        <v>#REF!</v>
      </c>
      <c r="W68" s="10" t="e">
        <f>#REF!</f>
        <v>#REF!</v>
      </c>
      <c r="X68" s="10" t="e">
        <f>#REF!</f>
        <v>#REF!</v>
      </c>
      <c r="Y68" s="10" t="e">
        <f>#REF!</f>
        <v>#REF!</v>
      </c>
      <c r="Z68" s="10" t="e">
        <f>#REF!</f>
        <v>#REF!</v>
      </c>
      <c r="AA68" s="10" t="e">
        <f>#REF!</f>
        <v>#REF!</v>
      </c>
      <c r="AB68" s="10" t="e">
        <f>#REF!</f>
        <v>#REF!</v>
      </c>
      <c r="AC68" s="12" t="e">
        <f>+SUM(E68:AB68)*D68</f>
        <v>#REF!</v>
      </c>
    </row>
    <row r="69" spans="1:29" ht="15" x14ac:dyDescent="0.2">
      <c r="A69" s="197"/>
      <c r="B69" s="197"/>
      <c r="C69" s="17" t="s">
        <v>36</v>
      </c>
      <c r="D69" s="18" t="e">
        <f>D16</f>
        <v>#REF!</v>
      </c>
      <c r="E69" s="10" t="e">
        <f>#REF!</f>
        <v>#REF!</v>
      </c>
      <c r="F69" s="10" t="e">
        <f>#REF!</f>
        <v>#REF!</v>
      </c>
      <c r="G69" s="10" t="e">
        <f>#REF!</f>
        <v>#REF!</v>
      </c>
      <c r="H69" s="10" t="e">
        <f>#REF!</f>
        <v>#REF!</v>
      </c>
      <c r="I69" s="10" t="e">
        <f>#REF!</f>
        <v>#REF!</v>
      </c>
      <c r="J69" s="10" t="e">
        <f>#REF!</f>
        <v>#REF!</v>
      </c>
      <c r="K69" s="10" t="e">
        <f>#REF!</f>
        <v>#REF!</v>
      </c>
      <c r="L69" s="10" t="e">
        <f>#REF!</f>
        <v>#REF!</v>
      </c>
      <c r="M69" s="10" t="e">
        <f>#REF!</f>
        <v>#REF!</v>
      </c>
      <c r="N69" s="10" t="e">
        <f>#REF!</f>
        <v>#REF!</v>
      </c>
      <c r="O69" s="10" t="e">
        <f>#REF!</f>
        <v>#REF!</v>
      </c>
      <c r="P69" s="10" t="e">
        <f>#REF!</f>
        <v>#REF!</v>
      </c>
      <c r="Q69" s="10" t="e">
        <f>#REF!</f>
        <v>#REF!</v>
      </c>
      <c r="R69" s="10" t="e">
        <f>#REF!</f>
        <v>#REF!</v>
      </c>
      <c r="S69" s="10" t="e">
        <f>#REF!</f>
        <v>#REF!</v>
      </c>
      <c r="T69" s="10" t="e">
        <f>#REF!</f>
        <v>#REF!</v>
      </c>
      <c r="U69" s="10" t="e">
        <f>#REF!</f>
        <v>#REF!</v>
      </c>
      <c r="V69" s="10" t="e">
        <f>#REF!</f>
        <v>#REF!</v>
      </c>
      <c r="W69" s="10" t="e">
        <f>#REF!</f>
        <v>#REF!</v>
      </c>
      <c r="X69" s="10" t="e">
        <f>#REF!</f>
        <v>#REF!</v>
      </c>
      <c r="Y69" s="10" t="e">
        <f>#REF!</f>
        <v>#REF!</v>
      </c>
      <c r="Z69" s="10" t="e">
        <f>#REF!</f>
        <v>#REF!</v>
      </c>
      <c r="AA69" s="10" t="e">
        <f>#REF!</f>
        <v>#REF!</v>
      </c>
      <c r="AB69" s="10" t="e">
        <f>#REF!</f>
        <v>#REF!</v>
      </c>
      <c r="AC69" s="12" t="e">
        <f>+SUM(E69:AB69)*D69</f>
        <v>#REF!</v>
      </c>
    </row>
    <row r="70" spans="1:29" ht="15" x14ac:dyDescent="0.2">
      <c r="A70" s="197"/>
      <c r="B70" s="197"/>
      <c r="C70" s="22" t="s">
        <v>37</v>
      </c>
      <c r="D70" s="23" t="e">
        <f>D17</f>
        <v>#REF!</v>
      </c>
      <c r="E70" s="10" t="e">
        <f>#REF!</f>
        <v>#REF!</v>
      </c>
      <c r="F70" s="10" t="e">
        <f>#REF!</f>
        <v>#REF!</v>
      </c>
      <c r="G70" s="10" t="e">
        <f>#REF!</f>
        <v>#REF!</v>
      </c>
      <c r="H70" s="10" t="e">
        <f>#REF!</f>
        <v>#REF!</v>
      </c>
      <c r="I70" s="10" t="e">
        <f>#REF!</f>
        <v>#REF!</v>
      </c>
      <c r="J70" s="10" t="e">
        <f>#REF!</f>
        <v>#REF!</v>
      </c>
      <c r="K70" s="10" t="e">
        <f>#REF!</f>
        <v>#REF!</v>
      </c>
      <c r="L70" s="10" t="e">
        <f>#REF!</f>
        <v>#REF!</v>
      </c>
      <c r="M70" s="10" t="e">
        <f>#REF!</f>
        <v>#REF!</v>
      </c>
      <c r="N70" s="10" t="e">
        <f>#REF!</f>
        <v>#REF!</v>
      </c>
      <c r="O70" s="10" t="e">
        <f>#REF!</f>
        <v>#REF!</v>
      </c>
      <c r="P70" s="10" t="e">
        <f>#REF!</f>
        <v>#REF!</v>
      </c>
      <c r="Q70" s="10" t="e">
        <f>#REF!</f>
        <v>#REF!</v>
      </c>
      <c r="R70" s="10" t="e">
        <f>#REF!</f>
        <v>#REF!</v>
      </c>
      <c r="S70" s="10" t="e">
        <f>#REF!</f>
        <v>#REF!</v>
      </c>
      <c r="T70" s="10" t="e">
        <f>#REF!</f>
        <v>#REF!</v>
      </c>
      <c r="U70" s="10" t="e">
        <f>#REF!</f>
        <v>#REF!</v>
      </c>
      <c r="V70" s="10" t="e">
        <f>#REF!</f>
        <v>#REF!</v>
      </c>
      <c r="W70" s="10" t="e">
        <f>#REF!</f>
        <v>#REF!</v>
      </c>
      <c r="X70" s="10" t="e">
        <f>#REF!</f>
        <v>#REF!</v>
      </c>
      <c r="Y70" s="10" t="e">
        <f>#REF!</f>
        <v>#REF!</v>
      </c>
      <c r="Z70" s="10" t="e">
        <f>#REF!</f>
        <v>#REF!</v>
      </c>
      <c r="AA70" s="10" t="e">
        <f>#REF!</f>
        <v>#REF!</v>
      </c>
      <c r="AB70" s="10" t="e">
        <f>#REF!</f>
        <v>#REF!</v>
      </c>
      <c r="AC70" s="12" t="e">
        <f>+SUM(E70:AB70)*D70</f>
        <v>#REF!</v>
      </c>
    </row>
    <row r="71" spans="1:29" ht="15" thickBot="1" x14ac:dyDescent="0.25">
      <c r="A71" s="198"/>
      <c r="B71" s="198"/>
      <c r="C71" s="27" t="s">
        <v>34</v>
      </c>
      <c r="D71" s="28" t="e">
        <f>+SUM(D68:D70)</f>
        <v>#REF!</v>
      </c>
      <c r="E71" s="29" t="e">
        <f>SUMPRODUCT($D68:$D70,E68:E70)</f>
        <v>#REF!</v>
      </c>
      <c r="F71" s="29" t="e">
        <f t="shared" ref="F71:AB71" si="51">SUMPRODUCT($D68:$D70,F68:F70)</f>
        <v>#REF!</v>
      </c>
      <c r="G71" s="29" t="e">
        <f t="shared" si="51"/>
        <v>#REF!</v>
      </c>
      <c r="H71" s="29" t="e">
        <f t="shared" si="51"/>
        <v>#REF!</v>
      </c>
      <c r="I71" s="29" t="e">
        <f t="shared" si="51"/>
        <v>#REF!</v>
      </c>
      <c r="J71" s="29" t="e">
        <f t="shared" si="51"/>
        <v>#REF!</v>
      </c>
      <c r="K71" s="29" t="e">
        <f t="shared" si="51"/>
        <v>#REF!</v>
      </c>
      <c r="L71" s="29" t="e">
        <f t="shared" si="51"/>
        <v>#REF!</v>
      </c>
      <c r="M71" s="29" t="e">
        <f t="shared" si="51"/>
        <v>#REF!</v>
      </c>
      <c r="N71" s="29" t="e">
        <f t="shared" si="51"/>
        <v>#REF!</v>
      </c>
      <c r="O71" s="29" t="e">
        <f t="shared" si="51"/>
        <v>#REF!</v>
      </c>
      <c r="P71" s="29" t="e">
        <f t="shared" si="51"/>
        <v>#REF!</v>
      </c>
      <c r="Q71" s="29" t="e">
        <f t="shared" si="51"/>
        <v>#REF!</v>
      </c>
      <c r="R71" s="29" t="e">
        <f t="shared" si="51"/>
        <v>#REF!</v>
      </c>
      <c r="S71" s="29" t="e">
        <f t="shared" si="51"/>
        <v>#REF!</v>
      </c>
      <c r="T71" s="29" t="e">
        <f t="shared" si="51"/>
        <v>#REF!</v>
      </c>
      <c r="U71" s="29" t="e">
        <f t="shared" si="51"/>
        <v>#REF!</v>
      </c>
      <c r="V71" s="29" t="e">
        <f t="shared" si="51"/>
        <v>#REF!</v>
      </c>
      <c r="W71" s="29" t="e">
        <f t="shared" si="51"/>
        <v>#REF!</v>
      </c>
      <c r="X71" s="29" t="e">
        <f t="shared" si="51"/>
        <v>#REF!</v>
      </c>
      <c r="Y71" s="29" t="e">
        <f t="shared" si="51"/>
        <v>#REF!</v>
      </c>
      <c r="Z71" s="29" t="e">
        <f t="shared" si="51"/>
        <v>#REF!</v>
      </c>
      <c r="AA71" s="29" t="e">
        <f t="shared" si="51"/>
        <v>#REF!</v>
      </c>
      <c r="AB71" s="29" t="e">
        <f t="shared" si="51"/>
        <v>#REF!</v>
      </c>
      <c r="AC71" s="30" t="e">
        <f>+SUM(E71:AB71)</f>
        <v>#REF!</v>
      </c>
    </row>
    <row r="72" spans="1:29" ht="15" x14ac:dyDescent="0.2">
      <c r="A72" s="196" t="e">
        <f t="shared" ref="A72" si="52">A19</f>
        <v>#REF!</v>
      </c>
      <c r="B72" s="196"/>
      <c r="C72" s="13" t="s">
        <v>35</v>
      </c>
      <c r="D72" s="14" t="e">
        <f>D19</f>
        <v>#REF!</v>
      </c>
      <c r="E72" s="10" t="e">
        <f>#REF!</f>
        <v>#REF!</v>
      </c>
      <c r="F72" s="10" t="e">
        <f>#REF!</f>
        <v>#REF!</v>
      </c>
      <c r="G72" s="10" t="e">
        <f>#REF!</f>
        <v>#REF!</v>
      </c>
      <c r="H72" s="10" t="e">
        <f>#REF!</f>
        <v>#REF!</v>
      </c>
      <c r="I72" s="10" t="e">
        <f>#REF!</f>
        <v>#REF!</v>
      </c>
      <c r="J72" s="10" t="e">
        <f>#REF!</f>
        <v>#REF!</v>
      </c>
      <c r="K72" s="10" t="e">
        <f>#REF!</f>
        <v>#REF!</v>
      </c>
      <c r="L72" s="10" t="e">
        <f>#REF!</f>
        <v>#REF!</v>
      </c>
      <c r="M72" s="10" t="e">
        <f>#REF!</f>
        <v>#REF!</v>
      </c>
      <c r="N72" s="10" t="e">
        <f>#REF!</f>
        <v>#REF!</v>
      </c>
      <c r="O72" s="10" t="e">
        <f>#REF!</f>
        <v>#REF!</v>
      </c>
      <c r="P72" s="10" t="e">
        <f>#REF!</f>
        <v>#REF!</v>
      </c>
      <c r="Q72" s="10" t="e">
        <f>#REF!</f>
        <v>#REF!</v>
      </c>
      <c r="R72" s="10" t="e">
        <f>#REF!</f>
        <v>#REF!</v>
      </c>
      <c r="S72" s="10" t="e">
        <f>#REF!</f>
        <v>#REF!</v>
      </c>
      <c r="T72" s="10" t="e">
        <f>#REF!</f>
        <v>#REF!</v>
      </c>
      <c r="U72" s="10" t="e">
        <f>#REF!</f>
        <v>#REF!</v>
      </c>
      <c r="V72" s="10" t="e">
        <f>#REF!</f>
        <v>#REF!</v>
      </c>
      <c r="W72" s="10" t="e">
        <f>#REF!</f>
        <v>#REF!</v>
      </c>
      <c r="X72" s="10" t="e">
        <f>#REF!</f>
        <v>#REF!</v>
      </c>
      <c r="Y72" s="10" t="e">
        <f>#REF!</f>
        <v>#REF!</v>
      </c>
      <c r="Z72" s="10" t="e">
        <f>#REF!</f>
        <v>#REF!</v>
      </c>
      <c r="AA72" s="10" t="e">
        <f>#REF!</f>
        <v>#REF!</v>
      </c>
      <c r="AB72" s="10" t="e">
        <f>#REF!</f>
        <v>#REF!</v>
      </c>
      <c r="AC72" s="12" t="e">
        <f>+SUM(E72:AB72)*D72</f>
        <v>#REF!</v>
      </c>
    </row>
    <row r="73" spans="1:29" ht="15" x14ac:dyDescent="0.2">
      <c r="A73" s="197"/>
      <c r="B73" s="197"/>
      <c r="C73" s="17" t="s">
        <v>36</v>
      </c>
      <c r="D73" s="18" t="e">
        <f>D20</f>
        <v>#REF!</v>
      </c>
      <c r="E73" s="10" t="e">
        <f>#REF!</f>
        <v>#REF!</v>
      </c>
      <c r="F73" s="10" t="e">
        <f>#REF!</f>
        <v>#REF!</v>
      </c>
      <c r="G73" s="10" t="e">
        <f>#REF!</f>
        <v>#REF!</v>
      </c>
      <c r="H73" s="10" t="e">
        <f>#REF!</f>
        <v>#REF!</v>
      </c>
      <c r="I73" s="10" t="e">
        <f>#REF!</f>
        <v>#REF!</v>
      </c>
      <c r="J73" s="10" t="e">
        <f>#REF!</f>
        <v>#REF!</v>
      </c>
      <c r="K73" s="10" t="e">
        <f>#REF!</f>
        <v>#REF!</v>
      </c>
      <c r="L73" s="10" t="e">
        <f>#REF!</f>
        <v>#REF!</v>
      </c>
      <c r="M73" s="10" t="e">
        <f>#REF!</f>
        <v>#REF!</v>
      </c>
      <c r="N73" s="10" t="e">
        <f>#REF!</f>
        <v>#REF!</v>
      </c>
      <c r="O73" s="10" t="e">
        <f>#REF!</f>
        <v>#REF!</v>
      </c>
      <c r="P73" s="10" t="e">
        <f>#REF!</f>
        <v>#REF!</v>
      </c>
      <c r="Q73" s="10" t="e">
        <f>#REF!</f>
        <v>#REF!</v>
      </c>
      <c r="R73" s="10" t="e">
        <f>#REF!</f>
        <v>#REF!</v>
      </c>
      <c r="S73" s="10" t="e">
        <f>#REF!</f>
        <v>#REF!</v>
      </c>
      <c r="T73" s="10" t="e">
        <f>#REF!</f>
        <v>#REF!</v>
      </c>
      <c r="U73" s="10" t="e">
        <f>#REF!</f>
        <v>#REF!</v>
      </c>
      <c r="V73" s="10" t="e">
        <f>#REF!</f>
        <v>#REF!</v>
      </c>
      <c r="W73" s="10" t="e">
        <f>#REF!</f>
        <v>#REF!</v>
      </c>
      <c r="X73" s="10" t="e">
        <f>#REF!</f>
        <v>#REF!</v>
      </c>
      <c r="Y73" s="10" t="e">
        <f>#REF!</f>
        <v>#REF!</v>
      </c>
      <c r="Z73" s="10" t="e">
        <f>#REF!</f>
        <v>#REF!</v>
      </c>
      <c r="AA73" s="10" t="e">
        <f>#REF!</f>
        <v>#REF!</v>
      </c>
      <c r="AB73" s="10" t="e">
        <f>#REF!</f>
        <v>#REF!</v>
      </c>
      <c r="AC73" s="12" t="e">
        <f>+SUM(E73:AB73)*D73</f>
        <v>#REF!</v>
      </c>
    </row>
    <row r="74" spans="1:29" ht="15" x14ac:dyDescent="0.2">
      <c r="A74" s="197"/>
      <c r="B74" s="197"/>
      <c r="C74" s="22" t="s">
        <v>37</v>
      </c>
      <c r="D74" s="23" t="e">
        <f>D21</f>
        <v>#REF!</v>
      </c>
      <c r="E74" s="10" t="e">
        <f>#REF!</f>
        <v>#REF!</v>
      </c>
      <c r="F74" s="10" t="e">
        <f>#REF!</f>
        <v>#REF!</v>
      </c>
      <c r="G74" s="10" t="e">
        <f>#REF!</f>
        <v>#REF!</v>
      </c>
      <c r="H74" s="10" t="e">
        <f>#REF!</f>
        <v>#REF!</v>
      </c>
      <c r="I74" s="10" t="e">
        <f>#REF!</f>
        <v>#REF!</v>
      </c>
      <c r="J74" s="10" t="e">
        <f>#REF!</f>
        <v>#REF!</v>
      </c>
      <c r="K74" s="10" t="e">
        <f>#REF!</f>
        <v>#REF!</v>
      </c>
      <c r="L74" s="10" t="e">
        <f>#REF!</f>
        <v>#REF!</v>
      </c>
      <c r="M74" s="10" t="e">
        <f>#REF!</f>
        <v>#REF!</v>
      </c>
      <c r="N74" s="10" t="e">
        <f>#REF!</f>
        <v>#REF!</v>
      </c>
      <c r="O74" s="10" t="e">
        <f>#REF!</f>
        <v>#REF!</v>
      </c>
      <c r="P74" s="10" t="e">
        <f>#REF!</f>
        <v>#REF!</v>
      </c>
      <c r="Q74" s="10" t="e">
        <f>#REF!</f>
        <v>#REF!</v>
      </c>
      <c r="R74" s="10" t="e">
        <f>#REF!</f>
        <v>#REF!</v>
      </c>
      <c r="S74" s="10" t="e">
        <f>#REF!</f>
        <v>#REF!</v>
      </c>
      <c r="T74" s="10" t="e">
        <f>#REF!</f>
        <v>#REF!</v>
      </c>
      <c r="U74" s="10" t="e">
        <f>#REF!</f>
        <v>#REF!</v>
      </c>
      <c r="V74" s="10" t="e">
        <f>#REF!</f>
        <v>#REF!</v>
      </c>
      <c r="W74" s="10" t="e">
        <f>#REF!</f>
        <v>#REF!</v>
      </c>
      <c r="X74" s="10" t="e">
        <f>#REF!</f>
        <v>#REF!</v>
      </c>
      <c r="Y74" s="10" t="e">
        <f>#REF!</f>
        <v>#REF!</v>
      </c>
      <c r="Z74" s="10" t="e">
        <f>#REF!</f>
        <v>#REF!</v>
      </c>
      <c r="AA74" s="10" t="e">
        <f>#REF!</f>
        <v>#REF!</v>
      </c>
      <c r="AB74" s="10" t="e">
        <f>#REF!</f>
        <v>#REF!</v>
      </c>
      <c r="AC74" s="12" t="e">
        <f>+SUM(E74:AB74)*D74</f>
        <v>#REF!</v>
      </c>
    </row>
    <row r="75" spans="1:29" ht="15" thickBot="1" x14ac:dyDescent="0.25">
      <c r="A75" s="198"/>
      <c r="B75" s="198"/>
      <c r="C75" s="27" t="s">
        <v>34</v>
      </c>
      <c r="D75" s="28" t="e">
        <f>+SUM(D72:D74)</f>
        <v>#REF!</v>
      </c>
      <c r="E75" s="29" t="e">
        <f>SUMPRODUCT($D72:$D74,E72:E74)</f>
        <v>#REF!</v>
      </c>
      <c r="F75" s="29" t="e">
        <f t="shared" ref="F75:AB75" si="53">SUMPRODUCT($D72:$D74,F72:F74)</f>
        <v>#REF!</v>
      </c>
      <c r="G75" s="29" t="e">
        <f t="shared" si="53"/>
        <v>#REF!</v>
      </c>
      <c r="H75" s="29" t="e">
        <f t="shared" si="53"/>
        <v>#REF!</v>
      </c>
      <c r="I75" s="29" t="e">
        <f t="shared" si="53"/>
        <v>#REF!</v>
      </c>
      <c r="J75" s="29" t="e">
        <f t="shared" si="53"/>
        <v>#REF!</v>
      </c>
      <c r="K75" s="29" t="e">
        <f t="shared" si="53"/>
        <v>#REF!</v>
      </c>
      <c r="L75" s="29" t="e">
        <f t="shared" si="53"/>
        <v>#REF!</v>
      </c>
      <c r="M75" s="29" t="e">
        <f t="shared" si="53"/>
        <v>#REF!</v>
      </c>
      <c r="N75" s="29" t="e">
        <f t="shared" si="53"/>
        <v>#REF!</v>
      </c>
      <c r="O75" s="29" t="e">
        <f t="shared" si="53"/>
        <v>#REF!</v>
      </c>
      <c r="P75" s="29" t="e">
        <f t="shared" si="53"/>
        <v>#REF!</v>
      </c>
      <c r="Q75" s="29" t="e">
        <f t="shared" si="53"/>
        <v>#REF!</v>
      </c>
      <c r="R75" s="29" t="e">
        <f t="shared" si="53"/>
        <v>#REF!</v>
      </c>
      <c r="S75" s="29" t="e">
        <f t="shared" si="53"/>
        <v>#REF!</v>
      </c>
      <c r="T75" s="29" t="e">
        <f t="shared" si="53"/>
        <v>#REF!</v>
      </c>
      <c r="U75" s="29" t="e">
        <f t="shared" si="53"/>
        <v>#REF!</v>
      </c>
      <c r="V75" s="29" t="e">
        <f t="shared" si="53"/>
        <v>#REF!</v>
      </c>
      <c r="W75" s="29" t="e">
        <f t="shared" si="53"/>
        <v>#REF!</v>
      </c>
      <c r="X75" s="29" t="e">
        <f t="shared" si="53"/>
        <v>#REF!</v>
      </c>
      <c r="Y75" s="29" t="e">
        <f t="shared" si="53"/>
        <v>#REF!</v>
      </c>
      <c r="Z75" s="29" t="e">
        <f t="shared" si="53"/>
        <v>#REF!</v>
      </c>
      <c r="AA75" s="29" t="e">
        <f t="shared" si="53"/>
        <v>#REF!</v>
      </c>
      <c r="AB75" s="29" t="e">
        <f t="shared" si="53"/>
        <v>#REF!</v>
      </c>
      <c r="AC75" s="30" t="e">
        <f>+SUM(E75:AB75)</f>
        <v>#REF!</v>
      </c>
    </row>
    <row r="76" spans="1:29" ht="15" x14ac:dyDescent="0.2">
      <c r="A76" s="196" t="e">
        <f t="shared" ref="A76" si="54">A23</f>
        <v>#REF!</v>
      </c>
      <c r="B76" s="197"/>
      <c r="C76" s="13" t="s">
        <v>35</v>
      </c>
      <c r="D76" s="14" t="e">
        <f>D23</f>
        <v>#REF!</v>
      </c>
      <c r="E76" s="10" t="e">
        <f>#REF!</f>
        <v>#REF!</v>
      </c>
      <c r="F76" s="10" t="e">
        <f>#REF!</f>
        <v>#REF!</v>
      </c>
      <c r="G76" s="10" t="e">
        <f>#REF!</f>
        <v>#REF!</v>
      </c>
      <c r="H76" s="10" t="e">
        <f>#REF!</f>
        <v>#REF!</v>
      </c>
      <c r="I76" s="10" t="e">
        <f>#REF!</f>
        <v>#REF!</v>
      </c>
      <c r="J76" s="10" t="e">
        <f>#REF!</f>
        <v>#REF!</v>
      </c>
      <c r="K76" s="10" t="e">
        <f>#REF!</f>
        <v>#REF!</v>
      </c>
      <c r="L76" s="10" t="e">
        <f>#REF!</f>
        <v>#REF!</v>
      </c>
      <c r="M76" s="10" t="e">
        <f>#REF!</f>
        <v>#REF!</v>
      </c>
      <c r="N76" s="10" t="e">
        <f>#REF!</f>
        <v>#REF!</v>
      </c>
      <c r="O76" s="10" t="e">
        <f>#REF!</f>
        <v>#REF!</v>
      </c>
      <c r="P76" s="10" t="e">
        <f>#REF!</f>
        <v>#REF!</v>
      </c>
      <c r="Q76" s="10" t="e">
        <f>#REF!</f>
        <v>#REF!</v>
      </c>
      <c r="R76" s="10" t="e">
        <f>#REF!</f>
        <v>#REF!</v>
      </c>
      <c r="S76" s="10" t="e">
        <f>#REF!</f>
        <v>#REF!</v>
      </c>
      <c r="T76" s="10" t="e">
        <f>#REF!</f>
        <v>#REF!</v>
      </c>
      <c r="U76" s="10" t="e">
        <f>#REF!</f>
        <v>#REF!</v>
      </c>
      <c r="V76" s="10" t="e">
        <f>#REF!</f>
        <v>#REF!</v>
      </c>
      <c r="W76" s="10" t="e">
        <f>#REF!</f>
        <v>#REF!</v>
      </c>
      <c r="X76" s="10" t="e">
        <f>#REF!</f>
        <v>#REF!</v>
      </c>
      <c r="Y76" s="10" t="e">
        <f>#REF!</f>
        <v>#REF!</v>
      </c>
      <c r="Z76" s="10" t="e">
        <f>#REF!</f>
        <v>#REF!</v>
      </c>
      <c r="AA76" s="10" t="e">
        <f>#REF!</f>
        <v>#REF!</v>
      </c>
      <c r="AB76" s="10" t="e">
        <f>#REF!</f>
        <v>#REF!</v>
      </c>
      <c r="AC76" s="12" t="e">
        <f>+SUM(E76:AB76)*D76</f>
        <v>#REF!</v>
      </c>
    </row>
    <row r="77" spans="1:29" ht="15" x14ac:dyDescent="0.2">
      <c r="A77" s="197"/>
      <c r="B77" s="197"/>
      <c r="C77" s="17" t="s">
        <v>36</v>
      </c>
      <c r="D77" s="18" t="e">
        <f>D24</f>
        <v>#REF!</v>
      </c>
      <c r="E77" s="10" t="e">
        <f>#REF!</f>
        <v>#REF!</v>
      </c>
      <c r="F77" s="10" t="e">
        <f>#REF!</f>
        <v>#REF!</v>
      </c>
      <c r="G77" s="10" t="e">
        <f>#REF!</f>
        <v>#REF!</v>
      </c>
      <c r="H77" s="10" t="e">
        <f>#REF!</f>
        <v>#REF!</v>
      </c>
      <c r="I77" s="10" t="e">
        <f>#REF!</f>
        <v>#REF!</v>
      </c>
      <c r="J77" s="10" t="e">
        <f>#REF!</f>
        <v>#REF!</v>
      </c>
      <c r="K77" s="10" t="e">
        <f>#REF!</f>
        <v>#REF!</v>
      </c>
      <c r="L77" s="10" t="e">
        <f>#REF!</f>
        <v>#REF!</v>
      </c>
      <c r="M77" s="10" t="e">
        <f>#REF!</f>
        <v>#REF!</v>
      </c>
      <c r="N77" s="10" t="e">
        <f>#REF!</f>
        <v>#REF!</v>
      </c>
      <c r="O77" s="10" t="e">
        <f>#REF!</f>
        <v>#REF!</v>
      </c>
      <c r="P77" s="10" t="e">
        <f>#REF!</f>
        <v>#REF!</v>
      </c>
      <c r="Q77" s="10" t="e">
        <f>#REF!</f>
        <v>#REF!</v>
      </c>
      <c r="R77" s="10" t="e">
        <f>#REF!</f>
        <v>#REF!</v>
      </c>
      <c r="S77" s="10" t="e">
        <f>#REF!</f>
        <v>#REF!</v>
      </c>
      <c r="T77" s="10" t="e">
        <f>#REF!</f>
        <v>#REF!</v>
      </c>
      <c r="U77" s="10" t="e">
        <f>#REF!</f>
        <v>#REF!</v>
      </c>
      <c r="V77" s="10" t="e">
        <f>#REF!</f>
        <v>#REF!</v>
      </c>
      <c r="W77" s="10" t="e">
        <f>#REF!</f>
        <v>#REF!</v>
      </c>
      <c r="X77" s="10" t="e">
        <f>#REF!</f>
        <v>#REF!</v>
      </c>
      <c r="Y77" s="10" t="e">
        <f>#REF!</f>
        <v>#REF!</v>
      </c>
      <c r="Z77" s="10" t="e">
        <f>#REF!</f>
        <v>#REF!</v>
      </c>
      <c r="AA77" s="10" t="e">
        <f>#REF!</f>
        <v>#REF!</v>
      </c>
      <c r="AB77" s="10" t="e">
        <f>#REF!</f>
        <v>#REF!</v>
      </c>
      <c r="AC77" s="12" t="e">
        <f>+SUM(E77:AB77)*D77</f>
        <v>#REF!</v>
      </c>
    </row>
    <row r="78" spans="1:29" ht="15" x14ac:dyDescent="0.2">
      <c r="A78" s="197"/>
      <c r="B78" s="197"/>
      <c r="C78" s="22" t="s">
        <v>37</v>
      </c>
      <c r="D78" s="23" t="e">
        <f>D25</f>
        <v>#REF!</v>
      </c>
      <c r="E78" s="10" t="e">
        <f>#REF!</f>
        <v>#REF!</v>
      </c>
      <c r="F78" s="10" t="e">
        <f>#REF!</f>
        <v>#REF!</v>
      </c>
      <c r="G78" s="10" t="e">
        <f>#REF!</f>
        <v>#REF!</v>
      </c>
      <c r="H78" s="10" t="e">
        <f>#REF!</f>
        <v>#REF!</v>
      </c>
      <c r="I78" s="10" t="e">
        <f>#REF!</f>
        <v>#REF!</v>
      </c>
      <c r="J78" s="10" t="e">
        <f>#REF!</f>
        <v>#REF!</v>
      </c>
      <c r="K78" s="10" t="e">
        <f>#REF!</f>
        <v>#REF!</v>
      </c>
      <c r="L78" s="10" t="e">
        <f>#REF!</f>
        <v>#REF!</v>
      </c>
      <c r="M78" s="10" t="e">
        <f>#REF!</f>
        <v>#REF!</v>
      </c>
      <c r="N78" s="10" t="e">
        <f>#REF!</f>
        <v>#REF!</v>
      </c>
      <c r="O78" s="10" t="e">
        <f>#REF!</f>
        <v>#REF!</v>
      </c>
      <c r="P78" s="10" t="e">
        <f>#REF!</f>
        <v>#REF!</v>
      </c>
      <c r="Q78" s="10" t="e">
        <f>#REF!</f>
        <v>#REF!</v>
      </c>
      <c r="R78" s="10" t="e">
        <f>#REF!</f>
        <v>#REF!</v>
      </c>
      <c r="S78" s="10" t="e">
        <f>#REF!</f>
        <v>#REF!</v>
      </c>
      <c r="T78" s="10" t="e">
        <f>#REF!</f>
        <v>#REF!</v>
      </c>
      <c r="U78" s="10" t="e">
        <f>#REF!</f>
        <v>#REF!</v>
      </c>
      <c r="V78" s="10" t="e">
        <f>#REF!</f>
        <v>#REF!</v>
      </c>
      <c r="W78" s="10" t="e">
        <f>#REF!</f>
        <v>#REF!</v>
      </c>
      <c r="X78" s="10" t="e">
        <f>#REF!</f>
        <v>#REF!</v>
      </c>
      <c r="Y78" s="10" t="e">
        <f>#REF!</f>
        <v>#REF!</v>
      </c>
      <c r="Z78" s="10" t="e">
        <f>#REF!</f>
        <v>#REF!</v>
      </c>
      <c r="AA78" s="10" t="e">
        <f>#REF!</f>
        <v>#REF!</v>
      </c>
      <c r="AB78" s="10" t="e">
        <f>#REF!</f>
        <v>#REF!</v>
      </c>
      <c r="AC78" s="12" t="e">
        <f>+SUM(E78:AB78)*D78</f>
        <v>#REF!</v>
      </c>
    </row>
    <row r="79" spans="1:29" ht="15" thickBot="1" x14ac:dyDescent="0.25">
      <c r="A79" s="198"/>
      <c r="B79" s="198"/>
      <c r="C79" s="27" t="s">
        <v>34</v>
      </c>
      <c r="D79" s="28" t="e">
        <f>+SUM(D76:D78)</f>
        <v>#REF!</v>
      </c>
      <c r="E79" s="29" t="e">
        <f>SUMPRODUCT($D76:$D78,E76:E78)</f>
        <v>#REF!</v>
      </c>
      <c r="F79" s="29" t="e">
        <f t="shared" ref="F79:AB79" si="55">SUMPRODUCT($D76:$D78,F76:F78)</f>
        <v>#REF!</v>
      </c>
      <c r="G79" s="29" t="e">
        <f t="shared" si="55"/>
        <v>#REF!</v>
      </c>
      <c r="H79" s="29" t="e">
        <f t="shared" si="55"/>
        <v>#REF!</v>
      </c>
      <c r="I79" s="29" t="e">
        <f t="shared" si="55"/>
        <v>#REF!</v>
      </c>
      <c r="J79" s="29" t="e">
        <f t="shared" si="55"/>
        <v>#REF!</v>
      </c>
      <c r="K79" s="29" t="e">
        <f t="shared" si="55"/>
        <v>#REF!</v>
      </c>
      <c r="L79" s="29" t="e">
        <f t="shared" si="55"/>
        <v>#REF!</v>
      </c>
      <c r="M79" s="29" t="e">
        <f t="shared" si="55"/>
        <v>#REF!</v>
      </c>
      <c r="N79" s="29" t="e">
        <f t="shared" si="55"/>
        <v>#REF!</v>
      </c>
      <c r="O79" s="29" t="e">
        <f t="shared" si="55"/>
        <v>#REF!</v>
      </c>
      <c r="P79" s="29" t="e">
        <f t="shared" si="55"/>
        <v>#REF!</v>
      </c>
      <c r="Q79" s="29" t="e">
        <f t="shared" si="55"/>
        <v>#REF!</v>
      </c>
      <c r="R79" s="29" t="e">
        <f t="shared" si="55"/>
        <v>#REF!</v>
      </c>
      <c r="S79" s="29" t="e">
        <f t="shared" si="55"/>
        <v>#REF!</v>
      </c>
      <c r="T79" s="29" t="e">
        <f t="shared" si="55"/>
        <v>#REF!</v>
      </c>
      <c r="U79" s="29" t="e">
        <f t="shared" si="55"/>
        <v>#REF!</v>
      </c>
      <c r="V79" s="29" t="e">
        <f t="shared" si="55"/>
        <v>#REF!</v>
      </c>
      <c r="W79" s="29" t="e">
        <f t="shared" si="55"/>
        <v>#REF!</v>
      </c>
      <c r="X79" s="29" t="e">
        <f t="shared" si="55"/>
        <v>#REF!</v>
      </c>
      <c r="Y79" s="29" t="e">
        <f t="shared" si="55"/>
        <v>#REF!</v>
      </c>
      <c r="Z79" s="29" t="e">
        <f t="shared" si="55"/>
        <v>#REF!</v>
      </c>
      <c r="AA79" s="29" t="e">
        <f t="shared" si="55"/>
        <v>#REF!</v>
      </c>
      <c r="AB79" s="29" t="e">
        <f t="shared" si="55"/>
        <v>#REF!</v>
      </c>
      <c r="AC79" s="30" t="e">
        <f>+SUM(E79:AB79)</f>
        <v>#REF!</v>
      </c>
    </row>
    <row r="80" spans="1:29" ht="15" x14ac:dyDescent="0.2">
      <c r="A80" s="196" t="e">
        <f t="shared" ref="A80" si="56">A27</f>
        <v>#REF!</v>
      </c>
      <c r="B80" s="196"/>
      <c r="C80" s="13" t="s">
        <v>35</v>
      </c>
      <c r="D80" s="14" t="e">
        <f>+D27</f>
        <v>#REF!</v>
      </c>
      <c r="E80" s="10" t="e">
        <f>#REF!</f>
        <v>#REF!</v>
      </c>
      <c r="F80" s="10" t="e">
        <f>#REF!</f>
        <v>#REF!</v>
      </c>
      <c r="G80" s="10" t="e">
        <f>#REF!</f>
        <v>#REF!</v>
      </c>
      <c r="H80" s="10" t="e">
        <f>#REF!</f>
        <v>#REF!</v>
      </c>
      <c r="I80" s="10" t="e">
        <f>#REF!</f>
        <v>#REF!</v>
      </c>
      <c r="J80" s="10" t="e">
        <f>#REF!</f>
        <v>#REF!</v>
      </c>
      <c r="K80" s="10" t="e">
        <f>#REF!</f>
        <v>#REF!</v>
      </c>
      <c r="L80" s="10" t="e">
        <f>#REF!</f>
        <v>#REF!</v>
      </c>
      <c r="M80" s="10" t="e">
        <f>#REF!</f>
        <v>#REF!</v>
      </c>
      <c r="N80" s="10" t="e">
        <f>#REF!</f>
        <v>#REF!</v>
      </c>
      <c r="O80" s="10" t="e">
        <f>#REF!</f>
        <v>#REF!</v>
      </c>
      <c r="P80" s="10" t="e">
        <f>#REF!</f>
        <v>#REF!</v>
      </c>
      <c r="Q80" s="10" t="e">
        <f>#REF!</f>
        <v>#REF!</v>
      </c>
      <c r="R80" s="10" t="e">
        <f>#REF!</f>
        <v>#REF!</v>
      </c>
      <c r="S80" s="10" t="e">
        <f>#REF!</f>
        <v>#REF!</v>
      </c>
      <c r="T80" s="10" t="e">
        <f>#REF!</f>
        <v>#REF!</v>
      </c>
      <c r="U80" s="10" t="e">
        <f>#REF!</f>
        <v>#REF!</v>
      </c>
      <c r="V80" s="10" t="e">
        <f>#REF!</f>
        <v>#REF!</v>
      </c>
      <c r="W80" s="10" t="e">
        <f>#REF!</f>
        <v>#REF!</v>
      </c>
      <c r="X80" s="10" t="e">
        <f>#REF!</f>
        <v>#REF!</v>
      </c>
      <c r="Y80" s="10" t="e">
        <f>#REF!</f>
        <v>#REF!</v>
      </c>
      <c r="Z80" s="10" t="e">
        <f>#REF!</f>
        <v>#REF!</v>
      </c>
      <c r="AA80" s="10" t="e">
        <f>#REF!</f>
        <v>#REF!</v>
      </c>
      <c r="AB80" s="10" t="e">
        <f>#REF!</f>
        <v>#REF!</v>
      </c>
      <c r="AC80" s="12" t="e">
        <f>+SUM(E80:AB80)*D80</f>
        <v>#REF!</v>
      </c>
    </row>
    <row r="81" spans="1:29" ht="15" x14ac:dyDescent="0.2">
      <c r="A81" s="197"/>
      <c r="B81" s="197"/>
      <c r="C81" s="17" t="s">
        <v>36</v>
      </c>
      <c r="D81" s="18" t="e">
        <f>+D28</f>
        <v>#REF!</v>
      </c>
      <c r="E81" s="10" t="e">
        <f>#REF!</f>
        <v>#REF!</v>
      </c>
      <c r="F81" s="10" t="e">
        <f>#REF!</f>
        <v>#REF!</v>
      </c>
      <c r="G81" s="10" t="e">
        <f>#REF!</f>
        <v>#REF!</v>
      </c>
      <c r="H81" s="10" t="e">
        <f>#REF!</f>
        <v>#REF!</v>
      </c>
      <c r="I81" s="10" t="e">
        <f>#REF!</f>
        <v>#REF!</v>
      </c>
      <c r="J81" s="10" t="e">
        <f>#REF!</f>
        <v>#REF!</v>
      </c>
      <c r="K81" s="10" t="e">
        <f>#REF!</f>
        <v>#REF!</v>
      </c>
      <c r="L81" s="10" t="e">
        <f>#REF!</f>
        <v>#REF!</v>
      </c>
      <c r="M81" s="10" t="e">
        <f>#REF!</f>
        <v>#REF!</v>
      </c>
      <c r="N81" s="10" t="e">
        <f>#REF!</f>
        <v>#REF!</v>
      </c>
      <c r="O81" s="10" t="e">
        <f>#REF!</f>
        <v>#REF!</v>
      </c>
      <c r="P81" s="10" t="e">
        <f>#REF!</f>
        <v>#REF!</v>
      </c>
      <c r="Q81" s="10" t="e">
        <f>#REF!</f>
        <v>#REF!</v>
      </c>
      <c r="R81" s="10" t="e">
        <f>#REF!</f>
        <v>#REF!</v>
      </c>
      <c r="S81" s="10" t="e">
        <f>#REF!</f>
        <v>#REF!</v>
      </c>
      <c r="T81" s="10" t="e">
        <f>#REF!</f>
        <v>#REF!</v>
      </c>
      <c r="U81" s="10" t="e">
        <f>#REF!</f>
        <v>#REF!</v>
      </c>
      <c r="V81" s="10" t="e">
        <f>#REF!</f>
        <v>#REF!</v>
      </c>
      <c r="W81" s="10" t="e">
        <f>#REF!</f>
        <v>#REF!</v>
      </c>
      <c r="X81" s="10" t="e">
        <f>#REF!</f>
        <v>#REF!</v>
      </c>
      <c r="Y81" s="10" t="e">
        <f>#REF!</f>
        <v>#REF!</v>
      </c>
      <c r="Z81" s="10" t="e">
        <f>#REF!</f>
        <v>#REF!</v>
      </c>
      <c r="AA81" s="10" t="e">
        <f>#REF!</f>
        <v>#REF!</v>
      </c>
      <c r="AB81" s="10" t="e">
        <f>#REF!</f>
        <v>#REF!</v>
      </c>
      <c r="AC81" s="12" t="e">
        <f>+SUM(E81:AB81)*D81</f>
        <v>#REF!</v>
      </c>
    </row>
    <row r="82" spans="1:29" ht="15" x14ac:dyDescent="0.2">
      <c r="A82" s="197"/>
      <c r="B82" s="197"/>
      <c r="C82" s="22" t="s">
        <v>37</v>
      </c>
      <c r="D82" s="23" t="e">
        <f>+D29</f>
        <v>#REF!</v>
      </c>
      <c r="E82" s="10" t="e">
        <f>#REF!</f>
        <v>#REF!</v>
      </c>
      <c r="F82" s="10" t="e">
        <f>#REF!</f>
        <v>#REF!</v>
      </c>
      <c r="G82" s="10" t="e">
        <f>#REF!</f>
        <v>#REF!</v>
      </c>
      <c r="H82" s="10" t="e">
        <f>#REF!</f>
        <v>#REF!</v>
      </c>
      <c r="I82" s="10" t="e">
        <f>#REF!</f>
        <v>#REF!</v>
      </c>
      <c r="J82" s="10" t="e">
        <f>#REF!</f>
        <v>#REF!</v>
      </c>
      <c r="K82" s="10" t="e">
        <f>#REF!</f>
        <v>#REF!</v>
      </c>
      <c r="L82" s="10" t="e">
        <f>#REF!</f>
        <v>#REF!</v>
      </c>
      <c r="M82" s="10" t="e">
        <f>#REF!</f>
        <v>#REF!</v>
      </c>
      <c r="N82" s="10" t="e">
        <f>#REF!</f>
        <v>#REF!</v>
      </c>
      <c r="O82" s="10" t="e">
        <f>#REF!</f>
        <v>#REF!</v>
      </c>
      <c r="P82" s="10" t="e">
        <f>#REF!</f>
        <v>#REF!</v>
      </c>
      <c r="Q82" s="10" t="e">
        <f>#REF!</f>
        <v>#REF!</v>
      </c>
      <c r="R82" s="10" t="e">
        <f>#REF!</f>
        <v>#REF!</v>
      </c>
      <c r="S82" s="10" t="e">
        <f>#REF!</f>
        <v>#REF!</v>
      </c>
      <c r="T82" s="10" t="e">
        <f>#REF!</f>
        <v>#REF!</v>
      </c>
      <c r="U82" s="10" t="e">
        <f>#REF!</f>
        <v>#REF!</v>
      </c>
      <c r="V82" s="10" t="e">
        <f>#REF!</f>
        <v>#REF!</v>
      </c>
      <c r="W82" s="10" t="e">
        <f>#REF!</f>
        <v>#REF!</v>
      </c>
      <c r="X82" s="10" t="e">
        <f>#REF!</f>
        <v>#REF!</v>
      </c>
      <c r="Y82" s="10" t="e">
        <f>#REF!</f>
        <v>#REF!</v>
      </c>
      <c r="Z82" s="10" t="e">
        <f>#REF!</f>
        <v>#REF!</v>
      </c>
      <c r="AA82" s="10" t="e">
        <f>#REF!</f>
        <v>#REF!</v>
      </c>
      <c r="AB82" s="10" t="e">
        <f>#REF!</f>
        <v>#REF!</v>
      </c>
      <c r="AC82" s="12" t="e">
        <f>+SUM(E82:AB82)*D82</f>
        <v>#REF!</v>
      </c>
    </row>
    <row r="83" spans="1:29" ht="15" thickBot="1" x14ac:dyDescent="0.25">
      <c r="A83" s="198"/>
      <c r="B83" s="198"/>
      <c r="C83" s="27" t="s">
        <v>34</v>
      </c>
      <c r="D83" s="28" t="e">
        <f>+SUM(D80:D82)</f>
        <v>#REF!</v>
      </c>
      <c r="E83" s="29" t="e">
        <f>SUMPRODUCT($D80:$D82,E80:E82)</f>
        <v>#REF!</v>
      </c>
      <c r="F83" s="29" t="e">
        <f t="shared" ref="F83:AB83" si="57">SUMPRODUCT($D80:$D82,F80:F82)</f>
        <v>#REF!</v>
      </c>
      <c r="G83" s="29" t="e">
        <f t="shared" si="57"/>
        <v>#REF!</v>
      </c>
      <c r="H83" s="29" t="e">
        <f t="shared" si="57"/>
        <v>#REF!</v>
      </c>
      <c r="I83" s="29" t="e">
        <f t="shared" si="57"/>
        <v>#REF!</v>
      </c>
      <c r="J83" s="29" t="e">
        <f t="shared" si="57"/>
        <v>#REF!</v>
      </c>
      <c r="K83" s="29" t="e">
        <f t="shared" si="57"/>
        <v>#REF!</v>
      </c>
      <c r="L83" s="29" t="e">
        <f t="shared" si="57"/>
        <v>#REF!</v>
      </c>
      <c r="M83" s="29" t="e">
        <f t="shared" si="57"/>
        <v>#REF!</v>
      </c>
      <c r="N83" s="29" t="e">
        <f t="shared" si="57"/>
        <v>#REF!</v>
      </c>
      <c r="O83" s="29" t="e">
        <f t="shared" si="57"/>
        <v>#REF!</v>
      </c>
      <c r="P83" s="29" t="e">
        <f t="shared" si="57"/>
        <v>#REF!</v>
      </c>
      <c r="Q83" s="29" t="e">
        <f t="shared" si="57"/>
        <v>#REF!</v>
      </c>
      <c r="R83" s="29" t="e">
        <f t="shared" si="57"/>
        <v>#REF!</v>
      </c>
      <c r="S83" s="29" t="e">
        <f t="shared" si="57"/>
        <v>#REF!</v>
      </c>
      <c r="T83" s="29" t="e">
        <f t="shared" si="57"/>
        <v>#REF!</v>
      </c>
      <c r="U83" s="29" t="e">
        <f t="shared" si="57"/>
        <v>#REF!</v>
      </c>
      <c r="V83" s="29" t="e">
        <f t="shared" si="57"/>
        <v>#REF!</v>
      </c>
      <c r="W83" s="29" t="e">
        <f t="shared" si="57"/>
        <v>#REF!</v>
      </c>
      <c r="X83" s="29" t="e">
        <f t="shared" si="57"/>
        <v>#REF!</v>
      </c>
      <c r="Y83" s="29" t="e">
        <f t="shared" si="57"/>
        <v>#REF!</v>
      </c>
      <c r="Z83" s="29" t="e">
        <f t="shared" si="57"/>
        <v>#REF!</v>
      </c>
      <c r="AA83" s="29" t="e">
        <f t="shared" si="57"/>
        <v>#REF!</v>
      </c>
      <c r="AB83" s="29" t="e">
        <f t="shared" si="57"/>
        <v>#REF!</v>
      </c>
      <c r="AC83" s="30" t="e">
        <f>+SUM(E83:AB83)</f>
        <v>#REF!</v>
      </c>
    </row>
    <row r="84" spans="1:29" ht="15" x14ac:dyDescent="0.2">
      <c r="A84" s="196" t="e">
        <f t="shared" ref="A84" si="58">A31</f>
        <v>#REF!</v>
      </c>
      <c r="B84" s="197"/>
      <c r="C84" s="13" t="s">
        <v>35</v>
      </c>
      <c r="D84" s="14" t="e">
        <f>+D31</f>
        <v>#REF!</v>
      </c>
      <c r="E84" s="10" t="e">
        <f>#REF!</f>
        <v>#REF!</v>
      </c>
      <c r="F84" s="10" t="e">
        <f>#REF!</f>
        <v>#REF!</v>
      </c>
      <c r="G84" s="10" t="e">
        <f>#REF!</f>
        <v>#REF!</v>
      </c>
      <c r="H84" s="10" t="e">
        <f>#REF!</f>
        <v>#REF!</v>
      </c>
      <c r="I84" s="10" t="e">
        <f>#REF!</f>
        <v>#REF!</v>
      </c>
      <c r="J84" s="10" t="e">
        <f>#REF!</f>
        <v>#REF!</v>
      </c>
      <c r="K84" s="10" t="e">
        <f>#REF!</f>
        <v>#REF!</v>
      </c>
      <c r="L84" s="10" t="e">
        <f>#REF!</f>
        <v>#REF!</v>
      </c>
      <c r="M84" s="10" t="e">
        <f>#REF!</f>
        <v>#REF!</v>
      </c>
      <c r="N84" s="10" t="e">
        <f>#REF!</f>
        <v>#REF!</v>
      </c>
      <c r="O84" s="10" t="e">
        <f>#REF!</f>
        <v>#REF!</v>
      </c>
      <c r="P84" s="10" t="e">
        <f>#REF!</f>
        <v>#REF!</v>
      </c>
      <c r="Q84" s="10" t="e">
        <f>#REF!</f>
        <v>#REF!</v>
      </c>
      <c r="R84" s="10" t="e">
        <f>#REF!</f>
        <v>#REF!</v>
      </c>
      <c r="S84" s="10" t="e">
        <f>#REF!</f>
        <v>#REF!</v>
      </c>
      <c r="T84" s="10" t="e">
        <f>#REF!</f>
        <v>#REF!</v>
      </c>
      <c r="U84" s="10" t="e">
        <f>#REF!</f>
        <v>#REF!</v>
      </c>
      <c r="V84" s="10" t="e">
        <f>#REF!</f>
        <v>#REF!</v>
      </c>
      <c r="W84" s="10" t="e">
        <f>#REF!</f>
        <v>#REF!</v>
      </c>
      <c r="X84" s="10" t="e">
        <f>#REF!</f>
        <v>#REF!</v>
      </c>
      <c r="Y84" s="10" t="e">
        <f>#REF!</f>
        <v>#REF!</v>
      </c>
      <c r="Z84" s="10" t="e">
        <f>#REF!</f>
        <v>#REF!</v>
      </c>
      <c r="AA84" s="10" t="e">
        <f>#REF!</f>
        <v>#REF!</v>
      </c>
      <c r="AB84" s="10" t="e">
        <f>#REF!</f>
        <v>#REF!</v>
      </c>
      <c r="AC84" s="12" t="e">
        <f>+SUM(E84:AB84)*D84</f>
        <v>#REF!</v>
      </c>
    </row>
    <row r="85" spans="1:29" ht="15" x14ac:dyDescent="0.2">
      <c r="A85" s="197"/>
      <c r="B85" s="197"/>
      <c r="C85" s="17" t="s">
        <v>36</v>
      </c>
      <c r="D85" s="18" t="e">
        <f>+D32</f>
        <v>#REF!</v>
      </c>
      <c r="E85" s="10" t="e">
        <f>#REF!</f>
        <v>#REF!</v>
      </c>
      <c r="F85" s="10" t="e">
        <f>#REF!</f>
        <v>#REF!</v>
      </c>
      <c r="G85" s="10" t="e">
        <f>#REF!</f>
        <v>#REF!</v>
      </c>
      <c r="H85" s="10" t="e">
        <f>#REF!</f>
        <v>#REF!</v>
      </c>
      <c r="I85" s="10" t="e">
        <f>#REF!</f>
        <v>#REF!</v>
      </c>
      <c r="J85" s="10" t="e">
        <f>#REF!</f>
        <v>#REF!</v>
      </c>
      <c r="K85" s="10" t="e">
        <f>#REF!</f>
        <v>#REF!</v>
      </c>
      <c r="L85" s="10" t="e">
        <f>#REF!</f>
        <v>#REF!</v>
      </c>
      <c r="M85" s="10" t="e">
        <f>#REF!</f>
        <v>#REF!</v>
      </c>
      <c r="N85" s="10" t="e">
        <f>#REF!</f>
        <v>#REF!</v>
      </c>
      <c r="O85" s="10" t="e">
        <f>#REF!</f>
        <v>#REF!</v>
      </c>
      <c r="P85" s="10" t="e">
        <f>#REF!</f>
        <v>#REF!</v>
      </c>
      <c r="Q85" s="10" t="e">
        <f>#REF!</f>
        <v>#REF!</v>
      </c>
      <c r="R85" s="10" t="e">
        <f>#REF!</f>
        <v>#REF!</v>
      </c>
      <c r="S85" s="10" t="e">
        <f>#REF!</f>
        <v>#REF!</v>
      </c>
      <c r="T85" s="10" t="e">
        <f>#REF!</f>
        <v>#REF!</v>
      </c>
      <c r="U85" s="10" t="e">
        <f>#REF!</f>
        <v>#REF!</v>
      </c>
      <c r="V85" s="10" t="e">
        <f>#REF!</f>
        <v>#REF!</v>
      </c>
      <c r="W85" s="10" t="e">
        <f>#REF!</f>
        <v>#REF!</v>
      </c>
      <c r="X85" s="10" t="e">
        <f>#REF!</f>
        <v>#REF!</v>
      </c>
      <c r="Y85" s="10" t="e">
        <f>#REF!</f>
        <v>#REF!</v>
      </c>
      <c r="Z85" s="10" t="e">
        <f>#REF!</f>
        <v>#REF!</v>
      </c>
      <c r="AA85" s="10" t="e">
        <f>#REF!</f>
        <v>#REF!</v>
      </c>
      <c r="AB85" s="10" t="e">
        <f>#REF!</f>
        <v>#REF!</v>
      </c>
      <c r="AC85" s="12" t="e">
        <f>+SUM(E85:AB85)*D85</f>
        <v>#REF!</v>
      </c>
    </row>
    <row r="86" spans="1:29" ht="15" x14ac:dyDescent="0.2">
      <c r="A86" s="197"/>
      <c r="B86" s="197"/>
      <c r="C86" s="22" t="s">
        <v>37</v>
      </c>
      <c r="D86" s="23" t="e">
        <f>+D33</f>
        <v>#REF!</v>
      </c>
      <c r="E86" s="10" t="e">
        <f>#REF!</f>
        <v>#REF!</v>
      </c>
      <c r="F86" s="10" t="e">
        <f>#REF!</f>
        <v>#REF!</v>
      </c>
      <c r="G86" s="10" t="e">
        <f>#REF!</f>
        <v>#REF!</v>
      </c>
      <c r="H86" s="10" t="e">
        <f>#REF!</f>
        <v>#REF!</v>
      </c>
      <c r="I86" s="10" t="e">
        <f>#REF!</f>
        <v>#REF!</v>
      </c>
      <c r="J86" s="10" t="e">
        <f>#REF!</f>
        <v>#REF!</v>
      </c>
      <c r="K86" s="10" t="e">
        <f>#REF!</f>
        <v>#REF!</v>
      </c>
      <c r="L86" s="10" t="e">
        <f>#REF!</f>
        <v>#REF!</v>
      </c>
      <c r="M86" s="10" t="e">
        <f>#REF!</f>
        <v>#REF!</v>
      </c>
      <c r="N86" s="10" t="e">
        <f>#REF!</f>
        <v>#REF!</v>
      </c>
      <c r="O86" s="10" t="e">
        <f>#REF!</f>
        <v>#REF!</v>
      </c>
      <c r="P86" s="10" t="e">
        <f>#REF!</f>
        <v>#REF!</v>
      </c>
      <c r="Q86" s="10" t="e">
        <f>#REF!</f>
        <v>#REF!</v>
      </c>
      <c r="R86" s="10" t="e">
        <f>#REF!</f>
        <v>#REF!</v>
      </c>
      <c r="S86" s="10" t="e">
        <f>#REF!</f>
        <v>#REF!</v>
      </c>
      <c r="T86" s="10" t="e">
        <f>#REF!</f>
        <v>#REF!</v>
      </c>
      <c r="U86" s="10" t="e">
        <f>#REF!</f>
        <v>#REF!</v>
      </c>
      <c r="V86" s="10" t="e">
        <f>#REF!</f>
        <v>#REF!</v>
      </c>
      <c r="W86" s="10" t="e">
        <f>#REF!</f>
        <v>#REF!</v>
      </c>
      <c r="X86" s="10" t="e">
        <f>#REF!</f>
        <v>#REF!</v>
      </c>
      <c r="Y86" s="10" t="e">
        <f>#REF!</f>
        <v>#REF!</v>
      </c>
      <c r="Z86" s="10" t="e">
        <f>#REF!</f>
        <v>#REF!</v>
      </c>
      <c r="AA86" s="10" t="e">
        <f>#REF!</f>
        <v>#REF!</v>
      </c>
      <c r="AB86" s="10" t="e">
        <f>#REF!</f>
        <v>#REF!</v>
      </c>
      <c r="AC86" s="12" t="e">
        <f>+SUM(E86:AB86)*D86</f>
        <v>#REF!</v>
      </c>
    </row>
    <row r="87" spans="1:29" ht="15" thickBot="1" x14ac:dyDescent="0.25">
      <c r="A87" s="198"/>
      <c r="B87" s="198"/>
      <c r="C87" s="27" t="s">
        <v>34</v>
      </c>
      <c r="D87" s="28" t="e">
        <f>+SUM(D84:D86)</f>
        <v>#REF!</v>
      </c>
      <c r="E87" s="29" t="e">
        <f>SUMPRODUCT($D84:$D86,E84:E86)</f>
        <v>#REF!</v>
      </c>
      <c r="F87" s="29" t="e">
        <f t="shared" ref="F87:AB87" si="59">SUMPRODUCT($D84:$D86,F84:F86)</f>
        <v>#REF!</v>
      </c>
      <c r="G87" s="29" t="e">
        <f t="shared" si="59"/>
        <v>#REF!</v>
      </c>
      <c r="H87" s="29" t="e">
        <f t="shared" si="59"/>
        <v>#REF!</v>
      </c>
      <c r="I87" s="29" t="e">
        <f t="shared" si="59"/>
        <v>#REF!</v>
      </c>
      <c r="J87" s="29" t="e">
        <f t="shared" si="59"/>
        <v>#REF!</v>
      </c>
      <c r="K87" s="29" t="e">
        <f t="shared" si="59"/>
        <v>#REF!</v>
      </c>
      <c r="L87" s="29" t="e">
        <f t="shared" si="59"/>
        <v>#REF!</v>
      </c>
      <c r="M87" s="29" t="e">
        <f t="shared" si="59"/>
        <v>#REF!</v>
      </c>
      <c r="N87" s="29" t="e">
        <f t="shared" si="59"/>
        <v>#REF!</v>
      </c>
      <c r="O87" s="29" t="e">
        <f t="shared" si="59"/>
        <v>#REF!</v>
      </c>
      <c r="P87" s="29" t="e">
        <f t="shared" si="59"/>
        <v>#REF!</v>
      </c>
      <c r="Q87" s="29" t="e">
        <f t="shared" si="59"/>
        <v>#REF!</v>
      </c>
      <c r="R87" s="29" t="e">
        <f t="shared" si="59"/>
        <v>#REF!</v>
      </c>
      <c r="S87" s="29" t="e">
        <f t="shared" si="59"/>
        <v>#REF!</v>
      </c>
      <c r="T87" s="29" t="e">
        <f t="shared" si="59"/>
        <v>#REF!</v>
      </c>
      <c r="U87" s="29" t="e">
        <f t="shared" si="59"/>
        <v>#REF!</v>
      </c>
      <c r="V87" s="29" t="e">
        <f t="shared" si="59"/>
        <v>#REF!</v>
      </c>
      <c r="W87" s="29" t="e">
        <f t="shared" si="59"/>
        <v>#REF!</v>
      </c>
      <c r="X87" s="29" t="e">
        <f t="shared" si="59"/>
        <v>#REF!</v>
      </c>
      <c r="Y87" s="29" t="e">
        <f t="shared" si="59"/>
        <v>#REF!</v>
      </c>
      <c r="Z87" s="29" t="e">
        <f t="shared" si="59"/>
        <v>#REF!</v>
      </c>
      <c r="AA87" s="29" t="e">
        <f t="shared" si="59"/>
        <v>#REF!</v>
      </c>
      <c r="AB87" s="29" t="e">
        <f t="shared" si="59"/>
        <v>#REF!</v>
      </c>
      <c r="AC87" s="30" t="e">
        <f>+SUM(E87:AB87)</f>
        <v>#REF!</v>
      </c>
    </row>
    <row r="88" spans="1:29" ht="15" x14ac:dyDescent="0.2">
      <c r="A88" s="196" t="e">
        <f t="shared" ref="A88" si="60">A35</f>
        <v>#REF!</v>
      </c>
      <c r="B88" s="196"/>
      <c r="C88" s="13" t="s">
        <v>35</v>
      </c>
      <c r="D88" s="14" t="e">
        <f>+D35</f>
        <v>#REF!</v>
      </c>
      <c r="E88" s="10" t="e">
        <f>#REF!</f>
        <v>#REF!</v>
      </c>
      <c r="F88" s="10" t="e">
        <f>#REF!</f>
        <v>#REF!</v>
      </c>
      <c r="G88" s="10" t="e">
        <f>#REF!</f>
        <v>#REF!</v>
      </c>
      <c r="H88" s="10" t="e">
        <f>#REF!</f>
        <v>#REF!</v>
      </c>
      <c r="I88" s="10" t="e">
        <f>#REF!</f>
        <v>#REF!</v>
      </c>
      <c r="J88" s="10" t="e">
        <f>#REF!</f>
        <v>#REF!</v>
      </c>
      <c r="K88" s="10" t="e">
        <f>#REF!</f>
        <v>#REF!</v>
      </c>
      <c r="L88" s="10" t="e">
        <f>#REF!</f>
        <v>#REF!</v>
      </c>
      <c r="M88" s="10" t="e">
        <f>#REF!</f>
        <v>#REF!</v>
      </c>
      <c r="N88" s="10" t="e">
        <f>#REF!</f>
        <v>#REF!</v>
      </c>
      <c r="O88" s="10" t="e">
        <f>#REF!</f>
        <v>#REF!</v>
      </c>
      <c r="P88" s="10" t="e">
        <f>#REF!</f>
        <v>#REF!</v>
      </c>
      <c r="Q88" s="10" t="e">
        <f>#REF!</f>
        <v>#REF!</v>
      </c>
      <c r="R88" s="10" t="e">
        <f>#REF!</f>
        <v>#REF!</v>
      </c>
      <c r="S88" s="10" t="e">
        <f>#REF!</f>
        <v>#REF!</v>
      </c>
      <c r="T88" s="10" t="e">
        <f>#REF!</f>
        <v>#REF!</v>
      </c>
      <c r="U88" s="10" t="e">
        <f>#REF!</f>
        <v>#REF!</v>
      </c>
      <c r="V88" s="10" t="e">
        <f>#REF!</f>
        <v>#REF!</v>
      </c>
      <c r="W88" s="10" t="e">
        <f>#REF!</f>
        <v>#REF!</v>
      </c>
      <c r="X88" s="10" t="e">
        <f>#REF!</f>
        <v>#REF!</v>
      </c>
      <c r="Y88" s="10" t="e">
        <f>#REF!</f>
        <v>#REF!</v>
      </c>
      <c r="Z88" s="10" t="e">
        <f>#REF!</f>
        <v>#REF!</v>
      </c>
      <c r="AA88" s="10" t="e">
        <f>#REF!</f>
        <v>#REF!</v>
      </c>
      <c r="AB88" s="10" t="e">
        <f>#REF!</f>
        <v>#REF!</v>
      </c>
      <c r="AC88" s="12" t="e">
        <f>+SUM(E88:AB88)*D88</f>
        <v>#REF!</v>
      </c>
    </row>
    <row r="89" spans="1:29" ht="15" x14ac:dyDescent="0.2">
      <c r="A89" s="197"/>
      <c r="B89" s="197"/>
      <c r="C89" s="17" t="s">
        <v>36</v>
      </c>
      <c r="D89" s="18" t="e">
        <f>+D36</f>
        <v>#REF!</v>
      </c>
      <c r="E89" s="10" t="e">
        <f>#REF!</f>
        <v>#REF!</v>
      </c>
      <c r="F89" s="10" t="e">
        <f>#REF!</f>
        <v>#REF!</v>
      </c>
      <c r="G89" s="10" t="e">
        <f>#REF!</f>
        <v>#REF!</v>
      </c>
      <c r="H89" s="10" t="e">
        <f>#REF!</f>
        <v>#REF!</v>
      </c>
      <c r="I89" s="10" t="e">
        <f>#REF!</f>
        <v>#REF!</v>
      </c>
      <c r="J89" s="10" t="e">
        <f>#REF!</f>
        <v>#REF!</v>
      </c>
      <c r="K89" s="10" t="e">
        <f>#REF!</f>
        <v>#REF!</v>
      </c>
      <c r="L89" s="10" t="e">
        <f>#REF!</f>
        <v>#REF!</v>
      </c>
      <c r="M89" s="10" t="e">
        <f>#REF!</f>
        <v>#REF!</v>
      </c>
      <c r="N89" s="10" t="e">
        <f>#REF!</f>
        <v>#REF!</v>
      </c>
      <c r="O89" s="10" t="e">
        <f>#REF!</f>
        <v>#REF!</v>
      </c>
      <c r="P89" s="10" t="e">
        <f>#REF!</f>
        <v>#REF!</v>
      </c>
      <c r="Q89" s="10" t="e">
        <f>#REF!</f>
        <v>#REF!</v>
      </c>
      <c r="R89" s="10" t="e">
        <f>#REF!</f>
        <v>#REF!</v>
      </c>
      <c r="S89" s="10" t="e">
        <f>#REF!</f>
        <v>#REF!</v>
      </c>
      <c r="T89" s="10" t="e">
        <f>#REF!</f>
        <v>#REF!</v>
      </c>
      <c r="U89" s="10" t="e">
        <f>#REF!</f>
        <v>#REF!</v>
      </c>
      <c r="V89" s="10" t="e">
        <f>#REF!</f>
        <v>#REF!</v>
      </c>
      <c r="W89" s="10" t="e">
        <f>#REF!</f>
        <v>#REF!</v>
      </c>
      <c r="X89" s="10" t="e">
        <f>#REF!</f>
        <v>#REF!</v>
      </c>
      <c r="Y89" s="10" t="e">
        <f>#REF!</f>
        <v>#REF!</v>
      </c>
      <c r="Z89" s="10" t="e">
        <f>#REF!</f>
        <v>#REF!</v>
      </c>
      <c r="AA89" s="10" t="e">
        <f>#REF!</f>
        <v>#REF!</v>
      </c>
      <c r="AB89" s="10" t="e">
        <f>#REF!</f>
        <v>#REF!</v>
      </c>
      <c r="AC89" s="12" t="e">
        <f>+SUM(E89:AB89)*D89</f>
        <v>#REF!</v>
      </c>
    </row>
    <row r="90" spans="1:29" ht="15" x14ac:dyDescent="0.2">
      <c r="A90" s="197"/>
      <c r="B90" s="197"/>
      <c r="C90" s="22" t="s">
        <v>37</v>
      </c>
      <c r="D90" s="23" t="e">
        <f>+D37</f>
        <v>#REF!</v>
      </c>
      <c r="E90" s="10" t="e">
        <f>#REF!</f>
        <v>#REF!</v>
      </c>
      <c r="F90" s="10" t="e">
        <f>#REF!</f>
        <v>#REF!</v>
      </c>
      <c r="G90" s="10" t="e">
        <f>#REF!</f>
        <v>#REF!</v>
      </c>
      <c r="H90" s="10" t="e">
        <f>#REF!</f>
        <v>#REF!</v>
      </c>
      <c r="I90" s="10" t="e">
        <f>#REF!</f>
        <v>#REF!</v>
      </c>
      <c r="J90" s="10" t="e">
        <f>#REF!</f>
        <v>#REF!</v>
      </c>
      <c r="K90" s="10" t="e">
        <f>#REF!</f>
        <v>#REF!</v>
      </c>
      <c r="L90" s="10" t="e">
        <f>#REF!</f>
        <v>#REF!</v>
      </c>
      <c r="M90" s="10" t="e">
        <f>#REF!</f>
        <v>#REF!</v>
      </c>
      <c r="N90" s="10" t="e">
        <f>#REF!</f>
        <v>#REF!</v>
      </c>
      <c r="O90" s="10" t="e">
        <f>#REF!</f>
        <v>#REF!</v>
      </c>
      <c r="P90" s="10" t="e">
        <f>#REF!</f>
        <v>#REF!</v>
      </c>
      <c r="Q90" s="10" t="e">
        <f>#REF!</f>
        <v>#REF!</v>
      </c>
      <c r="R90" s="10" t="e">
        <f>#REF!</f>
        <v>#REF!</v>
      </c>
      <c r="S90" s="10" t="e">
        <f>#REF!</f>
        <v>#REF!</v>
      </c>
      <c r="T90" s="10" t="e">
        <f>#REF!</f>
        <v>#REF!</v>
      </c>
      <c r="U90" s="10" t="e">
        <f>#REF!</f>
        <v>#REF!</v>
      </c>
      <c r="V90" s="10" t="e">
        <f>#REF!</f>
        <v>#REF!</v>
      </c>
      <c r="W90" s="10" t="e">
        <f>#REF!</f>
        <v>#REF!</v>
      </c>
      <c r="X90" s="10" t="e">
        <f>#REF!</f>
        <v>#REF!</v>
      </c>
      <c r="Y90" s="10" t="e">
        <f>#REF!</f>
        <v>#REF!</v>
      </c>
      <c r="Z90" s="10" t="e">
        <f>#REF!</f>
        <v>#REF!</v>
      </c>
      <c r="AA90" s="10" t="e">
        <f>#REF!</f>
        <v>#REF!</v>
      </c>
      <c r="AB90" s="10" t="e">
        <f>#REF!</f>
        <v>#REF!</v>
      </c>
      <c r="AC90" s="12" t="e">
        <f>+SUM(E90:AB90)*D90</f>
        <v>#REF!</v>
      </c>
    </row>
    <row r="91" spans="1:29" ht="15" thickBot="1" x14ac:dyDescent="0.25">
      <c r="A91" s="198"/>
      <c r="B91" s="198"/>
      <c r="C91" s="27" t="s">
        <v>34</v>
      </c>
      <c r="D91" s="28" t="e">
        <f>+SUM(D88:D90)</f>
        <v>#REF!</v>
      </c>
      <c r="E91" s="29" t="e">
        <f>SUMPRODUCT($D88:$D90,E88:E90)</f>
        <v>#REF!</v>
      </c>
      <c r="F91" s="29" t="e">
        <f t="shared" ref="F91:AB91" si="61">SUMPRODUCT($D88:$D90,F88:F90)</f>
        <v>#REF!</v>
      </c>
      <c r="G91" s="29" t="e">
        <f t="shared" si="61"/>
        <v>#REF!</v>
      </c>
      <c r="H91" s="29" t="e">
        <f t="shared" si="61"/>
        <v>#REF!</v>
      </c>
      <c r="I91" s="29" t="e">
        <f t="shared" si="61"/>
        <v>#REF!</v>
      </c>
      <c r="J91" s="29" t="e">
        <f t="shared" si="61"/>
        <v>#REF!</v>
      </c>
      <c r="K91" s="29" t="e">
        <f t="shared" si="61"/>
        <v>#REF!</v>
      </c>
      <c r="L91" s="29" t="e">
        <f t="shared" si="61"/>
        <v>#REF!</v>
      </c>
      <c r="M91" s="29" t="e">
        <f t="shared" si="61"/>
        <v>#REF!</v>
      </c>
      <c r="N91" s="29" t="e">
        <f t="shared" si="61"/>
        <v>#REF!</v>
      </c>
      <c r="O91" s="29" t="e">
        <f t="shared" si="61"/>
        <v>#REF!</v>
      </c>
      <c r="P91" s="29" t="e">
        <f t="shared" si="61"/>
        <v>#REF!</v>
      </c>
      <c r="Q91" s="29" t="e">
        <f t="shared" si="61"/>
        <v>#REF!</v>
      </c>
      <c r="R91" s="29" t="e">
        <f t="shared" si="61"/>
        <v>#REF!</v>
      </c>
      <c r="S91" s="29" t="e">
        <f t="shared" si="61"/>
        <v>#REF!</v>
      </c>
      <c r="T91" s="29" t="e">
        <f t="shared" si="61"/>
        <v>#REF!</v>
      </c>
      <c r="U91" s="29" t="e">
        <f t="shared" si="61"/>
        <v>#REF!</v>
      </c>
      <c r="V91" s="29" t="e">
        <f t="shared" si="61"/>
        <v>#REF!</v>
      </c>
      <c r="W91" s="29" t="e">
        <f t="shared" si="61"/>
        <v>#REF!</v>
      </c>
      <c r="X91" s="29" t="e">
        <f t="shared" si="61"/>
        <v>#REF!</v>
      </c>
      <c r="Y91" s="29" t="e">
        <f t="shared" si="61"/>
        <v>#REF!</v>
      </c>
      <c r="Z91" s="29" t="e">
        <f t="shared" si="61"/>
        <v>#REF!</v>
      </c>
      <c r="AA91" s="29" t="e">
        <f t="shared" si="61"/>
        <v>#REF!</v>
      </c>
      <c r="AB91" s="29" t="e">
        <f t="shared" si="61"/>
        <v>#REF!</v>
      </c>
      <c r="AC91" s="30" t="e">
        <f>+SUM(E91:AB91)</f>
        <v>#REF!</v>
      </c>
    </row>
    <row r="92" spans="1:29" ht="15" x14ac:dyDescent="0.2">
      <c r="A92" s="196" t="e">
        <f t="shared" ref="A92" si="62">A39</f>
        <v>#REF!</v>
      </c>
      <c r="B92" s="196"/>
      <c r="C92" s="13" t="s">
        <v>35</v>
      </c>
      <c r="D92" s="14" t="e">
        <f>+D39</f>
        <v>#REF!</v>
      </c>
      <c r="E92" s="10" t="e">
        <f>#REF!</f>
        <v>#REF!</v>
      </c>
      <c r="F92" s="10" t="e">
        <f>#REF!</f>
        <v>#REF!</v>
      </c>
      <c r="G92" s="10" t="e">
        <f>#REF!</f>
        <v>#REF!</v>
      </c>
      <c r="H92" s="10" t="e">
        <f>#REF!</f>
        <v>#REF!</v>
      </c>
      <c r="I92" s="10" t="e">
        <f>#REF!</f>
        <v>#REF!</v>
      </c>
      <c r="J92" s="10" t="e">
        <f>#REF!</f>
        <v>#REF!</v>
      </c>
      <c r="K92" s="10" t="e">
        <f>#REF!</f>
        <v>#REF!</v>
      </c>
      <c r="L92" s="10" t="e">
        <f>#REF!</f>
        <v>#REF!</v>
      </c>
      <c r="M92" s="10" t="e">
        <f>#REF!</f>
        <v>#REF!</v>
      </c>
      <c r="N92" s="10" t="e">
        <f>#REF!</f>
        <v>#REF!</v>
      </c>
      <c r="O92" s="10" t="e">
        <f>#REF!</f>
        <v>#REF!</v>
      </c>
      <c r="P92" s="10" t="e">
        <f>#REF!</f>
        <v>#REF!</v>
      </c>
      <c r="Q92" s="10" t="e">
        <f>#REF!</f>
        <v>#REF!</v>
      </c>
      <c r="R92" s="10" t="e">
        <f>#REF!</f>
        <v>#REF!</v>
      </c>
      <c r="S92" s="10" t="e">
        <f>#REF!</f>
        <v>#REF!</v>
      </c>
      <c r="T92" s="10" t="e">
        <f>#REF!</f>
        <v>#REF!</v>
      </c>
      <c r="U92" s="10" t="e">
        <f>#REF!</f>
        <v>#REF!</v>
      </c>
      <c r="V92" s="10" t="e">
        <f>#REF!</f>
        <v>#REF!</v>
      </c>
      <c r="W92" s="10" t="e">
        <f>#REF!</f>
        <v>#REF!</v>
      </c>
      <c r="X92" s="10" t="e">
        <f>#REF!</f>
        <v>#REF!</v>
      </c>
      <c r="Y92" s="10" t="e">
        <f>#REF!</f>
        <v>#REF!</v>
      </c>
      <c r="Z92" s="10" t="e">
        <f>#REF!</f>
        <v>#REF!</v>
      </c>
      <c r="AA92" s="10" t="e">
        <f>#REF!</f>
        <v>#REF!</v>
      </c>
      <c r="AB92" s="10" t="e">
        <f>#REF!</f>
        <v>#REF!</v>
      </c>
      <c r="AC92" s="12" t="e">
        <f>+SUM(E92:AB92)*D92</f>
        <v>#REF!</v>
      </c>
    </row>
    <row r="93" spans="1:29" ht="15" x14ac:dyDescent="0.2">
      <c r="A93" s="197"/>
      <c r="B93" s="197"/>
      <c r="C93" s="17" t="s">
        <v>36</v>
      </c>
      <c r="D93" s="18" t="e">
        <f>+D40</f>
        <v>#REF!</v>
      </c>
      <c r="E93" s="10" t="e">
        <f>#REF!</f>
        <v>#REF!</v>
      </c>
      <c r="F93" s="10" t="e">
        <f>#REF!</f>
        <v>#REF!</v>
      </c>
      <c r="G93" s="10" t="e">
        <f>#REF!</f>
        <v>#REF!</v>
      </c>
      <c r="H93" s="10" t="e">
        <f>#REF!</f>
        <v>#REF!</v>
      </c>
      <c r="I93" s="10" t="e">
        <f>#REF!</f>
        <v>#REF!</v>
      </c>
      <c r="J93" s="10" t="e">
        <f>#REF!</f>
        <v>#REF!</v>
      </c>
      <c r="K93" s="10" t="e">
        <f>#REF!</f>
        <v>#REF!</v>
      </c>
      <c r="L93" s="10" t="e">
        <f>#REF!</f>
        <v>#REF!</v>
      </c>
      <c r="M93" s="10" t="e">
        <f>#REF!</f>
        <v>#REF!</v>
      </c>
      <c r="N93" s="10" t="e">
        <f>#REF!</f>
        <v>#REF!</v>
      </c>
      <c r="O93" s="10" t="e">
        <f>#REF!</f>
        <v>#REF!</v>
      </c>
      <c r="P93" s="10" t="e">
        <f>#REF!</f>
        <v>#REF!</v>
      </c>
      <c r="Q93" s="10" t="e">
        <f>#REF!</f>
        <v>#REF!</v>
      </c>
      <c r="R93" s="10" t="e">
        <f>#REF!</f>
        <v>#REF!</v>
      </c>
      <c r="S93" s="10" t="e">
        <f>#REF!</f>
        <v>#REF!</v>
      </c>
      <c r="T93" s="10" t="e">
        <f>#REF!</f>
        <v>#REF!</v>
      </c>
      <c r="U93" s="10" t="e">
        <f>#REF!</f>
        <v>#REF!</v>
      </c>
      <c r="V93" s="10" t="e">
        <f>#REF!</f>
        <v>#REF!</v>
      </c>
      <c r="W93" s="10" t="e">
        <f>#REF!</f>
        <v>#REF!</v>
      </c>
      <c r="X93" s="10" t="e">
        <f>#REF!</f>
        <v>#REF!</v>
      </c>
      <c r="Y93" s="10" t="e">
        <f>#REF!</f>
        <v>#REF!</v>
      </c>
      <c r="Z93" s="10" t="e">
        <f>#REF!</f>
        <v>#REF!</v>
      </c>
      <c r="AA93" s="10" t="e">
        <f>#REF!</f>
        <v>#REF!</v>
      </c>
      <c r="AB93" s="10" t="e">
        <f>#REF!</f>
        <v>#REF!</v>
      </c>
      <c r="AC93" s="12" t="e">
        <f>+SUM(E93:AB93)*D93</f>
        <v>#REF!</v>
      </c>
    </row>
    <row r="94" spans="1:29" ht="15" x14ac:dyDescent="0.2">
      <c r="A94" s="197"/>
      <c r="B94" s="197"/>
      <c r="C94" s="22" t="s">
        <v>37</v>
      </c>
      <c r="D94" s="23" t="e">
        <f>+D41</f>
        <v>#REF!</v>
      </c>
      <c r="E94" s="10" t="e">
        <f>#REF!</f>
        <v>#REF!</v>
      </c>
      <c r="F94" s="10" t="e">
        <f>#REF!</f>
        <v>#REF!</v>
      </c>
      <c r="G94" s="10" t="e">
        <f>#REF!</f>
        <v>#REF!</v>
      </c>
      <c r="H94" s="10" t="e">
        <f>#REF!</f>
        <v>#REF!</v>
      </c>
      <c r="I94" s="10" t="e">
        <f>#REF!</f>
        <v>#REF!</v>
      </c>
      <c r="J94" s="10" t="e">
        <f>#REF!</f>
        <v>#REF!</v>
      </c>
      <c r="K94" s="10" t="e">
        <f>#REF!</f>
        <v>#REF!</v>
      </c>
      <c r="L94" s="10" t="e">
        <f>#REF!</f>
        <v>#REF!</v>
      </c>
      <c r="M94" s="10" t="e">
        <f>#REF!</f>
        <v>#REF!</v>
      </c>
      <c r="N94" s="10" t="e">
        <f>#REF!</f>
        <v>#REF!</v>
      </c>
      <c r="O94" s="10" t="e">
        <f>#REF!</f>
        <v>#REF!</v>
      </c>
      <c r="P94" s="10" t="e">
        <f>#REF!</f>
        <v>#REF!</v>
      </c>
      <c r="Q94" s="10" t="e">
        <f>#REF!</f>
        <v>#REF!</v>
      </c>
      <c r="R94" s="10" t="e">
        <f>#REF!</f>
        <v>#REF!</v>
      </c>
      <c r="S94" s="10" t="e">
        <f>#REF!</f>
        <v>#REF!</v>
      </c>
      <c r="T94" s="10" t="e">
        <f>#REF!</f>
        <v>#REF!</v>
      </c>
      <c r="U94" s="10" t="e">
        <f>#REF!</f>
        <v>#REF!</v>
      </c>
      <c r="V94" s="10" t="e">
        <f>#REF!</f>
        <v>#REF!</v>
      </c>
      <c r="W94" s="10" t="e">
        <f>#REF!</f>
        <v>#REF!</v>
      </c>
      <c r="X94" s="10" t="e">
        <f>#REF!</f>
        <v>#REF!</v>
      </c>
      <c r="Y94" s="10" t="e">
        <f>#REF!</f>
        <v>#REF!</v>
      </c>
      <c r="Z94" s="10" t="e">
        <f>#REF!</f>
        <v>#REF!</v>
      </c>
      <c r="AA94" s="10" t="e">
        <f>#REF!</f>
        <v>#REF!</v>
      </c>
      <c r="AB94" s="10" t="e">
        <f>#REF!</f>
        <v>#REF!</v>
      </c>
      <c r="AC94" s="12" t="e">
        <f>+SUM(E94:AB94)*D94</f>
        <v>#REF!</v>
      </c>
    </row>
    <row r="95" spans="1:29" ht="15" thickBot="1" x14ac:dyDescent="0.25">
      <c r="A95" s="198"/>
      <c r="B95" s="198"/>
      <c r="C95" s="27" t="s">
        <v>34</v>
      </c>
      <c r="D95" s="28" t="e">
        <f>+SUM(D92:D94)</f>
        <v>#REF!</v>
      </c>
      <c r="E95" s="29" t="e">
        <f>SUMPRODUCT($D92:$D94,E92:E94)</f>
        <v>#REF!</v>
      </c>
      <c r="F95" s="29" t="e">
        <f t="shared" ref="F95:AB95" si="63">SUMPRODUCT($D92:$D94,F92:F94)</f>
        <v>#REF!</v>
      </c>
      <c r="G95" s="29" t="e">
        <f t="shared" si="63"/>
        <v>#REF!</v>
      </c>
      <c r="H95" s="29" t="e">
        <f t="shared" si="63"/>
        <v>#REF!</v>
      </c>
      <c r="I95" s="29" t="e">
        <f t="shared" si="63"/>
        <v>#REF!</v>
      </c>
      <c r="J95" s="29" t="e">
        <f t="shared" si="63"/>
        <v>#REF!</v>
      </c>
      <c r="K95" s="29" t="e">
        <f t="shared" si="63"/>
        <v>#REF!</v>
      </c>
      <c r="L95" s="29" t="e">
        <f t="shared" si="63"/>
        <v>#REF!</v>
      </c>
      <c r="M95" s="29" t="e">
        <f t="shared" si="63"/>
        <v>#REF!</v>
      </c>
      <c r="N95" s="29" t="e">
        <f t="shared" si="63"/>
        <v>#REF!</v>
      </c>
      <c r="O95" s="29" t="e">
        <f t="shared" si="63"/>
        <v>#REF!</v>
      </c>
      <c r="P95" s="29" t="e">
        <f t="shared" si="63"/>
        <v>#REF!</v>
      </c>
      <c r="Q95" s="29" t="e">
        <f t="shared" si="63"/>
        <v>#REF!</v>
      </c>
      <c r="R95" s="29" t="e">
        <f t="shared" si="63"/>
        <v>#REF!</v>
      </c>
      <c r="S95" s="29" t="e">
        <f t="shared" si="63"/>
        <v>#REF!</v>
      </c>
      <c r="T95" s="29" t="e">
        <f t="shared" si="63"/>
        <v>#REF!</v>
      </c>
      <c r="U95" s="29" t="e">
        <f t="shared" si="63"/>
        <v>#REF!</v>
      </c>
      <c r="V95" s="29" t="e">
        <f t="shared" si="63"/>
        <v>#REF!</v>
      </c>
      <c r="W95" s="29" t="e">
        <f t="shared" si="63"/>
        <v>#REF!</v>
      </c>
      <c r="X95" s="29" t="e">
        <f t="shared" si="63"/>
        <v>#REF!</v>
      </c>
      <c r="Y95" s="29" t="e">
        <f t="shared" si="63"/>
        <v>#REF!</v>
      </c>
      <c r="Z95" s="29" t="e">
        <f t="shared" si="63"/>
        <v>#REF!</v>
      </c>
      <c r="AA95" s="29" t="e">
        <f t="shared" si="63"/>
        <v>#REF!</v>
      </c>
      <c r="AB95" s="29" t="e">
        <f t="shared" si="63"/>
        <v>#REF!</v>
      </c>
      <c r="AC95" s="30" t="e">
        <f>+SUM(E95:AB95)</f>
        <v>#REF!</v>
      </c>
    </row>
    <row r="96" spans="1:29" ht="15" x14ac:dyDescent="0.2">
      <c r="A96" s="196" t="e">
        <f t="shared" ref="A96" si="64">A43</f>
        <v>#REF!</v>
      </c>
      <c r="B96" s="196"/>
      <c r="C96" s="13" t="s">
        <v>35</v>
      </c>
      <c r="D96" s="14" t="e">
        <f>+D43</f>
        <v>#REF!</v>
      </c>
      <c r="E96" s="10" t="e">
        <f>#REF!</f>
        <v>#REF!</v>
      </c>
      <c r="F96" s="10" t="e">
        <f>#REF!</f>
        <v>#REF!</v>
      </c>
      <c r="G96" s="10" t="e">
        <f>#REF!</f>
        <v>#REF!</v>
      </c>
      <c r="H96" s="10" t="e">
        <f>#REF!</f>
        <v>#REF!</v>
      </c>
      <c r="I96" s="10" t="e">
        <f>#REF!</f>
        <v>#REF!</v>
      </c>
      <c r="J96" s="10" t="e">
        <f>#REF!</f>
        <v>#REF!</v>
      </c>
      <c r="K96" s="10" t="e">
        <f>#REF!</f>
        <v>#REF!</v>
      </c>
      <c r="L96" s="10" t="e">
        <f>#REF!</f>
        <v>#REF!</v>
      </c>
      <c r="M96" s="10" t="e">
        <f>#REF!</f>
        <v>#REF!</v>
      </c>
      <c r="N96" s="10" t="e">
        <f>#REF!</f>
        <v>#REF!</v>
      </c>
      <c r="O96" s="10" t="e">
        <f>#REF!</f>
        <v>#REF!</v>
      </c>
      <c r="P96" s="10" t="e">
        <f>#REF!</f>
        <v>#REF!</v>
      </c>
      <c r="Q96" s="10" t="e">
        <f>#REF!</f>
        <v>#REF!</v>
      </c>
      <c r="R96" s="10" t="e">
        <f>#REF!</f>
        <v>#REF!</v>
      </c>
      <c r="S96" s="10" t="e">
        <f>#REF!</f>
        <v>#REF!</v>
      </c>
      <c r="T96" s="10" t="e">
        <f>#REF!</f>
        <v>#REF!</v>
      </c>
      <c r="U96" s="10" t="e">
        <f>#REF!</f>
        <v>#REF!</v>
      </c>
      <c r="V96" s="10" t="e">
        <f>#REF!</f>
        <v>#REF!</v>
      </c>
      <c r="W96" s="10" t="e">
        <f>#REF!</f>
        <v>#REF!</v>
      </c>
      <c r="X96" s="10" t="e">
        <f>#REF!</f>
        <v>#REF!</v>
      </c>
      <c r="Y96" s="10" t="e">
        <f>#REF!</f>
        <v>#REF!</v>
      </c>
      <c r="Z96" s="10" t="e">
        <f>#REF!</f>
        <v>#REF!</v>
      </c>
      <c r="AA96" s="10" t="e">
        <f>#REF!</f>
        <v>#REF!</v>
      </c>
      <c r="AB96" s="10" t="e">
        <f>#REF!</f>
        <v>#REF!</v>
      </c>
      <c r="AC96" s="12" t="e">
        <f>+SUM(E96:AB96)*D96</f>
        <v>#REF!</v>
      </c>
    </row>
    <row r="97" spans="1:29" ht="15" x14ac:dyDescent="0.2">
      <c r="A97" s="197"/>
      <c r="B97" s="197"/>
      <c r="C97" s="17" t="s">
        <v>36</v>
      </c>
      <c r="D97" s="18" t="e">
        <f>+D44</f>
        <v>#REF!</v>
      </c>
      <c r="E97" s="10" t="e">
        <f>#REF!</f>
        <v>#REF!</v>
      </c>
      <c r="F97" s="10" t="e">
        <f>#REF!</f>
        <v>#REF!</v>
      </c>
      <c r="G97" s="10" t="e">
        <f>#REF!</f>
        <v>#REF!</v>
      </c>
      <c r="H97" s="10" t="e">
        <f>#REF!</f>
        <v>#REF!</v>
      </c>
      <c r="I97" s="10" t="e">
        <f>#REF!</f>
        <v>#REF!</v>
      </c>
      <c r="J97" s="10" t="e">
        <f>#REF!</f>
        <v>#REF!</v>
      </c>
      <c r="K97" s="10" t="e">
        <f>#REF!</f>
        <v>#REF!</v>
      </c>
      <c r="L97" s="10" t="e">
        <f>#REF!</f>
        <v>#REF!</v>
      </c>
      <c r="M97" s="10" t="e">
        <f>#REF!</f>
        <v>#REF!</v>
      </c>
      <c r="N97" s="10" t="e">
        <f>#REF!</f>
        <v>#REF!</v>
      </c>
      <c r="O97" s="10" t="e">
        <f>#REF!</f>
        <v>#REF!</v>
      </c>
      <c r="P97" s="10" t="e">
        <f>#REF!</f>
        <v>#REF!</v>
      </c>
      <c r="Q97" s="10" t="e">
        <f>#REF!</f>
        <v>#REF!</v>
      </c>
      <c r="R97" s="10" t="e">
        <f>#REF!</f>
        <v>#REF!</v>
      </c>
      <c r="S97" s="10" t="e">
        <f>#REF!</f>
        <v>#REF!</v>
      </c>
      <c r="T97" s="10" t="e">
        <f>#REF!</f>
        <v>#REF!</v>
      </c>
      <c r="U97" s="10" t="e">
        <f>#REF!</f>
        <v>#REF!</v>
      </c>
      <c r="V97" s="10" t="e">
        <f>#REF!</f>
        <v>#REF!</v>
      </c>
      <c r="W97" s="10" t="e">
        <f>#REF!</f>
        <v>#REF!</v>
      </c>
      <c r="X97" s="10" t="e">
        <f>#REF!</f>
        <v>#REF!</v>
      </c>
      <c r="Y97" s="10" t="e">
        <f>#REF!</f>
        <v>#REF!</v>
      </c>
      <c r="Z97" s="10" t="e">
        <f>#REF!</f>
        <v>#REF!</v>
      </c>
      <c r="AA97" s="10" t="e">
        <f>#REF!</f>
        <v>#REF!</v>
      </c>
      <c r="AB97" s="10" t="e">
        <f>#REF!</f>
        <v>#REF!</v>
      </c>
      <c r="AC97" s="12" t="e">
        <f>+SUM(E97:AB97)*D97</f>
        <v>#REF!</v>
      </c>
    </row>
    <row r="98" spans="1:29" ht="15" x14ac:dyDescent="0.2">
      <c r="A98" s="197"/>
      <c r="B98" s="197"/>
      <c r="C98" s="22" t="s">
        <v>37</v>
      </c>
      <c r="D98" s="23" t="e">
        <f>+D45</f>
        <v>#REF!</v>
      </c>
      <c r="E98" s="10" t="e">
        <f>#REF!</f>
        <v>#REF!</v>
      </c>
      <c r="F98" s="10" t="e">
        <f>#REF!</f>
        <v>#REF!</v>
      </c>
      <c r="G98" s="10" t="e">
        <f>#REF!</f>
        <v>#REF!</v>
      </c>
      <c r="H98" s="10" t="e">
        <f>#REF!</f>
        <v>#REF!</v>
      </c>
      <c r="I98" s="10" t="e">
        <f>#REF!</f>
        <v>#REF!</v>
      </c>
      <c r="J98" s="10" t="e">
        <f>#REF!</f>
        <v>#REF!</v>
      </c>
      <c r="K98" s="10" t="e">
        <f>#REF!</f>
        <v>#REF!</v>
      </c>
      <c r="L98" s="10" t="e">
        <f>#REF!</f>
        <v>#REF!</v>
      </c>
      <c r="M98" s="10" t="e">
        <f>#REF!</f>
        <v>#REF!</v>
      </c>
      <c r="N98" s="10" t="e">
        <f>#REF!</f>
        <v>#REF!</v>
      </c>
      <c r="O98" s="10" t="e">
        <f>#REF!</f>
        <v>#REF!</v>
      </c>
      <c r="P98" s="10" t="e">
        <f>#REF!</f>
        <v>#REF!</v>
      </c>
      <c r="Q98" s="10" t="e">
        <f>#REF!</f>
        <v>#REF!</v>
      </c>
      <c r="R98" s="10" t="e">
        <f>#REF!</f>
        <v>#REF!</v>
      </c>
      <c r="S98" s="10" t="e">
        <f>#REF!</f>
        <v>#REF!</v>
      </c>
      <c r="T98" s="10" t="e">
        <f>#REF!</f>
        <v>#REF!</v>
      </c>
      <c r="U98" s="10" t="e">
        <f>#REF!</f>
        <v>#REF!</v>
      </c>
      <c r="V98" s="10" t="e">
        <f>#REF!</f>
        <v>#REF!</v>
      </c>
      <c r="W98" s="10" t="e">
        <f>#REF!</f>
        <v>#REF!</v>
      </c>
      <c r="X98" s="10" t="e">
        <f>#REF!</f>
        <v>#REF!</v>
      </c>
      <c r="Y98" s="10" t="e">
        <f>#REF!</f>
        <v>#REF!</v>
      </c>
      <c r="Z98" s="10" t="e">
        <f>#REF!</f>
        <v>#REF!</v>
      </c>
      <c r="AA98" s="10" t="e">
        <f>#REF!</f>
        <v>#REF!</v>
      </c>
      <c r="AB98" s="10" t="e">
        <f>#REF!</f>
        <v>#REF!</v>
      </c>
      <c r="AC98" s="12" t="e">
        <f>+SUM(E98:AB98)*D98</f>
        <v>#REF!</v>
      </c>
    </row>
    <row r="99" spans="1:29" ht="15" thickBot="1" x14ac:dyDescent="0.25">
      <c r="A99" s="198"/>
      <c r="B99" s="198"/>
      <c r="C99" s="27" t="s">
        <v>34</v>
      </c>
      <c r="D99" s="28" t="e">
        <f>+SUM(D96:D98)</f>
        <v>#REF!</v>
      </c>
      <c r="E99" s="29" t="e">
        <f>SUMPRODUCT($D96:$D98,E96:E98)</f>
        <v>#REF!</v>
      </c>
      <c r="F99" s="29" t="e">
        <f t="shared" ref="F99:AB99" si="65">SUMPRODUCT($D96:$D98,F96:F98)</f>
        <v>#REF!</v>
      </c>
      <c r="G99" s="29" t="e">
        <f t="shared" si="65"/>
        <v>#REF!</v>
      </c>
      <c r="H99" s="29" t="e">
        <f t="shared" si="65"/>
        <v>#REF!</v>
      </c>
      <c r="I99" s="29" t="e">
        <f t="shared" si="65"/>
        <v>#REF!</v>
      </c>
      <c r="J99" s="29" t="e">
        <f t="shared" si="65"/>
        <v>#REF!</v>
      </c>
      <c r="K99" s="29" t="e">
        <f t="shared" si="65"/>
        <v>#REF!</v>
      </c>
      <c r="L99" s="29" t="e">
        <f t="shared" si="65"/>
        <v>#REF!</v>
      </c>
      <c r="M99" s="29" t="e">
        <f t="shared" si="65"/>
        <v>#REF!</v>
      </c>
      <c r="N99" s="29" t="e">
        <f t="shared" si="65"/>
        <v>#REF!</v>
      </c>
      <c r="O99" s="29" t="e">
        <f t="shared" si="65"/>
        <v>#REF!</v>
      </c>
      <c r="P99" s="29" t="e">
        <f t="shared" si="65"/>
        <v>#REF!</v>
      </c>
      <c r="Q99" s="29" t="e">
        <f t="shared" si="65"/>
        <v>#REF!</v>
      </c>
      <c r="R99" s="29" t="e">
        <f t="shared" si="65"/>
        <v>#REF!</v>
      </c>
      <c r="S99" s="29" t="e">
        <f t="shared" si="65"/>
        <v>#REF!</v>
      </c>
      <c r="T99" s="29" t="e">
        <f t="shared" si="65"/>
        <v>#REF!</v>
      </c>
      <c r="U99" s="29" t="e">
        <f t="shared" si="65"/>
        <v>#REF!</v>
      </c>
      <c r="V99" s="29" t="e">
        <f t="shared" si="65"/>
        <v>#REF!</v>
      </c>
      <c r="W99" s="29" t="e">
        <f t="shared" si="65"/>
        <v>#REF!</v>
      </c>
      <c r="X99" s="29" t="e">
        <f t="shared" si="65"/>
        <v>#REF!</v>
      </c>
      <c r="Y99" s="29" t="e">
        <f t="shared" si="65"/>
        <v>#REF!</v>
      </c>
      <c r="Z99" s="29" t="e">
        <f t="shared" si="65"/>
        <v>#REF!</v>
      </c>
      <c r="AA99" s="29" t="e">
        <f t="shared" si="65"/>
        <v>#REF!</v>
      </c>
      <c r="AB99" s="29" t="e">
        <f t="shared" si="65"/>
        <v>#REF!</v>
      </c>
      <c r="AC99" s="30" t="e">
        <f>+SUM(E99:AB99)</f>
        <v>#REF!</v>
      </c>
    </row>
    <row r="100" spans="1:29" ht="15" x14ac:dyDescent="0.2">
      <c r="A100" s="196" t="e">
        <f t="shared" ref="A100" si="66">A47</f>
        <v>#REF!</v>
      </c>
      <c r="B100" s="196"/>
      <c r="C100" s="13" t="s">
        <v>35</v>
      </c>
      <c r="D100" s="14" t="e">
        <f>+D47</f>
        <v>#REF!</v>
      </c>
      <c r="E100" s="10" t="e">
        <f>#REF!</f>
        <v>#REF!</v>
      </c>
      <c r="F100" s="10" t="e">
        <f>#REF!</f>
        <v>#REF!</v>
      </c>
      <c r="G100" s="10" t="e">
        <f>#REF!</f>
        <v>#REF!</v>
      </c>
      <c r="H100" s="10" t="e">
        <f>#REF!</f>
        <v>#REF!</v>
      </c>
      <c r="I100" s="10" t="e">
        <f>#REF!</f>
        <v>#REF!</v>
      </c>
      <c r="J100" s="10" t="e">
        <f>#REF!</f>
        <v>#REF!</v>
      </c>
      <c r="K100" s="10" t="e">
        <f>#REF!</f>
        <v>#REF!</v>
      </c>
      <c r="L100" s="10" t="e">
        <f>#REF!</f>
        <v>#REF!</v>
      </c>
      <c r="M100" s="10" t="e">
        <f>#REF!</f>
        <v>#REF!</v>
      </c>
      <c r="N100" s="10" t="e">
        <f>#REF!</f>
        <v>#REF!</v>
      </c>
      <c r="O100" s="10" t="e">
        <f>#REF!</f>
        <v>#REF!</v>
      </c>
      <c r="P100" s="10" t="e">
        <f>#REF!</f>
        <v>#REF!</v>
      </c>
      <c r="Q100" s="10" t="e">
        <f>#REF!</f>
        <v>#REF!</v>
      </c>
      <c r="R100" s="10" t="e">
        <f>#REF!</f>
        <v>#REF!</v>
      </c>
      <c r="S100" s="10" t="e">
        <f>#REF!</f>
        <v>#REF!</v>
      </c>
      <c r="T100" s="10" t="e">
        <f>#REF!</f>
        <v>#REF!</v>
      </c>
      <c r="U100" s="10" t="e">
        <f>#REF!</f>
        <v>#REF!</v>
      </c>
      <c r="V100" s="10" t="e">
        <f>#REF!</f>
        <v>#REF!</v>
      </c>
      <c r="W100" s="10" t="e">
        <f>#REF!</f>
        <v>#REF!</v>
      </c>
      <c r="X100" s="10" t="e">
        <f>#REF!</f>
        <v>#REF!</v>
      </c>
      <c r="Y100" s="10" t="e">
        <f>#REF!</f>
        <v>#REF!</v>
      </c>
      <c r="Z100" s="10" t="e">
        <f>#REF!</f>
        <v>#REF!</v>
      </c>
      <c r="AA100" s="10" t="e">
        <f>#REF!</f>
        <v>#REF!</v>
      </c>
      <c r="AB100" s="10" t="e">
        <f>#REF!</f>
        <v>#REF!</v>
      </c>
      <c r="AC100" s="12" t="e">
        <f>+SUM(E100:AB100)*D100</f>
        <v>#REF!</v>
      </c>
    </row>
    <row r="101" spans="1:29" ht="15" x14ac:dyDescent="0.2">
      <c r="A101" s="197"/>
      <c r="B101" s="197"/>
      <c r="C101" s="17" t="s">
        <v>36</v>
      </c>
      <c r="D101" s="18" t="e">
        <f>+D48</f>
        <v>#REF!</v>
      </c>
      <c r="E101" s="10" t="e">
        <f>#REF!</f>
        <v>#REF!</v>
      </c>
      <c r="F101" s="10" t="e">
        <f>#REF!</f>
        <v>#REF!</v>
      </c>
      <c r="G101" s="10" t="e">
        <f>#REF!</f>
        <v>#REF!</v>
      </c>
      <c r="H101" s="10" t="e">
        <f>#REF!</f>
        <v>#REF!</v>
      </c>
      <c r="I101" s="10" t="e">
        <f>#REF!</f>
        <v>#REF!</v>
      </c>
      <c r="J101" s="10" t="e">
        <f>#REF!</f>
        <v>#REF!</v>
      </c>
      <c r="K101" s="10" t="e">
        <f>#REF!</f>
        <v>#REF!</v>
      </c>
      <c r="L101" s="10" t="e">
        <f>#REF!</f>
        <v>#REF!</v>
      </c>
      <c r="M101" s="10" t="e">
        <f>#REF!</f>
        <v>#REF!</v>
      </c>
      <c r="N101" s="10" t="e">
        <f>#REF!</f>
        <v>#REF!</v>
      </c>
      <c r="O101" s="10" t="e">
        <f>#REF!</f>
        <v>#REF!</v>
      </c>
      <c r="P101" s="10" t="e">
        <f>#REF!</f>
        <v>#REF!</v>
      </c>
      <c r="Q101" s="10" t="e">
        <f>#REF!</f>
        <v>#REF!</v>
      </c>
      <c r="R101" s="10" t="e">
        <f>#REF!</f>
        <v>#REF!</v>
      </c>
      <c r="S101" s="10" t="e">
        <f>#REF!</f>
        <v>#REF!</v>
      </c>
      <c r="T101" s="10" t="e">
        <f>#REF!</f>
        <v>#REF!</v>
      </c>
      <c r="U101" s="10" t="e">
        <f>#REF!</f>
        <v>#REF!</v>
      </c>
      <c r="V101" s="10" t="e">
        <f>#REF!</f>
        <v>#REF!</v>
      </c>
      <c r="W101" s="10" t="e">
        <f>#REF!</f>
        <v>#REF!</v>
      </c>
      <c r="X101" s="10" t="e">
        <f>#REF!</f>
        <v>#REF!</v>
      </c>
      <c r="Y101" s="10" t="e">
        <f>#REF!</f>
        <v>#REF!</v>
      </c>
      <c r="Z101" s="10" t="e">
        <f>#REF!</f>
        <v>#REF!</v>
      </c>
      <c r="AA101" s="10" t="e">
        <f>#REF!</f>
        <v>#REF!</v>
      </c>
      <c r="AB101" s="10" t="e">
        <f>#REF!</f>
        <v>#REF!</v>
      </c>
      <c r="AC101" s="12" t="e">
        <f>+SUM(E101:AB101)*D101</f>
        <v>#REF!</v>
      </c>
    </row>
    <row r="102" spans="1:29" ht="15" x14ac:dyDescent="0.2">
      <c r="A102" s="197"/>
      <c r="B102" s="197"/>
      <c r="C102" s="22" t="s">
        <v>37</v>
      </c>
      <c r="D102" s="23" t="e">
        <f>+D49</f>
        <v>#REF!</v>
      </c>
      <c r="E102" s="10" t="e">
        <f>#REF!</f>
        <v>#REF!</v>
      </c>
      <c r="F102" s="10" t="e">
        <f>#REF!</f>
        <v>#REF!</v>
      </c>
      <c r="G102" s="10" t="e">
        <f>#REF!</f>
        <v>#REF!</v>
      </c>
      <c r="H102" s="10" t="e">
        <f>#REF!</f>
        <v>#REF!</v>
      </c>
      <c r="I102" s="10" t="e">
        <f>#REF!</f>
        <v>#REF!</v>
      </c>
      <c r="J102" s="10" t="e">
        <f>#REF!</f>
        <v>#REF!</v>
      </c>
      <c r="K102" s="10" t="e">
        <f>#REF!</f>
        <v>#REF!</v>
      </c>
      <c r="L102" s="10" t="e">
        <f>#REF!</f>
        <v>#REF!</v>
      </c>
      <c r="M102" s="10" t="e">
        <f>#REF!</f>
        <v>#REF!</v>
      </c>
      <c r="N102" s="10" t="e">
        <f>#REF!</f>
        <v>#REF!</v>
      </c>
      <c r="O102" s="10" t="e">
        <f>#REF!</f>
        <v>#REF!</v>
      </c>
      <c r="P102" s="10" t="e">
        <f>#REF!</f>
        <v>#REF!</v>
      </c>
      <c r="Q102" s="10" t="e">
        <f>#REF!</f>
        <v>#REF!</v>
      </c>
      <c r="R102" s="10" t="e">
        <f>#REF!</f>
        <v>#REF!</v>
      </c>
      <c r="S102" s="10" t="e">
        <f>#REF!</f>
        <v>#REF!</v>
      </c>
      <c r="T102" s="10" t="e">
        <f>#REF!</f>
        <v>#REF!</v>
      </c>
      <c r="U102" s="10" t="e">
        <f>#REF!</f>
        <v>#REF!</v>
      </c>
      <c r="V102" s="10" t="e">
        <f>#REF!</f>
        <v>#REF!</v>
      </c>
      <c r="W102" s="10" t="e">
        <f>#REF!</f>
        <v>#REF!</v>
      </c>
      <c r="X102" s="10" t="e">
        <f>#REF!</f>
        <v>#REF!</v>
      </c>
      <c r="Y102" s="10" t="e">
        <f>#REF!</f>
        <v>#REF!</v>
      </c>
      <c r="Z102" s="10" t="e">
        <f>#REF!</f>
        <v>#REF!</v>
      </c>
      <c r="AA102" s="10" t="e">
        <f>#REF!</f>
        <v>#REF!</v>
      </c>
      <c r="AB102" s="10" t="e">
        <f>#REF!</f>
        <v>#REF!</v>
      </c>
      <c r="AC102" s="12" t="e">
        <f>+SUM(E102:AB102)*D102</f>
        <v>#REF!</v>
      </c>
    </row>
    <row r="103" spans="1:29" ht="15" thickBot="1" x14ac:dyDescent="0.25">
      <c r="A103" s="198"/>
      <c r="B103" s="198"/>
      <c r="C103" s="27" t="s">
        <v>34</v>
      </c>
      <c r="D103" s="28" t="e">
        <f>+SUM(D100:D102)</f>
        <v>#REF!</v>
      </c>
      <c r="E103" s="29" t="e">
        <f>SUMPRODUCT($D100:$D102,E100:E102)</f>
        <v>#REF!</v>
      </c>
      <c r="F103" s="29" t="e">
        <f t="shared" ref="F103:AB103" si="67">SUMPRODUCT($D100:$D102,F100:F102)</f>
        <v>#REF!</v>
      </c>
      <c r="G103" s="29" t="e">
        <f t="shared" si="67"/>
        <v>#REF!</v>
      </c>
      <c r="H103" s="29" t="e">
        <f t="shared" si="67"/>
        <v>#REF!</v>
      </c>
      <c r="I103" s="29" t="e">
        <f t="shared" si="67"/>
        <v>#REF!</v>
      </c>
      <c r="J103" s="29" t="e">
        <f t="shared" si="67"/>
        <v>#REF!</v>
      </c>
      <c r="K103" s="29" t="e">
        <f t="shared" si="67"/>
        <v>#REF!</v>
      </c>
      <c r="L103" s="29" t="e">
        <f t="shared" si="67"/>
        <v>#REF!</v>
      </c>
      <c r="M103" s="29" t="e">
        <f t="shared" si="67"/>
        <v>#REF!</v>
      </c>
      <c r="N103" s="29" t="e">
        <f t="shared" si="67"/>
        <v>#REF!</v>
      </c>
      <c r="O103" s="29" t="e">
        <f t="shared" si="67"/>
        <v>#REF!</v>
      </c>
      <c r="P103" s="29" t="e">
        <f t="shared" si="67"/>
        <v>#REF!</v>
      </c>
      <c r="Q103" s="29" t="e">
        <f t="shared" si="67"/>
        <v>#REF!</v>
      </c>
      <c r="R103" s="29" t="e">
        <f t="shared" si="67"/>
        <v>#REF!</v>
      </c>
      <c r="S103" s="29" t="e">
        <f t="shared" si="67"/>
        <v>#REF!</v>
      </c>
      <c r="T103" s="29" t="e">
        <f t="shared" si="67"/>
        <v>#REF!</v>
      </c>
      <c r="U103" s="29" t="e">
        <f t="shared" si="67"/>
        <v>#REF!</v>
      </c>
      <c r="V103" s="29" t="e">
        <f t="shared" si="67"/>
        <v>#REF!</v>
      </c>
      <c r="W103" s="29" t="e">
        <f t="shared" si="67"/>
        <v>#REF!</v>
      </c>
      <c r="X103" s="29" t="e">
        <f t="shared" si="67"/>
        <v>#REF!</v>
      </c>
      <c r="Y103" s="29" t="e">
        <f t="shared" si="67"/>
        <v>#REF!</v>
      </c>
      <c r="Z103" s="29" t="e">
        <f t="shared" si="67"/>
        <v>#REF!</v>
      </c>
      <c r="AA103" s="29" t="e">
        <f t="shared" si="67"/>
        <v>#REF!</v>
      </c>
      <c r="AB103" s="29" t="e">
        <f t="shared" si="67"/>
        <v>#REF!</v>
      </c>
      <c r="AC103" s="30" t="e">
        <f>+SUM(E103:AB103)</f>
        <v>#REF!</v>
      </c>
    </row>
    <row r="104" spans="1:29" ht="15" x14ac:dyDescent="0.2">
      <c r="A104" s="196" t="e">
        <f t="shared" ref="A104" si="68">A51</f>
        <v>#REF!</v>
      </c>
      <c r="B104" s="196"/>
      <c r="C104" s="13" t="s">
        <v>35</v>
      </c>
      <c r="D104" s="14" t="e">
        <f>+D51</f>
        <v>#REF!</v>
      </c>
      <c r="E104" s="10" t="e">
        <f>#REF!</f>
        <v>#REF!</v>
      </c>
      <c r="F104" s="10" t="e">
        <f>#REF!</f>
        <v>#REF!</v>
      </c>
      <c r="G104" s="10" t="e">
        <f>#REF!</f>
        <v>#REF!</v>
      </c>
      <c r="H104" s="10" t="e">
        <f>#REF!</f>
        <v>#REF!</v>
      </c>
      <c r="I104" s="10" t="e">
        <f>#REF!</f>
        <v>#REF!</v>
      </c>
      <c r="J104" s="10" t="e">
        <f>#REF!</f>
        <v>#REF!</v>
      </c>
      <c r="K104" s="10" t="e">
        <f>#REF!</f>
        <v>#REF!</v>
      </c>
      <c r="L104" s="10" t="e">
        <f>#REF!</f>
        <v>#REF!</v>
      </c>
      <c r="M104" s="10" t="e">
        <f>#REF!</f>
        <v>#REF!</v>
      </c>
      <c r="N104" s="10" t="e">
        <f>#REF!</f>
        <v>#REF!</v>
      </c>
      <c r="O104" s="10" t="e">
        <f>#REF!</f>
        <v>#REF!</v>
      </c>
      <c r="P104" s="10" t="e">
        <f>#REF!</f>
        <v>#REF!</v>
      </c>
      <c r="Q104" s="10" t="e">
        <f>#REF!</f>
        <v>#REF!</v>
      </c>
      <c r="R104" s="10" t="e">
        <f>#REF!</f>
        <v>#REF!</v>
      </c>
      <c r="S104" s="10" t="e">
        <f>#REF!</f>
        <v>#REF!</v>
      </c>
      <c r="T104" s="10" t="e">
        <f>#REF!</f>
        <v>#REF!</v>
      </c>
      <c r="U104" s="10" t="e">
        <f>#REF!</f>
        <v>#REF!</v>
      </c>
      <c r="V104" s="10" t="e">
        <f>#REF!</f>
        <v>#REF!</v>
      </c>
      <c r="W104" s="10" t="e">
        <f>#REF!</f>
        <v>#REF!</v>
      </c>
      <c r="X104" s="10" t="e">
        <f>#REF!</f>
        <v>#REF!</v>
      </c>
      <c r="Y104" s="10" t="e">
        <f>#REF!</f>
        <v>#REF!</v>
      </c>
      <c r="Z104" s="10" t="e">
        <f>#REF!</f>
        <v>#REF!</v>
      </c>
      <c r="AA104" s="10" t="e">
        <f>#REF!</f>
        <v>#REF!</v>
      </c>
      <c r="AB104" s="10" t="e">
        <f>#REF!</f>
        <v>#REF!</v>
      </c>
      <c r="AC104" s="12" t="e">
        <f>+SUM(E104:AB104)*D104</f>
        <v>#REF!</v>
      </c>
    </row>
    <row r="105" spans="1:29" ht="15" x14ac:dyDescent="0.2">
      <c r="A105" s="197"/>
      <c r="B105" s="197"/>
      <c r="C105" s="17" t="s">
        <v>36</v>
      </c>
      <c r="D105" s="18" t="e">
        <f>+D52</f>
        <v>#REF!</v>
      </c>
      <c r="E105" s="10" t="e">
        <f>#REF!</f>
        <v>#REF!</v>
      </c>
      <c r="F105" s="10" t="e">
        <f>#REF!</f>
        <v>#REF!</v>
      </c>
      <c r="G105" s="10" t="e">
        <f>#REF!</f>
        <v>#REF!</v>
      </c>
      <c r="H105" s="10" t="e">
        <f>#REF!</f>
        <v>#REF!</v>
      </c>
      <c r="I105" s="10" t="e">
        <f>#REF!</f>
        <v>#REF!</v>
      </c>
      <c r="J105" s="10" t="e">
        <f>#REF!</f>
        <v>#REF!</v>
      </c>
      <c r="K105" s="10" t="e">
        <f>#REF!</f>
        <v>#REF!</v>
      </c>
      <c r="L105" s="10" t="e">
        <f>#REF!</f>
        <v>#REF!</v>
      </c>
      <c r="M105" s="10" t="e">
        <f>#REF!</f>
        <v>#REF!</v>
      </c>
      <c r="N105" s="10" t="e">
        <f>#REF!</f>
        <v>#REF!</v>
      </c>
      <c r="O105" s="10" t="e">
        <f>#REF!</f>
        <v>#REF!</v>
      </c>
      <c r="P105" s="10" t="e">
        <f>#REF!</f>
        <v>#REF!</v>
      </c>
      <c r="Q105" s="10" t="e">
        <f>#REF!</f>
        <v>#REF!</v>
      </c>
      <c r="R105" s="10" t="e">
        <f>#REF!</f>
        <v>#REF!</v>
      </c>
      <c r="S105" s="10" t="e">
        <f>#REF!</f>
        <v>#REF!</v>
      </c>
      <c r="T105" s="10" t="e">
        <f>#REF!</f>
        <v>#REF!</v>
      </c>
      <c r="U105" s="10" t="e">
        <f>#REF!</f>
        <v>#REF!</v>
      </c>
      <c r="V105" s="10" t="e">
        <f>#REF!</f>
        <v>#REF!</v>
      </c>
      <c r="W105" s="10" t="e">
        <f>#REF!</f>
        <v>#REF!</v>
      </c>
      <c r="X105" s="10" t="e">
        <f>#REF!</f>
        <v>#REF!</v>
      </c>
      <c r="Y105" s="10" t="e">
        <f>#REF!</f>
        <v>#REF!</v>
      </c>
      <c r="Z105" s="10" t="e">
        <f>#REF!</f>
        <v>#REF!</v>
      </c>
      <c r="AA105" s="10" t="e">
        <f>#REF!</f>
        <v>#REF!</v>
      </c>
      <c r="AB105" s="10" t="e">
        <f>#REF!</f>
        <v>#REF!</v>
      </c>
      <c r="AC105" s="12" t="e">
        <f>+SUM(E105:AB105)*D105</f>
        <v>#REF!</v>
      </c>
    </row>
    <row r="106" spans="1:29" ht="15" x14ac:dyDescent="0.2">
      <c r="A106" s="197"/>
      <c r="B106" s="197"/>
      <c r="C106" s="22" t="s">
        <v>37</v>
      </c>
      <c r="D106" s="23" t="e">
        <f>+D53</f>
        <v>#REF!</v>
      </c>
      <c r="E106" s="10" t="e">
        <f>#REF!</f>
        <v>#REF!</v>
      </c>
      <c r="F106" s="10" t="e">
        <f>#REF!</f>
        <v>#REF!</v>
      </c>
      <c r="G106" s="10" t="e">
        <f>#REF!</f>
        <v>#REF!</v>
      </c>
      <c r="H106" s="10" t="e">
        <f>#REF!</f>
        <v>#REF!</v>
      </c>
      <c r="I106" s="10" t="e">
        <f>#REF!</f>
        <v>#REF!</v>
      </c>
      <c r="J106" s="10" t="e">
        <f>#REF!</f>
        <v>#REF!</v>
      </c>
      <c r="K106" s="10" t="e">
        <f>#REF!</f>
        <v>#REF!</v>
      </c>
      <c r="L106" s="10" t="e">
        <f>#REF!</f>
        <v>#REF!</v>
      </c>
      <c r="M106" s="10" t="e">
        <f>#REF!</f>
        <v>#REF!</v>
      </c>
      <c r="N106" s="10" t="e">
        <f>#REF!</f>
        <v>#REF!</v>
      </c>
      <c r="O106" s="10" t="e">
        <f>#REF!</f>
        <v>#REF!</v>
      </c>
      <c r="P106" s="10" t="e">
        <f>#REF!</f>
        <v>#REF!</v>
      </c>
      <c r="Q106" s="10" t="e">
        <f>#REF!</f>
        <v>#REF!</v>
      </c>
      <c r="R106" s="10" t="e">
        <f>#REF!</f>
        <v>#REF!</v>
      </c>
      <c r="S106" s="10" t="e">
        <f>#REF!</f>
        <v>#REF!</v>
      </c>
      <c r="T106" s="10" t="e">
        <f>#REF!</f>
        <v>#REF!</v>
      </c>
      <c r="U106" s="10" t="e">
        <f>#REF!</f>
        <v>#REF!</v>
      </c>
      <c r="V106" s="10" t="e">
        <f>#REF!</f>
        <v>#REF!</v>
      </c>
      <c r="W106" s="10" t="e">
        <f>#REF!</f>
        <v>#REF!</v>
      </c>
      <c r="X106" s="10" t="e">
        <f>#REF!</f>
        <v>#REF!</v>
      </c>
      <c r="Y106" s="10" t="e">
        <f>#REF!</f>
        <v>#REF!</v>
      </c>
      <c r="Z106" s="10" t="e">
        <f>#REF!</f>
        <v>#REF!</v>
      </c>
      <c r="AA106" s="10" t="e">
        <f>#REF!</f>
        <v>#REF!</v>
      </c>
      <c r="AB106" s="10" t="e">
        <f>#REF!</f>
        <v>#REF!</v>
      </c>
      <c r="AC106" s="12" t="e">
        <f>+SUM(E106:AB106)*D106</f>
        <v>#REF!</v>
      </c>
    </row>
    <row r="107" spans="1:29" ht="15" thickBot="1" x14ac:dyDescent="0.25">
      <c r="A107" s="198"/>
      <c r="B107" s="198"/>
      <c r="C107" s="27" t="s">
        <v>34</v>
      </c>
      <c r="D107" s="28" t="e">
        <f>+SUM(D104:D106)</f>
        <v>#REF!</v>
      </c>
      <c r="E107" s="29" t="e">
        <f>SUMPRODUCT($D104:$D106,E104:E106)</f>
        <v>#REF!</v>
      </c>
      <c r="F107" s="29" t="e">
        <f t="shared" ref="F107:AB107" si="69">SUMPRODUCT($D104:$D106,F104:F106)</f>
        <v>#REF!</v>
      </c>
      <c r="G107" s="29" t="e">
        <f t="shared" si="69"/>
        <v>#REF!</v>
      </c>
      <c r="H107" s="29" t="e">
        <f t="shared" si="69"/>
        <v>#REF!</v>
      </c>
      <c r="I107" s="29" t="e">
        <f t="shared" si="69"/>
        <v>#REF!</v>
      </c>
      <c r="J107" s="29" t="e">
        <f t="shared" si="69"/>
        <v>#REF!</v>
      </c>
      <c r="K107" s="29" t="e">
        <f t="shared" si="69"/>
        <v>#REF!</v>
      </c>
      <c r="L107" s="29" t="e">
        <f t="shared" si="69"/>
        <v>#REF!</v>
      </c>
      <c r="M107" s="29" t="e">
        <f t="shared" si="69"/>
        <v>#REF!</v>
      </c>
      <c r="N107" s="29" t="e">
        <f t="shared" si="69"/>
        <v>#REF!</v>
      </c>
      <c r="O107" s="29" t="e">
        <f t="shared" si="69"/>
        <v>#REF!</v>
      </c>
      <c r="P107" s="29" t="e">
        <f t="shared" si="69"/>
        <v>#REF!</v>
      </c>
      <c r="Q107" s="29" t="e">
        <f t="shared" si="69"/>
        <v>#REF!</v>
      </c>
      <c r="R107" s="29" t="e">
        <f t="shared" si="69"/>
        <v>#REF!</v>
      </c>
      <c r="S107" s="29" t="e">
        <f t="shared" si="69"/>
        <v>#REF!</v>
      </c>
      <c r="T107" s="29" t="e">
        <f t="shared" si="69"/>
        <v>#REF!</v>
      </c>
      <c r="U107" s="29" t="e">
        <f t="shared" si="69"/>
        <v>#REF!</v>
      </c>
      <c r="V107" s="29" t="e">
        <f t="shared" si="69"/>
        <v>#REF!</v>
      </c>
      <c r="W107" s="29" t="e">
        <f t="shared" si="69"/>
        <v>#REF!</v>
      </c>
      <c r="X107" s="29" t="e">
        <f t="shared" si="69"/>
        <v>#REF!</v>
      </c>
      <c r="Y107" s="29" t="e">
        <f t="shared" si="69"/>
        <v>#REF!</v>
      </c>
      <c r="Z107" s="29" t="e">
        <f t="shared" si="69"/>
        <v>#REF!</v>
      </c>
      <c r="AA107" s="29" t="e">
        <f t="shared" si="69"/>
        <v>#REF!</v>
      </c>
      <c r="AB107" s="29" t="e">
        <f t="shared" si="69"/>
        <v>#REF!</v>
      </c>
      <c r="AC107" s="30" t="e">
        <f>+SUM(E107:AB107)</f>
        <v>#REF!</v>
      </c>
    </row>
    <row r="108" spans="1:29" ht="15" x14ac:dyDescent="0.2">
      <c r="A108" s="196" t="e">
        <f t="shared" ref="A108" si="70">A55</f>
        <v>#REF!</v>
      </c>
      <c r="B108" s="196"/>
      <c r="C108" s="13" t="s">
        <v>35</v>
      </c>
      <c r="D108" s="14" t="e">
        <f>+D55</f>
        <v>#REF!</v>
      </c>
      <c r="E108" s="10" t="e">
        <f>#REF!</f>
        <v>#REF!</v>
      </c>
      <c r="F108" s="10" t="e">
        <f>#REF!</f>
        <v>#REF!</v>
      </c>
      <c r="G108" s="10" t="e">
        <f>#REF!</f>
        <v>#REF!</v>
      </c>
      <c r="H108" s="10" t="e">
        <f>#REF!</f>
        <v>#REF!</v>
      </c>
      <c r="I108" s="10" t="e">
        <f>#REF!</f>
        <v>#REF!</v>
      </c>
      <c r="J108" s="10" t="e">
        <f>#REF!</f>
        <v>#REF!</v>
      </c>
      <c r="K108" s="10" t="e">
        <f>#REF!</f>
        <v>#REF!</v>
      </c>
      <c r="L108" s="10" t="e">
        <f>#REF!</f>
        <v>#REF!</v>
      </c>
      <c r="M108" s="10" t="e">
        <f>#REF!</f>
        <v>#REF!</v>
      </c>
      <c r="N108" s="10" t="e">
        <f>#REF!</f>
        <v>#REF!</v>
      </c>
      <c r="O108" s="10" t="e">
        <f>#REF!</f>
        <v>#REF!</v>
      </c>
      <c r="P108" s="10" t="e">
        <f>#REF!</f>
        <v>#REF!</v>
      </c>
      <c r="Q108" s="10" t="e">
        <f>#REF!</f>
        <v>#REF!</v>
      </c>
      <c r="R108" s="10" t="e">
        <f>#REF!</f>
        <v>#REF!</v>
      </c>
      <c r="S108" s="10" t="e">
        <f>#REF!</f>
        <v>#REF!</v>
      </c>
      <c r="T108" s="10" t="e">
        <f>#REF!</f>
        <v>#REF!</v>
      </c>
      <c r="U108" s="10" t="e">
        <f>#REF!</f>
        <v>#REF!</v>
      </c>
      <c r="V108" s="10" t="e">
        <f>#REF!</f>
        <v>#REF!</v>
      </c>
      <c r="W108" s="10" t="e">
        <f>#REF!</f>
        <v>#REF!</v>
      </c>
      <c r="X108" s="10" t="e">
        <f>#REF!</f>
        <v>#REF!</v>
      </c>
      <c r="Y108" s="10" t="e">
        <f>#REF!</f>
        <v>#REF!</v>
      </c>
      <c r="Z108" s="10" t="e">
        <f>#REF!</f>
        <v>#REF!</v>
      </c>
      <c r="AA108" s="10" t="e">
        <f>#REF!</f>
        <v>#REF!</v>
      </c>
      <c r="AB108" s="10" t="e">
        <f>#REF!</f>
        <v>#REF!</v>
      </c>
      <c r="AC108" s="12" t="e">
        <f>+SUM(E108:AB108)*D108</f>
        <v>#REF!</v>
      </c>
    </row>
    <row r="109" spans="1:29" ht="15" x14ac:dyDescent="0.2">
      <c r="A109" s="197"/>
      <c r="B109" s="197"/>
      <c r="C109" s="17" t="s">
        <v>36</v>
      </c>
      <c r="D109" s="18" t="e">
        <f>+D56</f>
        <v>#REF!</v>
      </c>
      <c r="E109" s="10" t="e">
        <f>#REF!</f>
        <v>#REF!</v>
      </c>
      <c r="F109" s="10" t="e">
        <f>#REF!</f>
        <v>#REF!</v>
      </c>
      <c r="G109" s="10" t="e">
        <f>#REF!</f>
        <v>#REF!</v>
      </c>
      <c r="H109" s="10" t="e">
        <f>#REF!</f>
        <v>#REF!</v>
      </c>
      <c r="I109" s="10" t="e">
        <f>#REF!</f>
        <v>#REF!</v>
      </c>
      <c r="J109" s="10" t="e">
        <f>#REF!</f>
        <v>#REF!</v>
      </c>
      <c r="K109" s="10" t="e">
        <f>#REF!</f>
        <v>#REF!</v>
      </c>
      <c r="L109" s="10" t="e">
        <f>#REF!</f>
        <v>#REF!</v>
      </c>
      <c r="M109" s="10" t="e">
        <f>#REF!</f>
        <v>#REF!</v>
      </c>
      <c r="N109" s="10" t="e">
        <f>#REF!</f>
        <v>#REF!</v>
      </c>
      <c r="O109" s="10" t="e">
        <f>#REF!</f>
        <v>#REF!</v>
      </c>
      <c r="P109" s="10" t="e">
        <f>#REF!</f>
        <v>#REF!</v>
      </c>
      <c r="Q109" s="10" t="e">
        <f>#REF!</f>
        <v>#REF!</v>
      </c>
      <c r="R109" s="10" t="e">
        <f>#REF!</f>
        <v>#REF!</v>
      </c>
      <c r="S109" s="10" t="e">
        <f>#REF!</f>
        <v>#REF!</v>
      </c>
      <c r="T109" s="10" t="e">
        <f>#REF!</f>
        <v>#REF!</v>
      </c>
      <c r="U109" s="10" t="e">
        <f>#REF!</f>
        <v>#REF!</v>
      </c>
      <c r="V109" s="10" t="e">
        <f>#REF!</f>
        <v>#REF!</v>
      </c>
      <c r="W109" s="10" t="e">
        <f>#REF!</f>
        <v>#REF!</v>
      </c>
      <c r="X109" s="10" t="e">
        <f>#REF!</f>
        <v>#REF!</v>
      </c>
      <c r="Y109" s="10" t="e">
        <f>#REF!</f>
        <v>#REF!</v>
      </c>
      <c r="Z109" s="10" t="e">
        <f>#REF!</f>
        <v>#REF!</v>
      </c>
      <c r="AA109" s="10" t="e">
        <f>#REF!</f>
        <v>#REF!</v>
      </c>
      <c r="AB109" s="10" t="e">
        <f>#REF!</f>
        <v>#REF!</v>
      </c>
      <c r="AC109" s="12" t="e">
        <f>+SUM(E109:AB109)*D109</f>
        <v>#REF!</v>
      </c>
    </row>
    <row r="110" spans="1:29" ht="15" x14ac:dyDescent="0.2">
      <c r="A110" s="197"/>
      <c r="B110" s="197"/>
      <c r="C110" s="22" t="s">
        <v>37</v>
      </c>
      <c r="D110" s="23" t="e">
        <f>+D57</f>
        <v>#REF!</v>
      </c>
      <c r="E110" s="10" t="e">
        <f>#REF!</f>
        <v>#REF!</v>
      </c>
      <c r="F110" s="10" t="e">
        <f>#REF!</f>
        <v>#REF!</v>
      </c>
      <c r="G110" s="10" t="e">
        <f>#REF!</f>
        <v>#REF!</v>
      </c>
      <c r="H110" s="10" t="e">
        <f>#REF!</f>
        <v>#REF!</v>
      </c>
      <c r="I110" s="10" t="e">
        <f>#REF!</f>
        <v>#REF!</v>
      </c>
      <c r="J110" s="10" t="e">
        <f>#REF!</f>
        <v>#REF!</v>
      </c>
      <c r="K110" s="10" t="e">
        <f>#REF!</f>
        <v>#REF!</v>
      </c>
      <c r="L110" s="10" t="e">
        <f>#REF!</f>
        <v>#REF!</v>
      </c>
      <c r="M110" s="10" t="e">
        <f>#REF!</f>
        <v>#REF!</v>
      </c>
      <c r="N110" s="10" t="e">
        <f>#REF!</f>
        <v>#REF!</v>
      </c>
      <c r="O110" s="10" t="e">
        <f>#REF!</f>
        <v>#REF!</v>
      </c>
      <c r="P110" s="10" t="e">
        <f>#REF!</f>
        <v>#REF!</v>
      </c>
      <c r="Q110" s="10" t="e">
        <f>#REF!</f>
        <v>#REF!</v>
      </c>
      <c r="R110" s="10" t="e">
        <f>#REF!</f>
        <v>#REF!</v>
      </c>
      <c r="S110" s="10" t="e">
        <f>#REF!</f>
        <v>#REF!</v>
      </c>
      <c r="T110" s="10" t="e">
        <f>#REF!</f>
        <v>#REF!</v>
      </c>
      <c r="U110" s="10" t="e">
        <f>#REF!</f>
        <v>#REF!</v>
      </c>
      <c r="V110" s="10" t="e">
        <f>#REF!</f>
        <v>#REF!</v>
      </c>
      <c r="W110" s="10" t="e">
        <f>#REF!</f>
        <v>#REF!</v>
      </c>
      <c r="X110" s="10" t="e">
        <f>#REF!</f>
        <v>#REF!</v>
      </c>
      <c r="Y110" s="10" t="e">
        <f>#REF!</f>
        <v>#REF!</v>
      </c>
      <c r="Z110" s="10" t="e">
        <f>#REF!</f>
        <v>#REF!</v>
      </c>
      <c r="AA110" s="10" t="e">
        <f>#REF!</f>
        <v>#REF!</v>
      </c>
      <c r="AB110" s="10" t="e">
        <f>#REF!</f>
        <v>#REF!</v>
      </c>
      <c r="AC110" s="12" t="e">
        <f>+SUM(E110:AB110)*D110</f>
        <v>#REF!</v>
      </c>
    </row>
    <row r="111" spans="1:29" ht="15" thickBot="1" x14ac:dyDescent="0.25">
      <c r="A111" s="198"/>
      <c r="B111" s="198"/>
      <c r="C111" s="27" t="s">
        <v>34</v>
      </c>
      <c r="D111" s="28" t="e">
        <f>+SUM(D108:D110)</f>
        <v>#REF!</v>
      </c>
      <c r="E111" s="29" t="e">
        <f>SUMPRODUCT($D108:$D110,E108:E110)</f>
        <v>#REF!</v>
      </c>
      <c r="F111" s="29" t="e">
        <f t="shared" ref="F111:AB111" si="71">SUMPRODUCT($D108:$D110,F108:F110)</f>
        <v>#REF!</v>
      </c>
      <c r="G111" s="29" t="e">
        <f t="shared" si="71"/>
        <v>#REF!</v>
      </c>
      <c r="H111" s="29" t="e">
        <f t="shared" si="71"/>
        <v>#REF!</v>
      </c>
      <c r="I111" s="29" t="e">
        <f t="shared" si="71"/>
        <v>#REF!</v>
      </c>
      <c r="J111" s="29" t="e">
        <f t="shared" si="71"/>
        <v>#REF!</v>
      </c>
      <c r="K111" s="29" t="e">
        <f t="shared" si="71"/>
        <v>#REF!</v>
      </c>
      <c r="L111" s="29" t="e">
        <f t="shared" si="71"/>
        <v>#REF!</v>
      </c>
      <c r="M111" s="29" t="e">
        <f t="shared" si="71"/>
        <v>#REF!</v>
      </c>
      <c r="N111" s="29" t="e">
        <f t="shared" si="71"/>
        <v>#REF!</v>
      </c>
      <c r="O111" s="29" t="e">
        <f t="shared" si="71"/>
        <v>#REF!</v>
      </c>
      <c r="P111" s="29" t="e">
        <f t="shared" si="71"/>
        <v>#REF!</v>
      </c>
      <c r="Q111" s="29" t="e">
        <f t="shared" si="71"/>
        <v>#REF!</v>
      </c>
      <c r="R111" s="29" t="e">
        <f t="shared" si="71"/>
        <v>#REF!</v>
      </c>
      <c r="S111" s="29" t="e">
        <f t="shared" si="71"/>
        <v>#REF!</v>
      </c>
      <c r="T111" s="29" t="e">
        <f t="shared" si="71"/>
        <v>#REF!</v>
      </c>
      <c r="U111" s="29" t="e">
        <f t="shared" si="71"/>
        <v>#REF!</v>
      </c>
      <c r="V111" s="29" t="e">
        <f t="shared" si="71"/>
        <v>#REF!</v>
      </c>
      <c r="W111" s="29" t="e">
        <f t="shared" si="71"/>
        <v>#REF!</v>
      </c>
      <c r="X111" s="29" t="e">
        <f t="shared" si="71"/>
        <v>#REF!</v>
      </c>
      <c r="Y111" s="29" t="e">
        <f t="shared" si="71"/>
        <v>#REF!</v>
      </c>
      <c r="Z111" s="29" t="e">
        <f t="shared" si="71"/>
        <v>#REF!</v>
      </c>
      <c r="AA111" s="29" t="e">
        <f t="shared" si="71"/>
        <v>#REF!</v>
      </c>
      <c r="AB111" s="29" t="e">
        <f t="shared" si="71"/>
        <v>#REF!</v>
      </c>
      <c r="AC111" s="30" t="e">
        <f>+SUM(E111:AB111)</f>
        <v>#REF!</v>
      </c>
    </row>
  </sheetData>
  <autoFilter ref="A63:AC111" xr:uid="{00000000-0009-0000-0000-000002000000}"/>
  <mergeCells count="50">
    <mergeCell ref="A108:A111"/>
    <mergeCell ref="B108:B111"/>
    <mergeCell ref="A96:A99"/>
    <mergeCell ref="B96:B99"/>
    <mergeCell ref="A100:A103"/>
    <mergeCell ref="B100:B103"/>
    <mergeCell ref="A104:A107"/>
    <mergeCell ref="B104:B107"/>
    <mergeCell ref="A84:A87"/>
    <mergeCell ref="B84:B87"/>
    <mergeCell ref="A88:A91"/>
    <mergeCell ref="B88:B91"/>
    <mergeCell ref="A92:A95"/>
    <mergeCell ref="B92:B95"/>
    <mergeCell ref="A72:A75"/>
    <mergeCell ref="B72:B75"/>
    <mergeCell ref="A76:A79"/>
    <mergeCell ref="B76:B79"/>
    <mergeCell ref="A80:A83"/>
    <mergeCell ref="B80:B83"/>
    <mergeCell ref="A55:A58"/>
    <mergeCell ref="B55:B58"/>
    <mergeCell ref="A64:A67"/>
    <mergeCell ref="B64:B67"/>
    <mergeCell ref="A68:A71"/>
    <mergeCell ref="B68:B71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A2F20-CC2C-4641-ADDC-11400456BC2A}">
  <sheetPr>
    <tabColor rgb="FF00B050"/>
    <pageSetUpPr fitToPage="1"/>
  </sheetPr>
  <dimension ref="A1:H43"/>
  <sheetViews>
    <sheetView showGridLines="0" topLeftCell="A8" zoomScale="70" zoomScaleNormal="70" zoomScaleSheetLayoutView="100" workbookViewId="0">
      <selection activeCell="E21" sqref="E21"/>
    </sheetView>
  </sheetViews>
  <sheetFormatPr baseColWidth="10" defaultColWidth="0" defaultRowHeight="12.75" x14ac:dyDescent="0.2"/>
  <cols>
    <col min="1" max="1" width="5.28515625" style="32" customWidth="1"/>
    <col min="2" max="2" width="28.5703125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120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t="12.75" hidden="1" customHeight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55"/>
      <c r="D5" s="47"/>
      <c r="E5" s="47"/>
      <c r="F5" s="47"/>
    </row>
    <row r="6" spans="1:8" ht="16.5" x14ac:dyDescent="0.25">
      <c r="B6" s="45" t="s">
        <v>56</v>
      </c>
      <c r="C6" s="47" t="s">
        <v>121</v>
      </c>
      <c r="D6" s="48"/>
    </row>
    <row r="7" spans="1:8" ht="16.5" x14ac:dyDescent="0.25">
      <c r="B7" s="45" t="s">
        <v>57</v>
      </c>
      <c r="C7" s="34"/>
      <c r="D7" s="47"/>
      <c r="E7" s="47"/>
      <c r="F7" s="47"/>
    </row>
    <row r="8" spans="1:8" ht="16.5" x14ac:dyDescent="0.25">
      <c r="B8" s="45" t="s">
        <v>59</v>
      </c>
      <c r="C8" s="165"/>
      <c r="D8" s="47"/>
      <c r="E8" s="47"/>
      <c r="F8" s="47"/>
    </row>
    <row r="9" spans="1:8" ht="16.5" x14ac:dyDescent="0.25">
      <c r="B9" s="45" t="s">
        <v>29</v>
      </c>
      <c r="C9" s="41" t="s">
        <v>91</v>
      </c>
      <c r="D9" s="49"/>
    </row>
    <row r="10" spans="1:8" ht="16.5" x14ac:dyDescent="0.25">
      <c r="B10" s="50" t="s">
        <v>67</v>
      </c>
      <c r="C10" s="47" t="s">
        <v>119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B13" s="180" t="s">
        <v>124</v>
      </c>
      <c r="C13" s="182" t="s">
        <v>92</v>
      </c>
      <c r="D13" s="178" t="s">
        <v>107</v>
      </c>
      <c r="E13" s="182" t="s">
        <v>93</v>
      </c>
      <c r="F13" s="176" t="s">
        <v>95</v>
      </c>
    </row>
    <row r="14" spans="1:8" ht="51" customHeight="1" x14ac:dyDescent="0.2">
      <c r="A14" s="54"/>
      <c r="B14" s="181"/>
      <c r="C14" s="183"/>
      <c r="D14" s="179"/>
      <c r="E14" s="183"/>
      <c r="F14" s="177"/>
    </row>
    <row r="15" spans="1:8" ht="15.75" x14ac:dyDescent="0.25">
      <c r="A15" s="54"/>
      <c r="B15" s="55" t="s">
        <v>31</v>
      </c>
      <c r="C15" s="42">
        <v>0</v>
      </c>
      <c r="D15" s="56">
        <v>1</v>
      </c>
      <c r="E15" s="168">
        <v>0</v>
      </c>
      <c r="F15" s="40"/>
    </row>
    <row r="16" spans="1:8" ht="15.75" x14ac:dyDescent="0.25">
      <c r="A16" s="54"/>
      <c r="B16" s="55" t="s">
        <v>39</v>
      </c>
      <c r="C16" s="42">
        <v>0</v>
      </c>
      <c r="D16" s="56">
        <v>1</v>
      </c>
      <c r="E16" s="168">
        <v>0</v>
      </c>
      <c r="F16" s="40"/>
    </row>
    <row r="17" spans="1:6" ht="15.75" x14ac:dyDescent="0.25">
      <c r="A17" s="54"/>
      <c r="B17" s="55" t="s">
        <v>40</v>
      </c>
      <c r="C17" s="42">
        <v>107005109.28509606</v>
      </c>
      <c r="D17" s="56">
        <v>1</v>
      </c>
      <c r="E17" s="168">
        <v>107005109.28509606</v>
      </c>
      <c r="F17" s="40"/>
    </row>
    <row r="18" spans="1:6" ht="15.75" x14ac:dyDescent="0.25">
      <c r="A18" s="54"/>
      <c r="B18" s="55" t="s">
        <v>41</v>
      </c>
      <c r="C18" s="42">
        <v>99557948.970957398</v>
      </c>
      <c r="D18" s="56">
        <v>1</v>
      </c>
      <c r="E18" s="168">
        <v>99557948.970957398</v>
      </c>
      <c r="F18" s="40"/>
    </row>
    <row r="19" spans="1:6" ht="15.75" x14ac:dyDescent="0.25">
      <c r="A19" s="54"/>
      <c r="B19" s="55" t="s">
        <v>42</v>
      </c>
      <c r="C19" s="42">
        <v>97268890.5227568</v>
      </c>
      <c r="D19" s="56">
        <v>1</v>
      </c>
      <c r="E19" s="168">
        <v>97268890.5227568</v>
      </c>
      <c r="F19" s="40"/>
    </row>
    <row r="20" spans="1:6" ht="15.75" x14ac:dyDescent="0.25">
      <c r="A20" s="57"/>
      <c r="B20" s="55" t="s">
        <v>43</v>
      </c>
      <c r="C20" s="42">
        <v>73236068.765178025</v>
      </c>
      <c r="D20" s="56">
        <v>1</v>
      </c>
      <c r="E20" s="168">
        <v>73236068.765178025</v>
      </c>
      <c r="F20" s="40"/>
    </row>
    <row r="21" spans="1:6" ht="15.75" x14ac:dyDescent="0.25">
      <c r="A21" s="57"/>
      <c r="B21" s="55" t="s">
        <v>45</v>
      </c>
      <c r="C21" s="42">
        <v>69965213.659347981</v>
      </c>
      <c r="D21" s="56">
        <v>1</v>
      </c>
      <c r="E21" s="168">
        <v>69965213.659347981</v>
      </c>
      <c r="F21" s="40"/>
    </row>
    <row r="22" spans="1:6" ht="15.75" x14ac:dyDescent="0.25">
      <c r="A22" s="57"/>
      <c r="B22" s="55" t="s">
        <v>46</v>
      </c>
      <c r="C22" s="42">
        <v>89887093.471836701</v>
      </c>
      <c r="D22" s="56">
        <v>1</v>
      </c>
      <c r="E22" s="168">
        <v>89887093.471836701</v>
      </c>
      <c r="F22" s="40"/>
    </row>
    <row r="23" spans="1:6" ht="15.75" x14ac:dyDescent="0.25">
      <c r="A23" s="57"/>
      <c r="B23" s="55" t="s">
        <v>47</v>
      </c>
      <c r="C23" s="42">
        <v>68126075.634650975</v>
      </c>
      <c r="D23" s="56">
        <v>1</v>
      </c>
      <c r="E23" s="168">
        <v>68126075.634650975</v>
      </c>
      <c r="F23" s="40"/>
    </row>
    <row r="24" spans="1:6" ht="15.75" x14ac:dyDescent="0.25">
      <c r="A24" s="57"/>
      <c r="B24" s="55" t="s">
        <v>48</v>
      </c>
      <c r="C24" s="42">
        <v>71723749.968407586</v>
      </c>
      <c r="D24" s="56">
        <v>1</v>
      </c>
      <c r="E24" s="168">
        <v>71723749.968407586</v>
      </c>
      <c r="F24" s="40"/>
    </row>
    <row r="25" spans="1:6" ht="15.75" x14ac:dyDescent="0.25">
      <c r="A25" s="57"/>
      <c r="B25" s="55" t="s">
        <v>49</v>
      </c>
      <c r="C25" s="42">
        <v>66492165.387110144</v>
      </c>
      <c r="D25" s="56">
        <v>1</v>
      </c>
      <c r="E25" s="168">
        <v>66492165.387110144</v>
      </c>
      <c r="F25" s="40"/>
    </row>
    <row r="26" spans="1:6" ht="15.75" x14ac:dyDescent="0.25">
      <c r="A26" s="57"/>
      <c r="B26" s="55" t="s">
        <v>50</v>
      </c>
      <c r="C26" s="42">
        <v>87876234.257430106</v>
      </c>
      <c r="D26" s="56">
        <v>1</v>
      </c>
      <c r="E26" s="168">
        <v>87876234.257430106</v>
      </c>
      <c r="F26" s="40"/>
    </row>
    <row r="27" spans="1:6" ht="15" x14ac:dyDescent="0.25">
      <c r="B27" s="58" t="s">
        <v>34</v>
      </c>
      <c r="C27" s="59">
        <v>831138549.92277169</v>
      </c>
      <c r="D27" s="60"/>
      <c r="E27" s="169">
        <v>831138549.92277169</v>
      </c>
      <c r="F27" s="62"/>
    </row>
    <row r="28" spans="1:6" ht="15" x14ac:dyDescent="0.25">
      <c r="B28" s="63"/>
      <c r="C28" s="64"/>
      <c r="D28" s="65"/>
      <c r="E28" s="64"/>
      <c r="F28" s="66"/>
    </row>
    <row r="29" spans="1:6" ht="11.25" customHeight="1" x14ac:dyDescent="0.2"/>
    <row r="30" spans="1:6" ht="11.25" customHeight="1" x14ac:dyDescent="0.2">
      <c r="B30" s="73" t="s">
        <v>0</v>
      </c>
      <c r="C30" s="74"/>
      <c r="D30" s="75"/>
      <c r="E30" s="74"/>
      <c r="F30" s="74"/>
    </row>
    <row r="31" spans="1:6" x14ac:dyDescent="0.2">
      <c r="B31" s="74" t="s">
        <v>62</v>
      </c>
      <c r="C31" s="74"/>
      <c r="D31" s="75"/>
      <c r="E31" s="74"/>
      <c r="F31" s="74"/>
    </row>
    <row r="32" spans="1:6" x14ac:dyDescent="0.2">
      <c r="B32" s="74" t="s">
        <v>72</v>
      </c>
      <c r="C32" s="74"/>
      <c r="D32" s="75"/>
      <c r="E32" s="74"/>
      <c r="F32" s="74"/>
    </row>
    <row r="33" spans="2:6" x14ac:dyDescent="0.2">
      <c r="B33" s="74" t="s">
        <v>66</v>
      </c>
      <c r="C33" s="74"/>
      <c r="D33" s="75"/>
      <c r="E33" s="74"/>
      <c r="F33" s="74"/>
    </row>
    <row r="34" spans="2:6" x14ac:dyDescent="0.2">
      <c r="B34" s="32" t="s">
        <v>96</v>
      </c>
    </row>
    <row r="35" spans="2:6" x14ac:dyDescent="0.2">
      <c r="B35" s="32" t="s">
        <v>74</v>
      </c>
      <c r="C35" s="33"/>
      <c r="D35" s="35"/>
      <c r="E35" s="33"/>
      <c r="F35" s="33"/>
    </row>
    <row r="36" spans="2:6" ht="12.75" customHeight="1" x14ac:dyDescent="0.2">
      <c r="B36" s="33" t="s">
        <v>122</v>
      </c>
      <c r="C36" s="33"/>
      <c r="D36" s="33"/>
      <c r="E36" s="33"/>
      <c r="F36" s="33"/>
    </row>
    <row r="37" spans="2:6" x14ac:dyDescent="0.2">
      <c r="B37" s="32" t="s">
        <v>123</v>
      </c>
      <c r="D37" s="32"/>
    </row>
    <row r="38" spans="2:6" x14ac:dyDescent="0.2">
      <c r="B38" s="33"/>
      <c r="C38" s="33"/>
      <c r="D38" s="35"/>
      <c r="E38" s="33"/>
      <c r="F38" s="33"/>
    </row>
    <row r="39" spans="2:6" x14ac:dyDescent="0.2">
      <c r="C39" s="33"/>
      <c r="D39" s="35"/>
      <c r="E39" s="33"/>
      <c r="F39" s="33"/>
    </row>
    <row r="43" spans="2:6" ht="19.5" x14ac:dyDescent="0.3">
      <c r="B43" s="76" t="s">
        <v>68</v>
      </c>
      <c r="C43" s="77"/>
      <c r="F43" s="78"/>
    </row>
  </sheetData>
  <sheetProtection selectLockedCells="1"/>
  <mergeCells count="6"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28F9D-8B46-40F6-B38F-6AB9579C9269}">
  <sheetPr>
    <tabColor rgb="FF00B050"/>
    <pageSetUpPr fitToPage="1"/>
  </sheetPr>
  <dimension ref="A1:H41"/>
  <sheetViews>
    <sheetView showGridLines="0" topLeftCell="A9" zoomScale="70" zoomScaleNormal="70" zoomScaleSheetLayoutView="100" workbookViewId="0">
      <selection activeCell="E20" sqref="E20"/>
    </sheetView>
  </sheetViews>
  <sheetFormatPr baseColWidth="10" defaultColWidth="0" defaultRowHeight="12.75" x14ac:dyDescent="0.2"/>
  <cols>
    <col min="1" max="1" width="5.28515625" style="32" customWidth="1"/>
    <col min="2" max="2" width="28.5703125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120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t="12.75" hidden="1" customHeight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55"/>
      <c r="D5" s="47"/>
      <c r="E5" s="47"/>
      <c r="F5" s="47"/>
    </row>
    <row r="6" spans="1:8" ht="16.5" x14ac:dyDescent="0.25">
      <c r="B6" s="45" t="s">
        <v>56</v>
      </c>
      <c r="C6" s="47" t="s">
        <v>121</v>
      </c>
      <c r="D6" s="48"/>
    </row>
    <row r="7" spans="1:8" ht="16.5" x14ac:dyDescent="0.25">
      <c r="B7" s="45" t="s">
        <v>57</v>
      </c>
      <c r="C7" s="34"/>
      <c r="D7" s="47"/>
      <c r="E7" s="47"/>
      <c r="F7" s="47"/>
    </row>
    <row r="8" spans="1:8" ht="16.5" x14ac:dyDescent="0.25">
      <c r="B8" s="45" t="s">
        <v>59</v>
      </c>
      <c r="C8" s="165"/>
      <c r="D8" s="47"/>
      <c r="E8" s="47"/>
      <c r="F8" s="47"/>
    </row>
    <row r="9" spans="1:8" ht="16.5" x14ac:dyDescent="0.25">
      <c r="B9" s="45" t="s">
        <v>29</v>
      </c>
      <c r="C9" s="41" t="s">
        <v>91</v>
      </c>
      <c r="D9" s="49"/>
    </row>
    <row r="10" spans="1:8" ht="16.5" x14ac:dyDescent="0.25">
      <c r="B10" s="50" t="s">
        <v>67</v>
      </c>
      <c r="C10" s="47" t="s">
        <v>119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B13" s="180" t="s">
        <v>128</v>
      </c>
      <c r="C13" s="182" t="s">
        <v>92</v>
      </c>
      <c r="D13" s="178" t="s">
        <v>107</v>
      </c>
      <c r="E13" s="182" t="s">
        <v>93</v>
      </c>
      <c r="F13" s="176" t="s">
        <v>95</v>
      </c>
    </row>
    <row r="14" spans="1:8" ht="51" customHeight="1" x14ac:dyDescent="0.2">
      <c r="A14" s="54"/>
      <c r="B14" s="181"/>
      <c r="C14" s="183"/>
      <c r="D14" s="179"/>
      <c r="E14" s="183"/>
      <c r="F14" s="177"/>
    </row>
    <row r="15" spans="1:8" ht="15.75" x14ac:dyDescent="0.25">
      <c r="A15" s="54"/>
      <c r="B15" s="55" t="s">
        <v>31</v>
      </c>
      <c r="C15" s="42">
        <v>142640800.81935632</v>
      </c>
      <c r="D15" s="56">
        <v>1</v>
      </c>
      <c r="E15" s="168">
        <v>142640800.81935632</v>
      </c>
      <c r="F15" s="40"/>
    </row>
    <row r="16" spans="1:8" ht="15.75" x14ac:dyDescent="0.25">
      <c r="A16" s="54"/>
      <c r="B16" s="55" t="s">
        <v>39</v>
      </c>
      <c r="C16" s="42">
        <v>154488072.62722108</v>
      </c>
      <c r="D16" s="56">
        <v>1</v>
      </c>
      <c r="E16" s="168">
        <v>154488072.62722108</v>
      </c>
      <c r="F16" s="40"/>
    </row>
    <row r="17" spans="1:7" ht="15.75" x14ac:dyDescent="0.25">
      <c r="A17" s="54"/>
      <c r="B17" s="55" t="s">
        <v>40</v>
      </c>
      <c r="C17" s="42">
        <v>232212405.24506417</v>
      </c>
      <c r="D17" s="56">
        <v>1</v>
      </c>
      <c r="E17" s="168">
        <v>232212405.24506417</v>
      </c>
      <c r="F17" s="40"/>
    </row>
    <row r="18" spans="1:7" ht="15.75" x14ac:dyDescent="0.25">
      <c r="A18" s="54"/>
      <c r="B18" s="55" t="s">
        <v>41</v>
      </c>
      <c r="C18" s="42">
        <v>225106266.88081086</v>
      </c>
      <c r="D18" s="56">
        <v>1</v>
      </c>
      <c r="E18" s="168">
        <v>225106266.88081086</v>
      </c>
      <c r="F18" s="40"/>
    </row>
    <row r="19" spans="1:7" ht="15.75" x14ac:dyDescent="0.25">
      <c r="A19" s="54"/>
      <c r="B19" s="55" t="s">
        <v>42</v>
      </c>
      <c r="C19" s="42">
        <v>245785275.24689382</v>
      </c>
      <c r="D19" s="56">
        <v>1</v>
      </c>
      <c r="E19" s="168">
        <v>245785275.24689382</v>
      </c>
      <c r="F19" s="40"/>
    </row>
    <row r="20" spans="1:7" ht="15.75" x14ac:dyDescent="0.25">
      <c r="A20" s="57"/>
      <c r="B20" s="55" t="s">
        <v>43</v>
      </c>
      <c r="C20" s="42">
        <v>225751503.49544489</v>
      </c>
      <c r="D20" s="56">
        <v>1</v>
      </c>
      <c r="E20" s="168">
        <v>225751503.49544489</v>
      </c>
      <c r="F20" s="40"/>
    </row>
    <row r="21" spans="1:7" ht="15.75" x14ac:dyDescent="0.25">
      <c r="A21" s="57"/>
      <c r="B21" s="55" t="s">
        <v>45</v>
      </c>
      <c r="C21" s="42">
        <v>223400346.93630669</v>
      </c>
      <c r="D21" s="56">
        <v>1</v>
      </c>
      <c r="E21" s="168">
        <v>223400346.93630669</v>
      </c>
      <c r="F21" s="40"/>
    </row>
    <row r="22" spans="1:7" ht="15.75" x14ac:dyDescent="0.25">
      <c r="A22" s="57"/>
      <c r="B22" s="55" t="s">
        <v>46</v>
      </c>
      <c r="C22" s="42">
        <v>238484428.8665508</v>
      </c>
      <c r="D22" s="56">
        <v>1</v>
      </c>
      <c r="E22" s="168">
        <v>238484428.8665508</v>
      </c>
      <c r="F22" s="40"/>
    </row>
    <row r="23" spans="1:7" ht="15.75" x14ac:dyDescent="0.25">
      <c r="A23" s="57"/>
      <c r="B23" s="55" t="s">
        <v>47</v>
      </c>
      <c r="C23" s="42">
        <v>216974560.05316097</v>
      </c>
      <c r="D23" s="56">
        <v>1</v>
      </c>
      <c r="E23" s="168">
        <v>216974560.05316097</v>
      </c>
      <c r="F23" s="40"/>
    </row>
    <row r="24" spans="1:7" ht="15.75" x14ac:dyDescent="0.25">
      <c r="A24" s="57"/>
      <c r="B24" s="55" t="s">
        <v>48</v>
      </c>
      <c r="C24" s="42">
        <v>234985442.57864979</v>
      </c>
      <c r="D24" s="56">
        <v>1</v>
      </c>
      <c r="E24" s="168">
        <v>234985442.57864979</v>
      </c>
      <c r="F24" s="40"/>
    </row>
    <row r="25" spans="1:7" ht="15.75" x14ac:dyDescent="0.25">
      <c r="A25" s="57"/>
      <c r="B25" s="55" t="s">
        <v>49</v>
      </c>
      <c r="C25" s="42">
        <v>222667719.44016925</v>
      </c>
      <c r="D25" s="56">
        <v>1</v>
      </c>
      <c r="E25" s="168">
        <v>222667719.44016925</v>
      </c>
      <c r="F25" s="40"/>
    </row>
    <row r="26" spans="1:7" ht="15.75" x14ac:dyDescent="0.25">
      <c r="A26" s="57"/>
      <c r="B26" s="55" t="s">
        <v>50</v>
      </c>
      <c r="C26" s="42">
        <v>220314896.06160766</v>
      </c>
      <c r="D26" s="56">
        <v>1</v>
      </c>
      <c r="E26" s="168">
        <v>220314896.06160766</v>
      </c>
      <c r="F26" s="40"/>
    </row>
    <row r="27" spans="1:7" ht="15" x14ac:dyDescent="0.25">
      <c r="B27" s="58" t="s">
        <v>34</v>
      </c>
      <c r="C27" s="59">
        <v>2582811718.2512364</v>
      </c>
      <c r="D27" s="60"/>
      <c r="E27" s="170">
        <v>2582811718.2512364</v>
      </c>
      <c r="F27" s="62"/>
    </row>
    <row r="28" spans="1:7" ht="15" x14ac:dyDescent="0.25">
      <c r="B28" s="68"/>
      <c r="C28" s="69"/>
      <c r="D28" s="70"/>
      <c r="E28" s="71"/>
      <c r="F28" s="71"/>
      <c r="G28" s="72"/>
    </row>
    <row r="29" spans="1:7" x14ac:dyDescent="0.2">
      <c r="B29" s="73" t="s">
        <v>0</v>
      </c>
      <c r="C29" s="74"/>
      <c r="D29" s="75"/>
      <c r="E29" s="74"/>
      <c r="F29" s="74"/>
    </row>
    <row r="30" spans="1:7" x14ac:dyDescent="0.2">
      <c r="B30" s="74" t="s">
        <v>62</v>
      </c>
      <c r="C30" s="74"/>
      <c r="D30" s="75"/>
      <c r="E30" s="74"/>
      <c r="F30" s="74"/>
    </row>
    <row r="31" spans="1:7" x14ac:dyDescent="0.2">
      <c r="B31" s="74" t="s">
        <v>72</v>
      </c>
      <c r="C31" s="74"/>
      <c r="D31" s="75"/>
      <c r="E31" s="74"/>
      <c r="F31" s="74"/>
    </row>
    <row r="32" spans="1:7" x14ac:dyDescent="0.2">
      <c r="B32" s="74" t="s">
        <v>66</v>
      </c>
      <c r="C32" s="74"/>
      <c r="D32" s="75"/>
      <c r="E32" s="74"/>
      <c r="F32" s="74"/>
    </row>
    <row r="33" spans="2:6" x14ac:dyDescent="0.2">
      <c r="B33" s="32" t="s">
        <v>96</v>
      </c>
    </row>
    <row r="34" spans="2:6" x14ac:dyDescent="0.2">
      <c r="B34" s="32" t="s">
        <v>74</v>
      </c>
      <c r="C34" s="33"/>
      <c r="D34" s="35"/>
      <c r="E34" s="33"/>
      <c r="F34" s="33"/>
    </row>
    <row r="35" spans="2:6" x14ac:dyDescent="0.2">
      <c r="B35" s="33" t="s">
        <v>122</v>
      </c>
      <c r="C35" s="33"/>
      <c r="D35" s="35"/>
      <c r="E35" s="33"/>
      <c r="F35" s="33"/>
    </row>
    <row r="36" spans="2:6" x14ac:dyDescent="0.2">
      <c r="B36" s="32" t="s">
        <v>123</v>
      </c>
      <c r="C36" s="33"/>
      <c r="D36" s="35"/>
      <c r="E36" s="33"/>
      <c r="F36" s="33"/>
    </row>
    <row r="37" spans="2:6" x14ac:dyDescent="0.2">
      <c r="C37" s="33"/>
      <c r="D37" s="35"/>
      <c r="E37" s="33"/>
      <c r="F37" s="33"/>
    </row>
    <row r="38" spans="2:6" x14ac:dyDescent="0.2">
      <c r="C38" s="33"/>
      <c r="D38" s="35"/>
      <c r="E38" s="33"/>
      <c r="F38" s="33"/>
    </row>
    <row r="41" spans="2:6" ht="19.5" x14ac:dyDescent="0.3">
      <c r="B41" s="76" t="s">
        <v>68</v>
      </c>
      <c r="C41" s="77"/>
      <c r="F41" s="78"/>
    </row>
  </sheetData>
  <sheetProtection selectLockedCells="1"/>
  <mergeCells count="6"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520">
    <tabColor theme="3" tint="0.39997558519241921"/>
    <pageSetUpPr fitToPage="1"/>
  </sheetPr>
  <dimension ref="A1:AG113"/>
  <sheetViews>
    <sheetView showGridLines="0" zoomScale="70" zoomScaleNormal="70" workbookViewId="0">
      <pane xSplit="4" ySplit="10" topLeftCell="H32" activePane="bottomRight" state="frozen"/>
      <selection activeCell="D18" sqref="D18"/>
      <selection pane="topRight" activeCell="D18" sqref="D18"/>
      <selection pane="bottomLeft" activeCell="D18" sqref="D18"/>
      <selection pane="bottomRight" sqref="A1:AC61"/>
    </sheetView>
  </sheetViews>
  <sheetFormatPr baseColWidth="10" defaultColWidth="0" defaultRowHeight="35.25" customHeight="1" x14ac:dyDescent="0.2"/>
  <cols>
    <col min="1" max="1" width="8.28515625" style="1" customWidth="1"/>
    <col min="2" max="2" width="13.42578125" style="1" customWidth="1"/>
    <col min="3" max="3" width="9.28515625" style="1" customWidth="1"/>
    <col min="4" max="4" width="8.85546875" style="1" customWidth="1"/>
    <col min="5" max="14" width="11.85546875" style="1" customWidth="1"/>
    <col min="15" max="22" width="12" style="1" bestFit="1" customWidth="1"/>
    <col min="23" max="25" width="12.85546875" style="1" bestFit="1" customWidth="1"/>
    <col min="26" max="26" width="16.140625" style="1" customWidth="1"/>
    <col min="27" max="27" width="12.42578125" style="1" bestFit="1" customWidth="1"/>
    <col min="28" max="28" width="12" style="1" bestFit="1" customWidth="1"/>
    <col min="29" max="29" width="16.42578125" style="1" bestFit="1" customWidth="1"/>
    <col min="30" max="30" width="3.4257812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6.5" x14ac:dyDescent="0.2">
      <c r="A1" s="79" t="s">
        <v>79</v>
      </c>
    </row>
    <row r="2" spans="1:33" ht="16.5" x14ac:dyDescent="0.2">
      <c r="A2" s="79" t="s">
        <v>55</v>
      </c>
      <c r="C2" s="80"/>
      <c r="D2" s="187"/>
      <c r="E2" s="187"/>
      <c r="F2" s="81"/>
    </row>
    <row r="3" spans="1:33" ht="16.5" x14ac:dyDescent="0.2">
      <c r="A3" s="79" t="s">
        <v>56</v>
      </c>
      <c r="C3" s="80"/>
      <c r="D3" s="82" t="str">
        <f>+'Formato Resumen 21'!C6</f>
        <v>GM-21-003</v>
      </c>
      <c r="E3" s="81"/>
      <c r="F3" s="81"/>
    </row>
    <row r="4" spans="1:33" ht="16.5" x14ac:dyDescent="0.2">
      <c r="A4" s="79" t="s">
        <v>57</v>
      </c>
      <c r="C4" s="80"/>
      <c r="D4" s="2"/>
      <c r="E4" s="81"/>
      <c r="F4" s="81"/>
      <c r="H4" s="83"/>
    </row>
    <row r="5" spans="1:33" ht="16.5" x14ac:dyDescent="0.2">
      <c r="A5" s="79" t="s">
        <v>59</v>
      </c>
      <c r="C5" s="80"/>
      <c r="D5" s="2"/>
      <c r="E5" s="81"/>
      <c r="F5" s="81"/>
    </row>
    <row r="6" spans="1:33" ht="16.5" x14ac:dyDescent="0.2">
      <c r="A6" s="79" t="s">
        <v>28</v>
      </c>
      <c r="C6" s="80"/>
      <c r="D6" s="154" t="e">
        <f>#REF!</f>
        <v>#REF!</v>
      </c>
      <c r="E6" s="84"/>
      <c r="F6" s="84"/>
    </row>
    <row r="7" spans="1:33" ht="16.5" x14ac:dyDescent="0.2">
      <c r="A7" s="79" t="s">
        <v>29</v>
      </c>
      <c r="C7" s="80"/>
      <c r="D7" s="85" t="s">
        <v>61</v>
      </c>
      <c r="E7" s="81"/>
      <c r="F7" s="81"/>
      <c r="X7" s="86"/>
      <c r="Y7" s="86"/>
    </row>
    <row r="8" spans="1:33" ht="13.5" customHeight="1" x14ac:dyDescent="0.25">
      <c r="A8" s="87" t="s">
        <v>60</v>
      </c>
      <c r="D8" s="85" t="s">
        <v>38</v>
      </c>
      <c r="X8" s="86"/>
      <c r="Y8" s="86"/>
    </row>
    <row r="9" spans="1:33" ht="16.5" thickBot="1" x14ac:dyDescent="0.25">
      <c r="C9" s="199"/>
      <c r="D9" s="199"/>
    </row>
    <row r="10" spans="1:33" s="93" customFormat="1" ht="26.25" thickBot="1" x14ac:dyDescent="0.25">
      <c r="A10" s="3" t="e">
        <f>+"AÑO: "&amp;$D$6</f>
        <v>#REF!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91" t="s">
        <v>27</v>
      </c>
      <c r="AC10" s="92" t="s">
        <v>34</v>
      </c>
    </row>
    <row r="11" spans="1:33" ht="15" x14ac:dyDescent="0.2">
      <c r="A11" s="191" t="e">
        <f>+DATE(#REF!,1,1)</f>
        <v>#REF!</v>
      </c>
      <c r="B11" s="194">
        <f>+'Formato Resumen 21'!E15</f>
        <v>131225.01034613952</v>
      </c>
      <c r="C11" s="94" t="s">
        <v>35</v>
      </c>
      <c r="D11" s="95" t="e">
        <f>#REF!</f>
        <v>#REF!</v>
      </c>
      <c r="E11" s="96" t="str">
        <f t="shared" ref="E11:AB11" si="0">IF(ISERROR(E64/$AC67*$B11),"",(E64/$AC67*$B11))</f>
        <v/>
      </c>
      <c r="F11" s="97" t="str">
        <f t="shared" si="0"/>
        <v/>
      </c>
      <c r="G11" s="97" t="str">
        <f t="shared" si="0"/>
        <v/>
      </c>
      <c r="H11" s="97" t="str">
        <f t="shared" si="0"/>
        <v/>
      </c>
      <c r="I11" s="97" t="str">
        <f t="shared" si="0"/>
        <v/>
      </c>
      <c r="J11" s="97" t="str">
        <f t="shared" si="0"/>
        <v/>
      </c>
      <c r="K11" s="97" t="str">
        <f t="shared" si="0"/>
        <v/>
      </c>
      <c r="L11" s="97" t="str">
        <f t="shared" si="0"/>
        <v/>
      </c>
      <c r="M11" s="97" t="str">
        <f t="shared" si="0"/>
        <v/>
      </c>
      <c r="N11" s="97" t="str">
        <f t="shared" si="0"/>
        <v/>
      </c>
      <c r="O11" s="97" t="str">
        <f t="shared" si="0"/>
        <v/>
      </c>
      <c r="P11" s="97" t="str">
        <f t="shared" si="0"/>
        <v/>
      </c>
      <c r="Q11" s="97" t="str">
        <f t="shared" si="0"/>
        <v/>
      </c>
      <c r="R11" s="97" t="str">
        <f t="shared" si="0"/>
        <v/>
      </c>
      <c r="S11" s="97" t="str">
        <f t="shared" si="0"/>
        <v/>
      </c>
      <c r="T11" s="97" t="str">
        <f t="shared" si="0"/>
        <v/>
      </c>
      <c r="U11" s="97" t="str">
        <f t="shared" si="0"/>
        <v/>
      </c>
      <c r="V11" s="97" t="str">
        <f t="shared" si="0"/>
        <v/>
      </c>
      <c r="W11" s="97" t="str">
        <f t="shared" si="0"/>
        <v/>
      </c>
      <c r="X11" s="97" t="str">
        <f t="shared" si="0"/>
        <v/>
      </c>
      <c r="Y11" s="97" t="str">
        <f t="shared" si="0"/>
        <v/>
      </c>
      <c r="Z11" s="97" t="str">
        <f t="shared" si="0"/>
        <v/>
      </c>
      <c r="AA11" s="97" t="str">
        <f t="shared" si="0"/>
        <v/>
      </c>
      <c r="AB11" s="98" t="str">
        <f t="shared" si="0"/>
        <v/>
      </c>
      <c r="AC11" s="99" t="e">
        <f>+SUM(E11:AB11)*D11</f>
        <v>#REF!</v>
      </c>
      <c r="AF11" s="1" t="s">
        <v>1</v>
      </c>
      <c r="AG11" s="1">
        <v>1</v>
      </c>
    </row>
    <row r="12" spans="1:33" ht="15" x14ac:dyDescent="0.2">
      <c r="A12" s="191"/>
      <c r="B12" s="194"/>
      <c r="C12" s="100" t="s">
        <v>36</v>
      </c>
      <c r="D12" s="101" t="e">
        <f>#REF!</f>
        <v>#REF!</v>
      </c>
      <c r="E12" s="102" t="str">
        <f t="shared" ref="E12:AB12" si="1">IF(ISERROR(E65/$AC67*$B11),"",(E65/$AC67*$B11))</f>
        <v/>
      </c>
      <c r="F12" s="103" t="str">
        <f t="shared" si="1"/>
        <v/>
      </c>
      <c r="G12" s="103" t="str">
        <f t="shared" si="1"/>
        <v/>
      </c>
      <c r="H12" s="103" t="str">
        <f t="shared" si="1"/>
        <v/>
      </c>
      <c r="I12" s="103" t="str">
        <f t="shared" si="1"/>
        <v/>
      </c>
      <c r="J12" s="103" t="str">
        <f t="shared" si="1"/>
        <v/>
      </c>
      <c r="K12" s="103" t="str">
        <f t="shared" si="1"/>
        <v/>
      </c>
      <c r="L12" s="103" t="str">
        <f t="shared" si="1"/>
        <v/>
      </c>
      <c r="M12" s="103" t="str">
        <f t="shared" si="1"/>
        <v/>
      </c>
      <c r="N12" s="103" t="str">
        <f t="shared" si="1"/>
        <v/>
      </c>
      <c r="O12" s="103" t="str">
        <f t="shared" si="1"/>
        <v/>
      </c>
      <c r="P12" s="103" t="str">
        <f t="shared" si="1"/>
        <v/>
      </c>
      <c r="Q12" s="103" t="str">
        <f t="shared" si="1"/>
        <v/>
      </c>
      <c r="R12" s="103" t="str">
        <f t="shared" si="1"/>
        <v/>
      </c>
      <c r="S12" s="103" t="str">
        <f t="shared" si="1"/>
        <v/>
      </c>
      <c r="T12" s="103" t="str">
        <f t="shared" si="1"/>
        <v/>
      </c>
      <c r="U12" s="103" t="str">
        <f t="shared" si="1"/>
        <v/>
      </c>
      <c r="V12" s="103" t="str">
        <f t="shared" si="1"/>
        <v/>
      </c>
      <c r="W12" s="103" t="str">
        <f t="shared" si="1"/>
        <v/>
      </c>
      <c r="X12" s="103" t="str">
        <f t="shared" si="1"/>
        <v/>
      </c>
      <c r="Y12" s="103" t="str">
        <f t="shared" si="1"/>
        <v/>
      </c>
      <c r="Z12" s="103" t="str">
        <f t="shared" si="1"/>
        <v/>
      </c>
      <c r="AA12" s="103" t="str">
        <f t="shared" si="1"/>
        <v/>
      </c>
      <c r="AB12" s="104" t="str">
        <f t="shared" si="1"/>
        <v/>
      </c>
      <c r="AC12" s="105" t="e">
        <f>+SUM(E12:AB12)*D12</f>
        <v>#REF!</v>
      </c>
      <c r="AF12" s="1" t="s">
        <v>3</v>
      </c>
      <c r="AG12" s="1">
        <f>AG11</f>
        <v>1</v>
      </c>
    </row>
    <row r="13" spans="1:33" ht="15" x14ac:dyDescent="0.2">
      <c r="A13" s="191"/>
      <c r="B13" s="194"/>
      <c r="C13" s="106" t="s">
        <v>37</v>
      </c>
      <c r="D13" s="107" t="e">
        <f>#REF!</f>
        <v>#REF!</v>
      </c>
      <c r="E13" s="108" t="str">
        <f t="shared" ref="E13:AB13" si="2">IF(ISERROR(E66/$AC67*$B11),"",(E66/$AC67*$B11))</f>
        <v/>
      </c>
      <c r="F13" s="109" t="str">
        <f t="shared" si="2"/>
        <v/>
      </c>
      <c r="G13" s="109" t="str">
        <f t="shared" si="2"/>
        <v/>
      </c>
      <c r="H13" s="109" t="str">
        <f t="shared" si="2"/>
        <v/>
      </c>
      <c r="I13" s="109" t="str">
        <f t="shared" si="2"/>
        <v/>
      </c>
      <c r="J13" s="109" t="str">
        <f t="shared" si="2"/>
        <v/>
      </c>
      <c r="K13" s="109" t="str">
        <f t="shared" si="2"/>
        <v/>
      </c>
      <c r="L13" s="109" t="str">
        <f t="shared" si="2"/>
        <v/>
      </c>
      <c r="M13" s="109" t="str">
        <f t="shared" si="2"/>
        <v/>
      </c>
      <c r="N13" s="109" t="str">
        <f t="shared" si="2"/>
        <v/>
      </c>
      <c r="O13" s="109" t="str">
        <f t="shared" si="2"/>
        <v/>
      </c>
      <c r="P13" s="109" t="str">
        <f t="shared" si="2"/>
        <v/>
      </c>
      <c r="Q13" s="109" t="str">
        <f t="shared" si="2"/>
        <v/>
      </c>
      <c r="R13" s="109" t="str">
        <f t="shared" si="2"/>
        <v/>
      </c>
      <c r="S13" s="109" t="str">
        <f t="shared" si="2"/>
        <v/>
      </c>
      <c r="T13" s="109" t="str">
        <f t="shared" si="2"/>
        <v/>
      </c>
      <c r="U13" s="109" t="str">
        <f t="shared" si="2"/>
        <v/>
      </c>
      <c r="V13" s="109" t="str">
        <f t="shared" si="2"/>
        <v/>
      </c>
      <c r="W13" s="109" t="str">
        <f t="shared" si="2"/>
        <v/>
      </c>
      <c r="X13" s="109" t="str">
        <f t="shared" si="2"/>
        <v/>
      </c>
      <c r="Y13" s="109" t="str">
        <f t="shared" si="2"/>
        <v/>
      </c>
      <c r="Z13" s="109" t="str">
        <f t="shared" si="2"/>
        <v/>
      </c>
      <c r="AA13" s="109" t="str">
        <f t="shared" si="2"/>
        <v/>
      </c>
      <c r="AB13" s="110" t="str">
        <f t="shared" si="2"/>
        <v/>
      </c>
      <c r="AC13" s="111" t="e">
        <f>+SUM(E13:AB13)*D13</f>
        <v>#REF!</v>
      </c>
      <c r="AF13" s="1" t="s">
        <v>2</v>
      </c>
      <c r="AG13" s="1">
        <f>AG12</f>
        <v>1</v>
      </c>
    </row>
    <row r="14" spans="1:33" ht="15.75" thickBot="1" x14ac:dyDescent="0.25">
      <c r="A14" s="192"/>
      <c r="B14" s="195"/>
      <c r="C14" s="112" t="s">
        <v>34</v>
      </c>
      <c r="D14" s="113" t="e">
        <f>+SUM(D11:D13)</f>
        <v>#REF!</v>
      </c>
      <c r="E14" s="114" t="str">
        <f t="shared" ref="E14:AB14" si="3">IF(ISERROR(E11*$D11+E12*$D12+E13*$D13),"",(E11*$D11+E12*$D12+E13*$D13))</f>
        <v/>
      </c>
      <c r="F14" s="115" t="str">
        <f t="shared" si="3"/>
        <v/>
      </c>
      <c r="G14" s="115" t="str">
        <f t="shared" si="3"/>
        <v/>
      </c>
      <c r="H14" s="115" t="str">
        <f t="shared" si="3"/>
        <v/>
      </c>
      <c r="I14" s="115" t="str">
        <f t="shared" si="3"/>
        <v/>
      </c>
      <c r="J14" s="115" t="str">
        <f t="shared" si="3"/>
        <v/>
      </c>
      <c r="K14" s="115" t="str">
        <f t="shared" si="3"/>
        <v/>
      </c>
      <c r="L14" s="115" t="str">
        <f t="shared" si="3"/>
        <v/>
      </c>
      <c r="M14" s="115" t="str">
        <f t="shared" si="3"/>
        <v/>
      </c>
      <c r="N14" s="115" t="str">
        <f t="shared" si="3"/>
        <v/>
      </c>
      <c r="O14" s="115" t="str">
        <f t="shared" si="3"/>
        <v/>
      </c>
      <c r="P14" s="115" t="str">
        <f t="shared" si="3"/>
        <v/>
      </c>
      <c r="Q14" s="115" t="str">
        <f t="shared" si="3"/>
        <v/>
      </c>
      <c r="R14" s="115" t="str">
        <f t="shared" si="3"/>
        <v/>
      </c>
      <c r="S14" s="115" t="str">
        <f t="shared" si="3"/>
        <v/>
      </c>
      <c r="T14" s="115" t="str">
        <f t="shared" si="3"/>
        <v/>
      </c>
      <c r="U14" s="115" t="str">
        <f t="shared" si="3"/>
        <v/>
      </c>
      <c r="V14" s="115" t="str">
        <f t="shared" si="3"/>
        <v/>
      </c>
      <c r="W14" s="115" t="str">
        <f t="shared" si="3"/>
        <v/>
      </c>
      <c r="X14" s="115" t="str">
        <f t="shared" si="3"/>
        <v/>
      </c>
      <c r="Y14" s="115" t="str">
        <f t="shared" si="3"/>
        <v/>
      </c>
      <c r="Z14" s="115" t="str">
        <f t="shared" si="3"/>
        <v/>
      </c>
      <c r="AA14" s="115" t="str">
        <f t="shared" si="3"/>
        <v/>
      </c>
      <c r="AB14" s="116" t="str">
        <f t="shared" si="3"/>
        <v/>
      </c>
      <c r="AC14" s="117" t="e">
        <f>+SUM(AC11:AC13)</f>
        <v>#REF!</v>
      </c>
    </row>
    <row r="15" spans="1:33" ht="15" x14ac:dyDescent="0.2">
      <c r="A15" s="191" t="e">
        <f>+DATE(#REF!,1+1,1)</f>
        <v>#REF!</v>
      </c>
      <c r="B15" s="194">
        <f>+'Formato Resumen 21'!E16</f>
        <v>215209.32467248003</v>
      </c>
      <c r="C15" s="94" t="s">
        <v>35</v>
      </c>
      <c r="D15" s="95" t="e">
        <f>#REF!</f>
        <v>#REF!</v>
      </c>
      <c r="E15" s="96" t="str">
        <f t="shared" ref="E15:AB15" si="4">IF(ISERROR(E68/$AC71*$B15),"",(E68/$AC71*$B15))</f>
        <v/>
      </c>
      <c r="F15" s="97" t="str">
        <f t="shared" si="4"/>
        <v/>
      </c>
      <c r="G15" s="97" t="str">
        <f t="shared" si="4"/>
        <v/>
      </c>
      <c r="H15" s="97" t="str">
        <f t="shared" si="4"/>
        <v/>
      </c>
      <c r="I15" s="97" t="str">
        <f t="shared" si="4"/>
        <v/>
      </c>
      <c r="J15" s="97" t="str">
        <f t="shared" si="4"/>
        <v/>
      </c>
      <c r="K15" s="97" t="str">
        <f t="shared" si="4"/>
        <v/>
      </c>
      <c r="L15" s="97" t="str">
        <f t="shared" si="4"/>
        <v/>
      </c>
      <c r="M15" s="97" t="str">
        <f t="shared" si="4"/>
        <v/>
      </c>
      <c r="N15" s="97" t="str">
        <f t="shared" si="4"/>
        <v/>
      </c>
      <c r="O15" s="97" t="str">
        <f t="shared" si="4"/>
        <v/>
      </c>
      <c r="P15" s="97" t="str">
        <f t="shared" si="4"/>
        <v/>
      </c>
      <c r="Q15" s="97" t="str">
        <f t="shared" si="4"/>
        <v/>
      </c>
      <c r="R15" s="97" t="str">
        <f t="shared" si="4"/>
        <v/>
      </c>
      <c r="S15" s="97" t="str">
        <f t="shared" si="4"/>
        <v/>
      </c>
      <c r="T15" s="97" t="str">
        <f t="shared" si="4"/>
        <v/>
      </c>
      <c r="U15" s="97" t="str">
        <f t="shared" si="4"/>
        <v/>
      </c>
      <c r="V15" s="97" t="str">
        <f t="shared" si="4"/>
        <v/>
      </c>
      <c r="W15" s="97" t="str">
        <f t="shared" si="4"/>
        <v/>
      </c>
      <c r="X15" s="97" t="str">
        <f t="shared" si="4"/>
        <v/>
      </c>
      <c r="Y15" s="97" t="str">
        <f t="shared" si="4"/>
        <v/>
      </c>
      <c r="Z15" s="97" t="str">
        <f t="shared" si="4"/>
        <v/>
      </c>
      <c r="AA15" s="97" t="str">
        <f t="shared" si="4"/>
        <v/>
      </c>
      <c r="AB15" s="98" t="str">
        <f t="shared" si="4"/>
        <v/>
      </c>
      <c r="AC15" s="99" t="e">
        <f>+SUM(E15:AB15)*D15</f>
        <v>#REF!</v>
      </c>
      <c r="AF15" s="1" t="str">
        <f>AF11</f>
        <v>ORD</v>
      </c>
      <c r="AG15" s="1">
        <f>AG11+1</f>
        <v>2</v>
      </c>
    </row>
    <row r="16" spans="1:33" ht="15" x14ac:dyDescent="0.2">
      <c r="A16" s="191"/>
      <c r="B16" s="194"/>
      <c r="C16" s="100" t="s">
        <v>36</v>
      </c>
      <c r="D16" s="101" t="e">
        <f>#REF!</f>
        <v>#REF!</v>
      </c>
      <c r="E16" s="102" t="str">
        <f t="shared" ref="E16:AB16" si="5">IF(ISERROR(E69/$AC71*$B15),"",(E69/$AC71*$B15))</f>
        <v/>
      </c>
      <c r="F16" s="103" t="str">
        <f t="shared" si="5"/>
        <v/>
      </c>
      <c r="G16" s="103" t="str">
        <f t="shared" si="5"/>
        <v/>
      </c>
      <c r="H16" s="103" t="str">
        <f t="shared" si="5"/>
        <v/>
      </c>
      <c r="I16" s="103" t="str">
        <f t="shared" si="5"/>
        <v/>
      </c>
      <c r="J16" s="103" t="str">
        <f t="shared" si="5"/>
        <v/>
      </c>
      <c r="K16" s="103" t="str">
        <f t="shared" si="5"/>
        <v/>
      </c>
      <c r="L16" s="103" t="str">
        <f t="shared" si="5"/>
        <v/>
      </c>
      <c r="M16" s="103" t="str">
        <f t="shared" si="5"/>
        <v/>
      </c>
      <c r="N16" s="103" t="str">
        <f t="shared" si="5"/>
        <v/>
      </c>
      <c r="O16" s="103" t="str">
        <f t="shared" si="5"/>
        <v/>
      </c>
      <c r="P16" s="103" t="str">
        <f t="shared" si="5"/>
        <v/>
      </c>
      <c r="Q16" s="103" t="str">
        <f t="shared" si="5"/>
        <v/>
      </c>
      <c r="R16" s="103" t="str">
        <f t="shared" si="5"/>
        <v/>
      </c>
      <c r="S16" s="103" t="str">
        <f t="shared" si="5"/>
        <v/>
      </c>
      <c r="T16" s="103" t="str">
        <f t="shared" si="5"/>
        <v/>
      </c>
      <c r="U16" s="103" t="str">
        <f t="shared" si="5"/>
        <v/>
      </c>
      <c r="V16" s="103" t="str">
        <f t="shared" si="5"/>
        <v/>
      </c>
      <c r="W16" s="103" t="str">
        <f t="shared" si="5"/>
        <v/>
      </c>
      <c r="X16" s="103" t="str">
        <f t="shared" si="5"/>
        <v/>
      </c>
      <c r="Y16" s="103" t="str">
        <f t="shared" si="5"/>
        <v/>
      </c>
      <c r="Z16" s="103" t="str">
        <f t="shared" si="5"/>
        <v/>
      </c>
      <c r="AA16" s="103" t="str">
        <f t="shared" si="5"/>
        <v/>
      </c>
      <c r="AB16" s="104" t="str">
        <f t="shared" si="5"/>
        <v/>
      </c>
      <c r="AC16" s="105" t="e">
        <f>+SUM(E16:AB16)*D16</f>
        <v>#REF!</v>
      </c>
      <c r="AF16" s="1" t="str">
        <f>AF12</f>
        <v>SÁB</v>
      </c>
      <c r="AG16" s="1">
        <f>AG15</f>
        <v>2</v>
      </c>
    </row>
    <row r="17" spans="1:33" ht="15" x14ac:dyDescent="0.2">
      <c r="A17" s="191"/>
      <c r="B17" s="194"/>
      <c r="C17" s="106" t="s">
        <v>37</v>
      </c>
      <c r="D17" s="107" t="e">
        <f>#REF!</f>
        <v>#REF!</v>
      </c>
      <c r="E17" s="108" t="str">
        <f t="shared" ref="E17:AB17" si="6">IF(ISERROR(E70/$AC71*$B15),"",(E70/$AC71*$B15))</f>
        <v/>
      </c>
      <c r="F17" s="109" t="str">
        <f t="shared" si="6"/>
        <v/>
      </c>
      <c r="G17" s="109" t="str">
        <f t="shared" si="6"/>
        <v/>
      </c>
      <c r="H17" s="109" t="str">
        <f t="shared" si="6"/>
        <v/>
      </c>
      <c r="I17" s="109" t="str">
        <f t="shared" si="6"/>
        <v/>
      </c>
      <c r="J17" s="109" t="str">
        <f t="shared" si="6"/>
        <v/>
      </c>
      <c r="K17" s="109" t="str">
        <f t="shared" si="6"/>
        <v/>
      </c>
      <c r="L17" s="109" t="str">
        <f t="shared" si="6"/>
        <v/>
      </c>
      <c r="M17" s="109" t="str">
        <f t="shared" si="6"/>
        <v/>
      </c>
      <c r="N17" s="109" t="str">
        <f t="shared" si="6"/>
        <v/>
      </c>
      <c r="O17" s="109" t="str">
        <f t="shared" si="6"/>
        <v/>
      </c>
      <c r="P17" s="109" t="str">
        <f t="shared" si="6"/>
        <v/>
      </c>
      <c r="Q17" s="109" t="str">
        <f t="shared" si="6"/>
        <v/>
      </c>
      <c r="R17" s="109" t="str">
        <f t="shared" si="6"/>
        <v/>
      </c>
      <c r="S17" s="109" t="str">
        <f t="shared" si="6"/>
        <v/>
      </c>
      <c r="T17" s="109" t="str">
        <f t="shared" si="6"/>
        <v/>
      </c>
      <c r="U17" s="109" t="str">
        <f t="shared" si="6"/>
        <v/>
      </c>
      <c r="V17" s="109" t="str">
        <f t="shared" si="6"/>
        <v/>
      </c>
      <c r="W17" s="109" t="str">
        <f t="shared" si="6"/>
        <v/>
      </c>
      <c r="X17" s="109" t="str">
        <f t="shared" si="6"/>
        <v/>
      </c>
      <c r="Y17" s="109" t="str">
        <f t="shared" si="6"/>
        <v/>
      </c>
      <c r="Z17" s="109" t="str">
        <f t="shared" si="6"/>
        <v/>
      </c>
      <c r="AA17" s="109" t="str">
        <f t="shared" si="6"/>
        <v/>
      </c>
      <c r="AB17" s="110" t="str">
        <f t="shared" si="6"/>
        <v/>
      </c>
      <c r="AC17" s="111" t="e">
        <f>+SUM(E17:AB17)*D17</f>
        <v>#REF!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92"/>
      <c r="B18" s="195"/>
      <c r="C18" s="112" t="s">
        <v>34</v>
      </c>
      <c r="D18" s="113" t="e">
        <f>+SUM(D15:D17)</f>
        <v>#REF!</v>
      </c>
      <c r="E18" s="114" t="str">
        <f t="shared" ref="E18:AB18" si="7">IF(ISERROR(E15*$D15+E16*$D16+E17*$D17),"",(E15*$D15+E16*$D16+E17*$D17))</f>
        <v/>
      </c>
      <c r="F18" s="115" t="str">
        <f t="shared" si="7"/>
        <v/>
      </c>
      <c r="G18" s="115" t="str">
        <f t="shared" si="7"/>
        <v/>
      </c>
      <c r="H18" s="115" t="str">
        <f t="shared" si="7"/>
        <v/>
      </c>
      <c r="I18" s="115" t="str">
        <f t="shared" si="7"/>
        <v/>
      </c>
      <c r="J18" s="115" t="str">
        <f t="shared" si="7"/>
        <v/>
      </c>
      <c r="K18" s="115" t="str">
        <f t="shared" si="7"/>
        <v/>
      </c>
      <c r="L18" s="115" t="str">
        <f t="shared" si="7"/>
        <v/>
      </c>
      <c r="M18" s="115" t="str">
        <f t="shared" si="7"/>
        <v/>
      </c>
      <c r="N18" s="115" t="str">
        <f t="shared" si="7"/>
        <v/>
      </c>
      <c r="O18" s="115" t="str">
        <f t="shared" si="7"/>
        <v/>
      </c>
      <c r="P18" s="115" t="str">
        <f t="shared" si="7"/>
        <v/>
      </c>
      <c r="Q18" s="115" t="str">
        <f t="shared" si="7"/>
        <v/>
      </c>
      <c r="R18" s="115" t="str">
        <f t="shared" si="7"/>
        <v/>
      </c>
      <c r="S18" s="115" t="str">
        <f t="shared" si="7"/>
        <v/>
      </c>
      <c r="T18" s="115" t="str">
        <f t="shared" si="7"/>
        <v/>
      </c>
      <c r="U18" s="115" t="str">
        <f t="shared" si="7"/>
        <v/>
      </c>
      <c r="V18" s="115" t="str">
        <f t="shared" si="7"/>
        <v/>
      </c>
      <c r="W18" s="115" t="str">
        <f t="shared" si="7"/>
        <v/>
      </c>
      <c r="X18" s="115" t="str">
        <f t="shared" si="7"/>
        <v/>
      </c>
      <c r="Y18" s="115" t="str">
        <f t="shared" si="7"/>
        <v/>
      </c>
      <c r="Z18" s="115" t="str">
        <f t="shared" si="7"/>
        <v/>
      </c>
      <c r="AA18" s="115" t="str">
        <f t="shared" si="7"/>
        <v/>
      </c>
      <c r="AB18" s="116" t="str">
        <f t="shared" si="7"/>
        <v/>
      </c>
      <c r="AC18" s="117" t="e">
        <f>+SUM(AC15:AC17)</f>
        <v>#REF!</v>
      </c>
    </row>
    <row r="19" spans="1:33" ht="15" x14ac:dyDescent="0.2">
      <c r="A19" s="193" t="e">
        <f>+DATE(#REF!,3,1)</f>
        <v>#REF!</v>
      </c>
      <c r="B19" s="194">
        <f>+'Formato Resumen 21'!E17</f>
        <v>210481.13392162236</v>
      </c>
      <c r="C19" s="94" t="s">
        <v>35</v>
      </c>
      <c r="D19" s="95" t="e">
        <f>#REF!</f>
        <v>#REF!</v>
      </c>
      <c r="E19" s="96" t="str">
        <f t="shared" ref="E19:AB19" si="8">IF(ISERROR(E72/$AC75*$B19),"",(E72/$AC75*$B19))</f>
        <v/>
      </c>
      <c r="F19" s="97" t="str">
        <f t="shared" si="8"/>
        <v/>
      </c>
      <c r="G19" s="97" t="str">
        <f t="shared" si="8"/>
        <v/>
      </c>
      <c r="H19" s="97" t="str">
        <f t="shared" si="8"/>
        <v/>
      </c>
      <c r="I19" s="97" t="str">
        <f t="shared" si="8"/>
        <v/>
      </c>
      <c r="J19" s="97" t="str">
        <f t="shared" si="8"/>
        <v/>
      </c>
      <c r="K19" s="97" t="str">
        <f t="shared" si="8"/>
        <v/>
      </c>
      <c r="L19" s="97" t="str">
        <f t="shared" si="8"/>
        <v/>
      </c>
      <c r="M19" s="97" t="str">
        <f t="shared" si="8"/>
        <v/>
      </c>
      <c r="N19" s="97" t="str">
        <f t="shared" si="8"/>
        <v/>
      </c>
      <c r="O19" s="97" t="str">
        <f t="shared" si="8"/>
        <v/>
      </c>
      <c r="P19" s="97" t="str">
        <f t="shared" si="8"/>
        <v/>
      </c>
      <c r="Q19" s="97" t="str">
        <f t="shared" si="8"/>
        <v/>
      </c>
      <c r="R19" s="97" t="str">
        <f t="shared" si="8"/>
        <v/>
      </c>
      <c r="S19" s="97" t="str">
        <f t="shared" si="8"/>
        <v/>
      </c>
      <c r="T19" s="97" t="str">
        <f t="shared" si="8"/>
        <v/>
      </c>
      <c r="U19" s="97" t="str">
        <f t="shared" si="8"/>
        <v/>
      </c>
      <c r="V19" s="97" t="str">
        <f t="shared" si="8"/>
        <v/>
      </c>
      <c r="W19" s="97" t="str">
        <f t="shared" si="8"/>
        <v/>
      </c>
      <c r="X19" s="97" t="str">
        <f t="shared" si="8"/>
        <v/>
      </c>
      <c r="Y19" s="97" t="str">
        <f t="shared" si="8"/>
        <v/>
      </c>
      <c r="Z19" s="97" t="str">
        <f t="shared" si="8"/>
        <v/>
      </c>
      <c r="AA19" s="97" t="str">
        <f t="shared" si="8"/>
        <v/>
      </c>
      <c r="AB19" s="98" t="str">
        <f t="shared" si="8"/>
        <v/>
      </c>
      <c r="AC19" s="99" t="e">
        <f>+SUM(E19:AB19)*D19</f>
        <v>#REF!</v>
      </c>
      <c r="AF19" s="1" t="str">
        <f>AF15</f>
        <v>ORD</v>
      </c>
      <c r="AG19" s="1">
        <f>AG15+1</f>
        <v>3</v>
      </c>
    </row>
    <row r="20" spans="1:33" ht="15" x14ac:dyDescent="0.2">
      <c r="A20" s="191"/>
      <c r="B20" s="194"/>
      <c r="C20" s="100" t="s">
        <v>36</v>
      </c>
      <c r="D20" s="101" t="e">
        <f>#REF!</f>
        <v>#REF!</v>
      </c>
      <c r="E20" s="102" t="str">
        <f t="shared" ref="E20:AB20" si="9">IF(ISERROR(E73/$AC75*$B19),"",(E73/$AC75*$B19))</f>
        <v/>
      </c>
      <c r="F20" s="103" t="str">
        <f t="shared" si="9"/>
        <v/>
      </c>
      <c r="G20" s="103" t="str">
        <f t="shared" si="9"/>
        <v/>
      </c>
      <c r="H20" s="103" t="str">
        <f t="shared" si="9"/>
        <v/>
      </c>
      <c r="I20" s="103" t="str">
        <f t="shared" si="9"/>
        <v/>
      </c>
      <c r="J20" s="103" t="str">
        <f t="shared" si="9"/>
        <v/>
      </c>
      <c r="K20" s="103" t="str">
        <f t="shared" si="9"/>
        <v/>
      </c>
      <c r="L20" s="103" t="str">
        <f t="shared" si="9"/>
        <v/>
      </c>
      <c r="M20" s="103" t="str">
        <f t="shared" si="9"/>
        <v/>
      </c>
      <c r="N20" s="103" t="str">
        <f t="shared" si="9"/>
        <v/>
      </c>
      <c r="O20" s="103" t="str">
        <f t="shared" si="9"/>
        <v/>
      </c>
      <c r="P20" s="103" t="str">
        <f t="shared" si="9"/>
        <v/>
      </c>
      <c r="Q20" s="103" t="str">
        <f t="shared" si="9"/>
        <v/>
      </c>
      <c r="R20" s="103" t="str">
        <f t="shared" si="9"/>
        <v/>
      </c>
      <c r="S20" s="103" t="str">
        <f t="shared" si="9"/>
        <v/>
      </c>
      <c r="T20" s="103" t="str">
        <f t="shared" si="9"/>
        <v/>
      </c>
      <c r="U20" s="103" t="str">
        <f t="shared" si="9"/>
        <v/>
      </c>
      <c r="V20" s="103" t="str">
        <f t="shared" si="9"/>
        <v/>
      </c>
      <c r="W20" s="103" t="str">
        <f t="shared" si="9"/>
        <v/>
      </c>
      <c r="X20" s="103" t="str">
        <f t="shared" si="9"/>
        <v/>
      </c>
      <c r="Y20" s="103" t="str">
        <f t="shared" si="9"/>
        <v/>
      </c>
      <c r="Z20" s="103" t="str">
        <f t="shared" si="9"/>
        <v/>
      </c>
      <c r="AA20" s="103" t="str">
        <f t="shared" si="9"/>
        <v/>
      </c>
      <c r="AB20" s="104" t="str">
        <f t="shared" si="9"/>
        <v/>
      </c>
      <c r="AC20" s="105" t="e">
        <f>+SUM(E20:AB20)*D20</f>
        <v>#REF!</v>
      </c>
      <c r="AF20" s="1" t="str">
        <f>AF16</f>
        <v>SÁB</v>
      </c>
      <c r="AG20" s="1">
        <f>AG19</f>
        <v>3</v>
      </c>
    </row>
    <row r="21" spans="1:33" ht="15" x14ac:dyDescent="0.2">
      <c r="A21" s="191"/>
      <c r="B21" s="194"/>
      <c r="C21" s="106" t="s">
        <v>37</v>
      </c>
      <c r="D21" s="107" t="e">
        <f>#REF!</f>
        <v>#REF!</v>
      </c>
      <c r="E21" s="108" t="str">
        <f t="shared" ref="E21:AB21" si="10">IF(ISERROR(E74/$AC75*$B19),"",(E74/$AC75*$B19))</f>
        <v/>
      </c>
      <c r="F21" s="109" t="str">
        <f t="shared" si="10"/>
        <v/>
      </c>
      <c r="G21" s="109" t="str">
        <f t="shared" si="10"/>
        <v/>
      </c>
      <c r="H21" s="109" t="str">
        <f t="shared" si="10"/>
        <v/>
      </c>
      <c r="I21" s="109" t="str">
        <f t="shared" si="10"/>
        <v/>
      </c>
      <c r="J21" s="109" t="str">
        <f t="shared" si="10"/>
        <v/>
      </c>
      <c r="K21" s="109" t="str">
        <f t="shared" si="10"/>
        <v/>
      </c>
      <c r="L21" s="109" t="str">
        <f t="shared" si="10"/>
        <v/>
      </c>
      <c r="M21" s="109" t="str">
        <f t="shared" si="10"/>
        <v/>
      </c>
      <c r="N21" s="109" t="str">
        <f t="shared" si="10"/>
        <v/>
      </c>
      <c r="O21" s="109" t="str">
        <f t="shared" si="10"/>
        <v/>
      </c>
      <c r="P21" s="109" t="str">
        <f t="shared" si="10"/>
        <v/>
      </c>
      <c r="Q21" s="109" t="str">
        <f t="shared" si="10"/>
        <v/>
      </c>
      <c r="R21" s="109" t="str">
        <f t="shared" si="10"/>
        <v/>
      </c>
      <c r="S21" s="109" t="str">
        <f t="shared" si="10"/>
        <v/>
      </c>
      <c r="T21" s="109" t="str">
        <f t="shared" si="10"/>
        <v/>
      </c>
      <c r="U21" s="109" t="str">
        <f t="shared" si="10"/>
        <v/>
      </c>
      <c r="V21" s="109" t="str">
        <f t="shared" si="10"/>
        <v/>
      </c>
      <c r="W21" s="109" t="str">
        <f t="shared" si="10"/>
        <v/>
      </c>
      <c r="X21" s="109" t="str">
        <f t="shared" si="10"/>
        <v/>
      </c>
      <c r="Y21" s="109" t="str">
        <f t="shared" si="10"/>
        <v/>
      </c>
      <c r="Z21" s="109" t="str">
        <f t="shared" si="10"/>
        <v/>
      </c>
      <c r="AA21" s="109" t="str">
        <f t="shared" si="10"/>
        <v/>
      </c>
      <c r="AB21" s="110" t="str">
        <f t="shared" si="10"/>
        <v/>
      </c>
      <c r="AC21" s="111" t="e">
        <f>+SUM(E21:AB21)*D21</f>
        <v>#REF!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92"/>
      <c r="B22" s="195"/>
      <c r="C22" s="112" t="s">
        <v>34</v>
      </c>
      <c r="D22" s="113" t="e">
        <f>+SUM(D19:D21)</f>
        <v>#REF!</v>
      </c>
      <c r="E22" s="114" t="str">
        <f t="shared" ref="E22:AB22" si="11">IF(ISERROR(E19*$D19+E20*$D20+E21*$D21),"",(E19*$D19+E20*$D20+E21*$D21))</f>
        <v/>
      </c>
      <c r="F22" s="115" t="str">
        <f t="shared" si="11"/>
        <v/>
      </c>
      <c r="G22" s="115" t="str">
        <f t="shared" si="11"/>
        <v/>
      </c>
      <c r="H22" s="115" t="str">
        <f t="shared" si="11"/>
        <v/>
      </c>
      <c r="I22" s="115" t="str">
        <f t="shared" si="11"/>
        <v/>
      </c>
      <c r="J22" s="115" t="str">
        <f t="shared" si="11"/>
        <v/>
      </c>
      <c r="K22" s="115" t="str">
        <f t="shared" si="11"/>
        <v/>
      </c>
      <c r="L22" s="115" t="str">
        <f t="shared" si="11"/>
        <v/>
      </c>
      <c r="M22" s="115" t="str">
        <f t="shared" si="11"/>
        <v/>
      </c>
      <c r="N22" s="115" t="str">
        <f t="shared" si="11"/>
        <v/>
      </c>
      <c r="O22" s="115" t="str">
        <f t="shared" si="11"/>
        <v/>
      </c>
      <c r="P22" s="115" t="str">
        <f t="shared" si="11"/>
        <v/>
      </c>
      <c r="Q22" s="115" t="str">
        <f t="shared" si="11"/>
        <v/>
      </c>
      <c r="R22" s="115" t="str">
        <f t="shared" si="11"/>
        <v/>
      </c>
      <c r="S22" s="115" t="str">
        <f t="shared" si="11"/>
        <v/>
      </c>
      <c r="T22" s="115" t="str">
        <f t="shared" si="11"/>
        <v/>
      </c>
      <c r="U22" s="115" t="str">
        <f t="shared" si="11"/>
        <v/>
      </c>
      <c r="V22" s="115" t="str">
        <f t="shared" si="11"/>
        <v/>
      </c>
      <c r="W22" s="115" t="str">
        <f t="shared" si="11"/>
        <v/>
      </c>
      <c r="X22" s="115" t="str">
        <f t="shared" si="11"/>
        <v/>
      </c>
      <c r="Y22" s="115" t="str">
        <f t="shared" si="11"/>
        <v/>
      </c>
      <c r="Z22" s="115" t="str">
        <f t="shared" si="11"/>
        <v/>
      </c>
      <c r="AA22" s="115" t="str">
        <f t="shared" si="11"/>
        <v/>
      </c>
      <c r="AB22" s="116" t="str">
        <f t="shared" si="11"/>
        <v/>
      </c>
      <c r="AC22" s="117" t="e">
        <f>+SUM(AC19:AC21)</f>
        <v>#REF!</v>
      </c>
    </row>
    <row r="23" spans="1:33" ht="15" x14ac:dyDescent="0.2">
      <c r="A23" s="191" t="e">
        <f>+DATE(#REF!,4,1)</f>
        <v>#REF!</v>
      </c>
      <c r="B23" s="194">
        <f>+'Formato Resumen 21'!E18</f>
        <v>169357.93070678459</v>
      </c>
      <c r="C23" s="94" t="s">
        <v>35</v>
      </c>
      <c r="D23" s="95" t="e">
        <f>#REF!</f>
        <v>#REF!</v>
      </c>
      <c r="E23" s="96" t="str">
        <f t="shared" ref="E23:AB23" si="12">IF(ISERROR(E76/$AC79*$B23),"",(E76/$AC79*$B23))</f>
        <v/>
      </c>
      <c r="F23" s="97" t="str">
        <f t="shared" si="12"/>
        <v/>
      </c>
      <c r="G23" s="97" t="str">
        <f t="shared" si="12"/>
        <v/>
      </c>
      <c r="H23" s="97" t="str">
        <f t="shared" si="12"/>
        <v/>
      </c>
      <c r="I23" s="97" t="str">
        <f t="shared" si="12"/>
        <v/>
      </c>
      <c r="J23" s="97" t="str">
        <f t="shared" si="12"/>
        <v/>
      </c>
      <c r="K23" s="97" t="str">
        <f t="shared" si="12"/>
        <v/>
      </c>
      <c r="L23" s="97" t="str">
        <f t="shared" si="12"/>
        <v/>
      </c>
      <c r="M23" s="97" t="str">
        <f t="shared" si="12"/>
        <v/>
      </c>
      <c r="N23" s="97" t="str">
        <f t="shared" si="12"/>
        <v/>
      </c>
      <c r="O23" s="97" t="str">
        <f t="shared" si="12"/>
        <v/>
      </c>
      <c r="P23" s="97" t="str">
        <f t="shared" si="12"/>
        <v/>
      </c>
      <c r="Q23" s="97" t="str">
        <f t="shared" si="12"/>
        <v/>
      </c>
      <c r="R23" s="97" t="str">
        <f t="shared" si="12"/>
        <v/>
      </c>
      <c r="S23" s="97" t="str">
        <f t="shared" si="12"/>
        <v/>
      </c>
      <c r="T23" s="97" t="str">
        <f t="shared" si="12"/>
        <v/>
      </c>
      <c r="U23" s="97" t="str">
        <f t="shared" si="12"/>
        <v/>
      </c>
      <c r="V23" s="97" t="str">
        <f t="shared" si="12"/>
        <v/>
      </c>
      <c r="W23" s="97" t="str">
        <f t="shared" si="12"/>
        <v/>
      </c>
      <c r="X23" s="97" t="str">
        <f t="shared" si="12"/>
        <v/>
      </c>
      <c r="Y23" s="97" t="str">
        <f t="shared" si="12"/>
        <v/>
      </c>
      <c r="Z23" s="97" t="str">
        <f t="shared" si="12"/>
        <v/>
      </c>
      <c r="AA23" s="97" t="str">
        <f t="shared" si="12"/>
        <v/>
      </c>
      <c r="AB23" s="98" t="str">
        <f t="shared" si="12"/>
        <v/>
      </c>
      <c r="AC23" s="99" t="e">
        <f>+SUM(E23:AB23)*D23</f>
        <v>#REF!</v>
      </c>
      <c r="AF23" s="1" t="str">
        <f>AF19</f>
        <v>ORD</v>
      </c>
      <c r="AG23" s="1">
        <f>AG19+1</f>
        <v>4</v>
      </c>
    </row>
    <row r="24" spans="1:33" ht="15" x14ac:dyDescent="0.2">
      <c r="A24" s="191"/>
      <c r="B24" s="194"/>
      <c r="C24" s="100" t="s">
        <v>36</v>
      </c>
      <c r="D24" s="101" t="e">
        <f>#REF!</f>
        <v>#REF!</v>
      </c>
      <c r="E24" s="102" t="str">
        <f t="shared" ref="E24:AB24" si="13">IF(ISERROR(E77/$AC79*$B23),"",(E77/$AC79*$B23))</f>
        <v/>
      </c>
      <c r="F24" s="103" t="str">
        <f t="shared" si="13"/>
        <v/>
      </c>
      <c r="G24" s="103" t="str">
        <f t="shared" si="13"/>
        <v/>
      </c>
      <c r="H24" s="103" t="str">
        <f t="shared" si="13"/>
        <v/>
      </c>
      <c r="I24" s="103" t="str">
        <f t="shared" si="13"/>
        <v/>
      </c>
      <c r="J24" s="103" t="str">
        <f t="shared" si="13"/>
        <v/>
      </c>
      <c r="K24" s="103" t="str">
        <f t="shared" si="13"/>
        <v/>
      </c>
      <c r="L24" s="103" t="str">
        <f t="shared" si="13"/>
        <v/>
      </c>
      <c r="M24" s="103" t="str">
        <f t="shared" si="13"/>
        <v/>
      </c>
      <c r="N24" s="103" t="str">
        <f t="shared" si="13"/>
        <v/>
      </c>
      <c r="O24" s="103" t="str">
        <f t="shared" si="13"/>
        <v/>
      </c>
      <c r="P24" s="103" t="str">
        <f t="shared" si="13"/>
        <v/>
      </c>
      <c r="Q24" s="103" t="str">
        <f t="shared" si="13"/>
        <v/>
      </c>
      <c r="R24" s="103" t="str">
        <f t="shared" si="13"/>
        <v/>
      </c>
      <c r="S24" s="103" t="str">
        <f t="shared" si="13"/>
        <v/>
      </c>
      <c r="T24" s="103" t="str">
        <f t="shared" si="13"/>
        <v/>
      </c>
      <c r="U24" s="103" t="str">
        <f t="shared" si="13"/>
        <v/>
      </c>
      <c r="V24" s="103" t="str">
        <f t="shared" si="13"/>
        <v/>
      </c>
      <c r="W24" s="103" t="str">
        <f t="shared" si="13"/>
        <v/>
      </c>
      <c r="X24" s="103" t="str">
        <f t="shared" si="13"/>
        <v/>
      </c>
      <c r="Y24" s="103" t="str">
        <f t="shared" si="13"/>
        <v/>
      </c>
      <c r="Z24" s="103" t="str">
        <f t="shared" si="13"/>
        <v/>
      </c>
      <c r="AA24" s="103" t="str">
        <f t="shared" si="13"/>
        <v/>
      </c>
      <c r="AB24" s="104" t="str">
        <f t="shared" si="13"/>
        <v/>
      </c>
      <c r="AC24" s="105" t="e">
        <f>+SUM(E24:AB24)*D24</f>
        <v>#REF!</v>
      </c>
      <c r="AF24" s="1" t="str">
        <f>AF20</f>
        <v>SÁB</v>
      </c>
      <c r="AG24" s="1">
        <f>AG23</f>
        <v>4</v>
      </c>
    </row>
    <row r="25" spans="1:33" ht="15" x14ac:dyDescent="0.2">
      <c r="A25" s="191"/>
      <c r="B25" s="194"/>
      <c r="C25" s="106" t="s">
        <v>37</v>
      </c>
      <c r="D25" s="107" t="e">
        <f>#REF!</f>
        <v>#REF!</v>
      </c>
      <c r="E25" s="108" t="str">
        <f t="shared" ref="E25:AB25" si="14">IF(ISERROR(E78/$AC79*$B23),"",(E78/$AC79*$B23))</f>
        <v/>
      </c>
      <c r="F25" s="109" t="str">
        <f t="shared" si="14"/>
        <v/>
      </c>
      <c r="G25" s="109" t="str">
        <f t="shared" si="14"/>
        <v/>
      </c>
      <c r="H25" s="109" t="str">
        <f t="shared" si="14"/>
        <v/>
      </c>
      <c r="I25" s="109" t="str">
        <f t="shared" si="14"/>
        <v/>
      </c>
      <c r="J25" s="109" t="str">
        <f t="shared" si="14"/>
        <v/>
      </c>
      <c r="K25" s="109" t="str">
        <f t="shared" si="14"/>
        <v/>
      </c>
      <c r="L25" s="109" t="str">
        <f t="shared" si="14"/>
        <v/>
      </c>
      <c r="M25" s="109" t="str">
        <f t="shared" si="14"/>
        <v/>
      </c>
      <c r="N25" s="109" t="str">
        <f t="shared" si="14"/>
        <v/>
      </c>
      <c r="O25" s="109" t="str">
        <f t="shared" si="14"/>
        <v/>
      </c>
      <c r="P25" s="109" t="str">
        <f t="shared" si="14"/>
        <v/>
      </c>
      <c r="Q25" s="109" t="str">
        <f t="shared" si="14"/>
        <v/>
      </c>
      <c r="R25" s="109" t="str">
        <f t="shared" si="14"/>
        <v/>
      </c>
      <c r="S25" s="109" t="str">
        <f t="shared" si="14"/>
        <v/>
      </c>
      <c r="T25" s="109" t="str">
        <f t="shared" si="14"/>
        <v/>
      </c>
      <c r="U25" s="109" t="str">
        <f t="shared" si="14"/>
        <v/>
      </c>
      <c r="V25" s="109" t="str">
        <f t="shared" si="14"/>
        <v/>
      </c>
      <c r="W25" s="109" t="str">
        <f t="shared" si="14"/>
        <v/>
      </c>
      <c r="X25" s="109" t="str">
        <f t="shared" si="14"/>
        <v/>
      </c>
      <c r="Y25" s="109" t="str">
        <f t="shared" si="14"/>
        <v/>
      </c>
      <c r="Z25" s="109" t="str">
        <f t="shared" si="14"/>
        <v/>
      </c>
      <c r="AA25" s="109" t="str">
        <f t="shared" si="14"/>
        <v/>
      </c>
      <c r="AB25" s="110" t="str">
        <f t="shared" si="14"/>
        <v/>
      </c>
      <c r="AC25" s="111" t="e">
        <f>+SUM(E25:AB25)*D25</f>
        <v>#REF!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92"/>
      <c r="B26" s="195"/>
      <c r="C26" s="112" t="s">
        <v>34</v>
      </c>
      <c r="D26" s="113" t="e">
        <f>+SUM(D23:D25)</f>
        <v>#REF!</v>
      </c>
      <c r="E26" s="114" t="str">
        <f t="shared" ref="E26:AB26" si="15">IF(ISERROR(E23*$D23+E24*$D24+E25*$D25),"",(E23*$D23+E24*$D24+E25*$D25))</f>
        <v/>
      </c>
      <c r="F26" s="115" t="str">
        <f t="shared" si="15"/>
        <v/>
      </c>
      <c r="G26" s="115" t="str">
        <f t="shared" si="15"/>
        <v/>
      </c>
      <c r="H26" s="115" t="str">
        <f t="shared" si="15"/>
        <v/>
      </c>
      <c r="I26" s="115" t="str">
        <f t="shared" si="15"/>
        <v/>
      </c>
      <c r="J26" s="115" t="str">
        <f t="shared" si="15"/>
        <v/>
      </c>
      <c r="K26" s="115" t="str">
        <f t="shared" si="15"/>
        <v/>
      </c>
      <c r="L26" s="115" t="str">
        <f t="shared" si="15"/>
        <v/>
      </c>
      <c r="M26" s="115" t="str">
        <f t="shared" si="15"/>
        <v/>
      </c>
      <c r="N26" s="115" t="str">
        <f t="shared" si="15"/>
        <v/>
      </c>
      <c r="O26" s="115" t="str">
        <f t="shared" si="15"/>
        <v/>
      </c>
      <c r="P26" s="115" t="str">
        <f t="shared" si="15"/>
        <v/>
      </c>
      <c r="Q26" s="115" t="str">
        <f t="shared" si="15"/>
        <v/>
      </c>
      <c r="R26" s="115" t="str">
        <f t="shared" si="15"/>
        <v/>
      </c>
      <c r="S26" s="115" t="str">
        <f t="shared" si="15"/>
        <v/>
      </c>
      <c r="T26" s="115" t="str">
        <f t="shared" si="15"/>
        <v/>
      </c>
      <c r="U26" s="115" t="str">
        <f t="shared" si="15"/>
        <v/>
      </c>
      <c r="V26" s="115" t="str">
        <f t="shared" si="15"/>
        <v/>
      </c>
      <c r="W26" s="115" t="str">
        <f t="shared" si="15"/>
        <v/>
      </c>
      <c r="X26" s="115" t="str">
        <f t="shared" si="15"/>
        <v/>
      </c>
      <c r="Y26" s="115" t="str">
        <f t="shared" si="15"/>
        <v/>
      </c>
      <c r="Z26" s="115" t="str">
        <f t="shared" si="15"/>
        <v/>
      </c>
      <c r="AA26" s="115" t="str">
        <f t="shared" si="15"/>
        <v/>
      </c>
      <c r="AB26" s="116" t="str">
        <f t="shared" si="15"/>
        <v/>
      </c>
      <c r="AC26" s="117" t="e">
        <f>+SUM(AC23:AC25)</f>
        <v>#REF!</v>
      </c>
    </row>
    <row r="27" spans="1:33" ht="15" x14ac:dyDescent="0.2">
      <c r="A27" s="191" t="e">
        <f>+DATE(#REF!,5,1)</f>
        <v>#REF!</v>
      </c>
      <c r="B27" s="194">
        <f>+'Formato Resumen 21'!E19</f>
        <v>72431.057055157959</v>
      </c>
      <c r="C27" s="94" t="s">
        <v>35</v>
      </c>
      <c r="D27" s="95" t="e">
        <f>#REF!</f>
        <v>#REF!</v>
      </c>
      <c r="E27" s="96" t="str">
        <f t="shared" ref="E27:AB27" si="16">IF(ISERROR(E80/$AC83*$B27),"",(E80/$AC83*$B27))</f>
        <v/>
      </c>
      <c r="F27" s="97" t="str">
        <f t="shared" si="16"/>
        <v/>
      </c>
      <c r="G27" s="97" t="str">
        <f t="shared" si="16"/>
        <v/>
      </c>
      <c r="H27" s="97" t="str">
        <f t="shared" si="16"/>
        <v/>
      </c>
      <c r="I27" s="97" t="str">
        <f t="shared" si="16"/>
        <v/>
      </c>
      <c r="J27" s="97" t="str">
        <f t="shared" si="16"/>
        <v/>
      </c>
      <c r="K27" s="97" t="str">
        <f t="shared" si="16"/>
        <v/>
      </c>
      <c r="L27" s="97" t="str">
        <f t="shared" si="16"/>
        <v/>
      </c>
      <c r="M27" s="97" t="str">
        <f t="shared" si="16"/>
        <v/>
      </c>
      <c r="N27" s="97" t="str">
        <f t="shared" si="16"/>
        <v/>
      </c>
      <c r="O27" s="97" t="str">
        <f t="shared" si="16"/>
        <v/>
      </c>
      <c r="P27" s="97" t="str">
        <f t="shared" si="16"/>
        <v/>
      </c>
      <c r="Q27" s="97" t="str">
        <f t="shared" si="16"/>
        <v/>
      </c>
      <c r="R27" s="97" t="str">
        <f t="shared" si="16"/>
        <v/>
      </c>
      <c r="S27" s="97" t="str">
        <f t="shared" si="16"/>
        <v/>
      </c>
      <c r="T27" s="97" t="str">
        <f t="shared" si="16"/>
        <v/>
      </c>
      <c r="U27" s="97" t="str">
        <f t="shared" si="16"/>
        <v/>
      </c>
      <c r="V27" s="97" t="str">
        <f t="shared" si="16"/>
        <v/>
      </c>
      <c r="W27" s="97" t="str">
        <f t="shared" si="16"/>
        <v/>
      </c>
      <c r="X27" s="97" t="str">
        <f t="shared" si="16"/>
        <v/>
      </c>
      <c r="Y27" s="97" t="str">
        <f t="shared" si="16"/>
        <v/>
      </c>
      <c r="Z27" s="97" t="str">
        <f t="shared" si="16"/>
        <v/>
      </c>
      <c r="AA27" s="97" t="str">
        <f t="shared" si="16"/>
        <v/>
      </c>
      <c r="AB27" s="98" t="str">
        <f t="shared" si="16"/>
        <v/>
      </c>
      <c r="AC27" s="99" t="e">
        <f>+SUM(E27:AB27)*D27</f>
        <v>#REF!</v>
      </c>
      <c r="AF27" s="1" t="str">
        <f>AF23</f>
        <v>ORD</v>
      </c>
      <c r="AG27" s="1">
        <f>AG23+1</f>
        <v>5</v>
      </c>
    </row>
    <row r="28" spans="1:33" ht="15" x14ac:dyDescent="0.2">
      <c r="A28" s="191"/>
      <c r="B28" s="194"/>
      <c r="C28" s="100" t="s">
        <v>36</v>
      </c>
      <c r="D28" s="101" t="e">
        <f>#REF!</f>
        <v>#REF!</v>
      </c>
      <c r="E28" s="102" t="str">
        <f t="shared" ref="E28:AB28" si="17">IF(ISERROR(E81/$AC83*$B27),"",(E81/$AC83*$B27))</f>
        <v/>
      </c>
      <c r="F28" s="103" t="str">
        <f t="shared" si="17"/>
        <v/>
      </c>
      <c r="G28" s="103" t="str">
        <f t="shared" si="17"/>
        <v/>
      </c>
      <c r="H28" s="103" t="str">
        <f t="shared" si="17"/>
        <v/>
      </c>
      <c r="I28" s="103" t="str">
        <f t="shared" si="17"/>
        <v/>
      </c>
      <c r="J28" s="103" t="str">
        <f t="shared" si="17"/>
        <v/>
      </c>
      <c r="K28" s="103" t="str">
        <f t="shared" si="17"/>
        <v/>
      </c>
      <c r="L28" s="103" t="str">
        <f t="shared" si="17"/>
        <v/>
      </c>
      <c r="M28" s="103" t="str">
        <f t="shared" si="17"/>
        <v/>
      </c>
      <c r="N28" s="103" t="str">
        <f t="shared" si="17"/>
        <v/>
      </c>
      <c r="O28" s="103" t="str">
        <f t="shared" si="17"/>
        <v/>
      </c>
      <c r="P28" s="103" t="str">
        <f t="shared" si="17"/>
        <v/>
      </c>
      <c r="Q28" s="103" t="str">
        <f t="shared" si="17"/>
        <v/>
      </c>
      <c r="R28" s="103" t="str">
        <f t="shared" si="17"/>
        <v/>
      </c>
      <c r="S28" s="103" t="str">
        <f t="shared" si="17"/>
        <v/>
      </c>
      <c r="T28" s="103" t="str">
        <f t="shared" si="17"/>
        <v/>
      </c>
      <c r="U28" s="103" t="str">
        <f t="shared" si="17"/>
        <v/>
      </c>
      <c r="V28" s="103" t="str">
        <f t="shared" si="17"/>
        <v/>
      </c>
      <c r="W28" s="103" t="str">
        <f t="shared" si="17"/>
        <v/>
      </c>
      <c r="X28" s="103" t="str">
        <f t="shared" si="17"/>
        <v/>
      </c>
      <c r="Y28" s="103" t="str">
        <f t="shared" si="17"/>
        <v/>
      </c>
      <c r="Z28" s="103" t="str">
        <f t="shared" si="17"/>
        <v/>
      </c>
      <c r="AA28" s="103" t="str">
        <f t="shared" si="17"/>
        <v/>
      </c>
      <c r="AB28" s="104" t="str">
        <f t="shared" si="17"/>
        <v/>
      </c>
      <c r="AC28" s="105" t="e">
        <f>+SUM(E28:AB28)*D28</f>
        <v>#REF!</v>
      </c>
      <c r="AF28" s="1" t="str">
        <f>AF24</f>
        <v>SÁB</v>
      </c>
      <c r="AG28" s="1">
        <f>AG27</f>
        <v>5</v>
      </c>
    </row>
    <row r="29" spans="1:33" ht="15" x14ac:dyDescent="0.2">
      <c r="A29" s="191"/>
      <c r="B29" s="194"/>
      <c r="C29" s="106" t="s">
        <v>37</v>
      </c>
      <c r="D29" s="107" t="e">
        <f>#REF!</f>
        <v>#REF!</v>
      </c>
      <c r="E29" s="108" t="str">
        <f t="shared" ref="E29:AB29" si="18">IF(ISERROR(E82/$AC83*$B27),"",(E82/$AC83*$B27))</f>
        <v/>
      </c>
      <c r="F29" s="109" t="str">
        <f t="shared" si="18"/>
        <v/>
      </c>
      <c r="G29" s="109" t="str">
        <f t="shared" si="18"/>
        <v/>
      </c>
      <c r="H29" s="109" t="str">
        <f t="shared" si="18"/>
        <v/>
      </c>
      <c r="I29" s="109" t="str">
        <f t="shared" si="18"/>
        <v/>
      </c>
      <c r="J29" s="109" t="str">
        <f t="shared" si="18"/>
        <v/>
      </c>
      <c r="K29" s="109" t="str">
        <f t="shared" si="18"/>
        <v/>
      </c>
      <c r="L29" s="109" t="str">
        <f t="shared" si="18"/>
        <v/>
      </c>
      <c r="M29" s="109" t="str">
        <f t="shared" si="18"/>
        <v/>
      </c>
      <c r="N29" s="109" t="str">
        <f t="shared" si="18"/>
        <v/>
      </c>
      <c r="O29" s="109" t="str">
        <f t="shared" si="18"/>
        <v/>
      </c>
      <c r="P29" s="109" t="str">
        <f t="shared" si="18"/>
        <v/>
      </c>
      <c r="Q29" s="109" t="str">
        <f t="shared" si="18"/>
        <v/>
      </c>
      <c r="R29" s="109" t="str">
        <f t="shared" si="18"/>
        <v/>
      </c>
      <c r="S29" s="109" t="str">
        <f t="shared" si="18"/>
        <v/>
      </c>
      <c r="T29" s="109" t="str">
        <f t="shared" si="18"/>
        <v/>
      </c>
      <c r="U29" s="109" t="str">
        <f t="shared" si="18"/>
        <v/>
      </c>
      <c r="V29" s="109" t="str">
        <f t="shared" si="18"/>
        <v/>
      </c>
      <c r="W29" s="109" t="str">
        <f t="shared" si="18"/>
        <v/>
      </c>
      <c r="X29" s="109" t="str">
        <f t="shared" si="18"/>
        <v/>
      </c>
      <c r="Y29" s="109" t="str">
        <f t="shared" si="18"/>
        <v/>
      </c>
      <c r="Z29" s="109" t="str">
        <f t="shared" si="18"/>
        <v/>
      </c>
      <c r="AA29" s="109" t="str">
        <f t="shared" si="18"/>
        <v/>
      </c>
      <c r="AB29" s="110" t="str">
        <f t="shared" si="18"/>
        <v/>
      </c>
      <c r="AC29" s="111" t="e">
        <f>+SUM(E29:AB29)*D29</f>
        <v>#REF!</v>
      </c>
      <c r="AF29" s="1" t="str">
        <f>AF25</f>
        <v>FES</v>
      </c>
      <c r="AG29" s="1">
        <f>AG28</f>
        <v>5</v>
      </c>
    </row>
    <row r="30" spans="1:33" s="121" customFormat="1" ht="15.75" thickBot="1" x14ac:dyDescent="0.25">
      <c r="A30" s="192"/>
      <c r="B30" s="195"/>
      <c r="C30" s="112" t="s">
        <v>34</v>
      </c>
      <c r="D30" s="113" t="e">
        <f>+SUM(D27:D29)</f>
        <v>#REF!</v>
      </c>
      <c r="E30" s="118" t="str">
        <f t="shared" ref="E30:AB30" si="19">IF(ISERROR(E27*$D27+E28*$D28+E29*$D29),"",(E27*$D27+E28*$D28+E29*$D29))</f>
        <v/>
      </c>
      <c r="F30" s="119" t="str">
        <f t="shared" si="19"/>
        <v/>
      </c>
      <c r="G30" s="119" t="str">
        <f t="shared" si="19"/>
        <v/>
      </c>
      <c r="H30" s="119" t="str">
        <f t="shared" si="19"/>
        <v/>
      </c>
      <c r="I30" s="119" t="str">
        <f t="shared" si="19"/>
        <v/>
      </c>
      <c r="J30" s="119" t="str">
        <f t="shared" si="19"/>
        <v/>
      </c>
      <c r="K30" s="119" t="str">
        <f t="shared" si="19"/>
        <v/>
      </c>
      <c r="L30" s="119" t="str">
        <f t="shared" si="19"/>
        <v/>
      </c>
      <c r="M30" s="119" t="str">
        <f t="shared" si="19"/>
        <v/>
      </c>
      <c r="N30" s="119" t="str">
        <f t="shared" si="19"/>
        <v/>
      </c>
      <c r="O30" s="119" t="str">
        <f t="shared" si="19"/>
        <v/>
      </c>
      <c r="P30" s="119" t="str">
        <f t="shared" si="19"/>
        <v/>
      </c>
      <c r="Q30" s="119" t="str">
        <f t="shared" si="19"/>
        <v/>
      </c>
      <c r="R30" s="119" t="str">
        <f t="shared" si="19"/>
        <v/>
      </c>
      <c r="S30" s="119" t="str">
        <f t="shared" si="19"/>
        <v/>
      </c>
      <c r="T30" s="119" t="str">
        <f t="shared" si="19"/>
        <v/>
      </c>
      <c r="U30" s="119" t="str">
        <f t="shared" si="19"/>
        <v/>
      </c>
      <c r="V30" s="119" t="str">
        <f t="shared" si="19"/>
        <v/>
      </c>
      <c r="W30" s="119" t="str">
        <f t="shared" si="19"/>
        <v/>
      </c>
      <c r="X30" s="119" t="str">
        <f t="shared" si="19"/>
        <v/>
      </c>
      <c r="Y30" s="119" t="str">
        <f t="shared" si="19"/>
        <v/>
      </c>
      <c r="Z30" s="119" t="str">
        <f t="shared" si="19"/>
        <v/>
      </c>
      <c r="AA30" s="119" t="str">
        <f t="shared" si="19"/>
        <v/>
      </c>
      <c r="AB30" s="120" t="str">
        <f t="shared" si="19"/>
        <v/>
      </c>
      <c r="AC30" s="117" t="e">
        <f>+SUM(AC27:AC29)</f>
        <v>#REF!</v>
      </c>
    </row>
    <row r="31" spans="1:33" ht="15" x14ac:dyDescent="0.2">
      <c r="A31" s="191" t="e">
        <f>+DATE(#REF!,6,1)</f>
        <v>#REF!</v>
      </c>
      <c r="B31" s="194">
        <f>+'Formato Resumen 21'!E20</f>
        <v>44202.24513952023</v>
      </c>
      <c r="C31" s="94" t="s">
        <v>35</v>
      </c>
      <c r="D31" s="95" t="e">
        <f>#REF!</f>
        <v>#REF!</v>
      </c>
      <c r="E31" s="96" t="str">
        <f t="shared" ref="E31:AB31" si="20">IF(ISERROR(E84/$AC87*$B31),"",(E84/$AC87*$B31))</f>
        <v/>
      </c>
      <c r="F31" s="97" t="str">
        <f t="shared" si="20"/>
        <v/>
      </c>
      <c r="G31" s="97" t="str">
        <f t="shared" si="20"/>
        <v/>
      </c>
      <c r="H31" s="97" t="str">
        <f t="shared" si="20"/>
        <v/>
      </c>
      <c r="I31" s="97" t="str">
        <f t="shared" si="20"/>
        <v/>
      </c>
      <c r="J31" s="97" t="str">
        <f t="shared" si="20"/>
        <v/>
      </c>
      <c r="K31" s="97" t="str">
        <f t="shared" si="20"/>
        <v/>
      </c>
      <c r="L31" s="97" t="str">
        <f t="shared" si="20"/>
        <v/>
      </c>
      <c r="M31" s="97" t="str">
        <f t="shared" si="20"/>
        <v/>
      </c>
      <c r="N31" s="97" t="str">
        <f t="shared" si="20"/>
        <v/>
      </c>
      <c r="O31" s="97" t="str">
        <f t="shared" si="20"/>
        <v/>
      </c>
      <c r="P31" s="97" t="str">
        <f t="shared" si="20"/>
        <v/>
      </c>
      <c r="Q31" s="97" t="str">
        <f t="shared" si="20"/>
        <v/>
      </c>
      <c r="R31" s="97" t="str">
        <f t="shared" si="20"/>
        <v/>
      </c>
      <c r="S31" s="97" t="str">
        <f t="shared" si="20"/>
        <v/>
      </c>
      <c r="T31" s="97" t="str">
        <f t="shared" si="20"/>
        <v/>
      </c>
      <c r="U31" s="97" t="str">
        <f t="shared" si="20"/>
        <v/>
      </c>
      <c r="V31" s="97" t="str">
        <f t="shared" si="20"/>
        <v/>
      </c>
      <c r="W31" s="97" t="str">
        <f t="shared" si="20"/>
        <v/>
      </c>
      <c r="X31" s="97" t="str">
        <f t="shared" si="20"/>
        <v/>
      </c>
      <c r="Y31" s="97" t="str">
        <f t="shared" si="20"/>
        <v/>
      </c>
      <c r="Z31" s="97" t="str">
        <f t="shared" si="20"/>
        <v/>
      </c>
      <c r="AA31" s="97" t="str">
        <f t="shared" si="20"/>
        <v/>
      </c>
      <c r="AB31" s="98" t="str">
        <f t="shared" si="20"/>
        <v/>
      </c>
      <c r="AC31" s="99" t="e">
        <f>+SUM(E31:AB31)*D31</f>
        <v>#REF!</v>
      </c>
      <c r="AF31" s="1" t="str">
        <f>AF27</f>
        <v>ORD</v>
      </c>
      <c r="AG31" s="1">
        <f>AG27+1</f>
        <v>6</v>
      </c>
    </row>
    <row r="32" spans="1:33" ht="15" x14ac:dyDescent="0.2">
      <c r="A32" s="191"/>
      <c r="B32" s="194"/>
      <c r="C32" s="100" t="s">
        <v>36</v>
      </c>
      <c r="D32" s="101" t="e">
        <f>#REF!</f>
        <v>#REF!</v>
      </c>
      <c r="E32" s="102" t="str">
        <f t="shared" ref="E32:AB32" si="21">IF(ISERROR(E85/$AC87*$B31),"",(E85/$AC87*$B31))</f>
        <v/>
      </c>
      <c r="F32" s="103" t="str">
        <f t="shared" si="21"/>
        <v/>
      </c>
      <c r="G32" s="103" t="str">
        <f t="shared" si="21"/>
        <v/>
      </c>
      <c r="H32" s="103" t="str">
        <f t="shared" si="21"/>
        <v/>
      </c>
      <c r="I32" s="103" t="str">
        <f t="shared" si="21"/>
        <v/>
      </c>
      <c r="J32" s="103" t="str">
        <f t="shared" si="21"/>
        <v/>
      </c>
      <c r="K32" s="103" t="str">
        <f t="shared" si="21"/>
        <v/>
      </c>
      <c r="L32" s="103" t="str">
        <f t="shared" si="21"/>
        <v/>
      </c>
      <c r="M32" s="103" t="str">
        <f t="shared" si="21"/>
        <v/>
      </c>
      <c r="N32" s="103" t="str">
        <f t="shared" si="21"/>
        <v/>
      </c>
      <c r="O32" s="103" t="str">
        <f t="shared" si="21"/>
        <v/>
      </c>
      <c r="P32" s="103" t="str">
        <f t="shared" si="21"/>
        <v/>
      </c>
      <c r="Q32" s="103" t="str">
        <f t="shared" si="21"/>
        <v/>
      </c>
      <c r="R32" s="103" t="str">
        <f t="shared" si="21"/>
        <v/>
      </c>
      <c r="S32" s="103" t="str">
        <f t="shared" si="21"/>
        <v/>
      </c>
      <c r="T32" s="103" t="str">
        <f t="shared" si="21"/>
        <v/>
      </c>
      <c r="U32" s="103" t="str">
        <f t="shared" si="21"/>
        <v/>
      </c>
      <c r="V32" s="103" t="str">
        <f t="shared" si="21"/>
        <v/>
      </c>
      <c r="W32" s="103" t="str">
        <f t="shared" si="21"/>
        <v/>
      </c>
      <c r="X32" s="103" t="str">
        <f t="shared" si="21"/>
        <v/>
      </c>
      <c r="Y32" s="103" t="str">
        <f t="shared" si="21"/>
        <v/>
      </c>
      <c r="Z32" s="103" t="str">
        <f t="shared" si="21"/>
        <v/>
      </c>
      <c r="AA32" s="103" t="str">
        <f t="shared" si="21"/>
        <v/>
      </c>
      <c r="AB32" s="104" t="str">
        <f t="shared" si="21"/>
        <v/>
      </c>
      <c r="AC32" s="105" t="e">
        <f>+SUM(E32:AB32)*D32</f>
        <v>#REF!</v>
      </c>
      <c r="AF32" s="1" t="str">
        <f>AF28</f>
        <v>SÁB</v>
      </c>
      <c r="AG32" s="1">
        <f>AG31</f>
        <v>6</v>
      </c>
    </row>
    <row r="33" spans="1:33" ht="15" x14ac:dyDescent="0.2">
      <c r="A33" s="191"/>
      <c r="B33" s="194"/>
      <c r="C33" s="106" t="s">
        <v>37</v>
      </c>
      <c r="D33" s="107" t="e">
        <f>#REF!</f>
        <v>#REF!</v>
      </c>
      <c r="E33" s="108" t="str">
        <f t="shared" ref="E33:AB33" si="22">IF(ISERROR(E86/$AC87*$B31),"",(E86/$AC87*$B31))</f>
        <v/>
      </c>
      <c r="F33" s="109" t="str">
        <f t="shared" si="22"/>
        <v/>
      </c>
      <c r="G33" s="109" t="str">
        <f t="shared" si="22"/>
        <v/>
      </c>
      <c r="H33" s="109" t="str">
        <f t="shared" si="22"/>
        <v/>
      </c>
      <c r="I33" s="109" t="str">
        <f t="shared" si="22"/>
        <v/>
      </c>
      <c r="J33" s="109" t="str">
        <f t="shared" si="22"/>
        <v/>
      </c>
      <c r="K33" s="109" t="str">
        <f t="shared" si="22"/>
        <v/>
      </c>
      <c r="L33" s="109" t="str">
        <f t="shared" si="22"/>
        <v/>
      </c>
      <c r="M33" s="109" t="str">
        <f t="shared" si="22"/>
        <v/>
      </c>
      <c r="N33" s="109" t="str">
        <f t="shared" si="22"/>
        <v/>
      </c>
      <c r="O33" s="109" t="str">
        <f t="shared" si="22"/>
        <v/>
      </c>
      <c r="P33" s="109" t="str">
        <f t="shared" si="22"/>
        <v/>
      </c>
      <c r="Q33" s="109" t="str">
        <f t="shared" si="22"/>
        <v/>
      </c>
      <c r="R33" s="109" t="str">
        <f t="shared" si="22"/>
        <v/>
      </c>
      <c r="S33" s="109" t="str">
        <f t="shared" si="22"/>
        <v/>
      </c>
      <c r="T33" s="109" t="str">
        <f t="shared" si="22"/>
        <v/>
      </c>
      <c r="U33" s="109" t="str">
        <f t="shared" si="22"/>
        <v/>
      </c>
      <c r="V33" s="109" t="str">
        <f t="shared" si="22"/>
        <v/>
      </c>
      <c r="W33" s="109" t="str">
        <f t="shared" si="22"/>
        <v/>
      </c>
      <c r="X33" s="109" t="str">
        <f t="shared" si="22"/>
        <v/>
      </c>
      <c r="Y33" s="109" t="str">
        <f t="shared" si="22"/>
        <v/>
      </c>
      <c r="Z33" s="109" t="str">
        <f t="shared" si="22"/>
        <v/>
      </c>
      <c r="AA33" s="109" t="str">
        <f t="shared" si="22"/>
        <v/>
      </c>
      <c r="AB33" s="110" t="str">
        <f t="shared" si="22"/>
        <v/>
      </c>
      <c r="AC33" s="111" t="e">
        <f>+SUM(E33:AB33)*D33</f>
        <v>#REF!</v>
      </c>
      <c r="AF33" s="1" t="str">
        <f>AF29</f>
        <v>FES</v>
      </c>
      <c r="AG33" s="1">
        <f>AG32</f>
        <v>6</v>
      </c>
    </row>
    <row r="34" spans="1:33" s="121" customFormat="1" ht="15.75" thickBot="1" x14ac:dyDescent="0.25">
      <c r="A34" s="192"/>
      <c r="B34" s="195"/>
      <c r="C34" s="112" t="s">
        <v>34</v>
      </c>
      <c r="D34" s="113" t="e">
        <f>+SUM(D31:D33)</f>
        <v>#REF!</v>
      </c>
      <c r="E34" s="118" t="str">
        <f t="shared" ref="E34:AB34" si="23">IF(ISERROR(E31*$D31+E32*$D32+E33*$D33),"",(E31*$D31+E32*$D32+E33*$D33))</f>
        <v/>
      </c>
      <c r="F34" s="119" t="str">
        <f t="shared" si="23"/>
        <v/>
      </c>
      <c r="G34" s="119" t="str">
        <f t="shared" si="23"/>
        <v/>
      </c>
      <c r="H34" s="119" t="str">
        <f t="shared" si="23"/>
        <v/>
      </c>
      <c r="I34" s="119" t="str">
        <f t="shared" si="23"/>
        <v/>
      </c>
      <c r="J34" s="119" t="str">
        <f t="shared" si="23"/>
        <v/>
      </c>
      <c r="K34" s="119" t="str">
        <f t="shared" si="23"/>
        <v/>
      </c>
      <c r="L34" s="119" t="str">
        <f t="shared" si="23"/>
        <v/>
      </c>
      <c r="M34" s="119" t="str">
        <f t="shared" si="23"/>
        <v/>
      </c>
      <c r="N34" s="119" t="str">
        <f t="shared" si="23"/>
        <v/>
      </c>
      <c r="O34" s="119" t="str">
        <f t="shared" si="23"/>
        <v/>
      </c>
      <c r="P34" s="119" t="str">
        <f t="shared" si="23"/>
        <v/>
      </c>
      <c r="Q34" s="119" t="str">
        <f t="shared" si="23"/>
        <v/>
      </c>
      <c r="R34" s="119" t="str">
        <f t="shared" si="23"/>
        <v/>
      </c>
      <c r="S34" s="119" t="str">
        <f t="shared" si="23"/>
        <v/>
      </c>
      <c r="T34" s="119" t="str">
        <f t="shared" si="23"/>
        <v/>
      </c>
      <c r="U34" s="119" t="str">
        <f t="shared" si="23"/>
        <v/>
      </c>
      <c r="V34" s="119" t="str">
        <f t="shared" si="23"/>
        <v/>
      </c>
      <c r="W34" s="119" t="str">
        <f t="shared" si="23"/>
        <v/>
      </c>
      <c r="X34" s="119" t="str">
        <f t="shared" si="23"/>
        <v/>
      </c>
      <c r="Y34" s="119" t="str">
        <f t="shared" si="23"/>
        <v/>
      </c>
      <c r="Z34" s="119" t="str">
        <f t="shared" si="23"/>
        <v/>
      </c>
      <c r="AA34" s="119" t="str">
        <f t="shared" si="23"/>
        <v/>
      </c>
      <c r="AB34" s="120" t="str">
        <f t="shared" si="23"/>
        <v/>
      </c>
      <c r="AC34" s="117" t="e">
        <f>+SUM(AC31:AC33)</f>
        <v>#REF!</v>
      </c>
    </row>
    <row r="35" spans="1:33" ht="15" x14ac:dyDescent="0.2">
      <c r="A35" s="191" t="e">
        <f>+DATE(#REF!,7,1)</f>
        <v>#REF!</v>
      </c>
      <c r="B35" s="194">
        <f>+'Formato Resumen 21'!E21</f>
        <v>43037.807803259457</v>
      </c>
      <c r="C35" s="94" t="s">
        <v>35</v>
      </c>
      <c r="D35" s="95" t="e">
        <f>#REF!</f>
        <v>#REF!</v>
      </c>
      <c r="E35" s="96" t="str">
        <f t="shared" ref="E35:AB35" si="24">IF(ISERROR(E88/$AC91*$B35),"",(E88/$AC91*$B35))</f>
        <v/>
      </c>
      <c r="F35" s="97" t="str">
        <f t="shared" si="24"/>
        <v/>
      </c>
      <c r="G35" s="97" t="str">
        <f t="shared" si="24"/>
        <v/>
      </c>
      <c r="H35" s="97" t="str">
        <f t="shared" si="24"/>
        <v/>
      </c>
      <c r="I35" s="97" t="str">
        <f t="shared" si="24"/>
        <v/>
      </c>
      <c r="J35" s="97" t="str">
        <f t="shared" si="24"/>
        <v/>
      </c>
      <c r="K35" s="97" t="str">
        <f t="shared" si="24"/>
        <v/>
      </c>
      <c r="L35" s="97" t="str">
        <f t="shared" si="24"/>
        <v/>
      </c>
      <c r="M35" s="97" t="str">
        <f t="shared" si="24"/>
        <v/>
      </c>
      <c r="N35" s="97" t="str">
        <f t="shared" si="24"/>
        <v/>
      </c>
      <c r="O35" s="97" t="str">
        <f t="shared" si="24"/>
        <v/>
      </c>
      <c r="P35" s="97" t="str">
        <f t="shared" si="24"/>
        <v/>
      </c>
      <c r="Q35" s="97" t="str">
        <f t="shared" si="24"/>
        <v/>
      </c>
      <c r="R35" s="97" t="str">
        <f t="shared" si="24"/>
        <v/>
      </c>
      <c r="S35" s="97" t="str">
        <f t="shared" si="24"/>
        <v/>
      </c>
      <c r="T35" s="97" t="str">
        <f t="shared" si="24"/>
        <v/>
      </c>
      <c r="U35" s="97" t="str">
        <f t="shared" si="24"/>
        <v/>
      </c>
      <c r="V35" s="97" t="str">
        <f t="shared" si="24"/>
        <v/>
      </c>
      <c r="W35" s="97" t="str">
        <f t="shared" si="24"/>
        <v/>
      </c>
      <c r="X35" s="97" t="str">
        <f t="shared" si="24"/>
        <v/>
      </c>
      <c r="Y35" s="97" t="str">
        <f t="shared" si="24"/>
        <v/>
      </c>
      <c r="Z35" s="97" t="str">
        <f t="shared" si="24"/>
        <v/>
      </c>
      <c r="AA35" s="97" t="str">
        <f t="shared" si="24"/>
        <v/>
      </c>
      <c r="AB35" s="98" t="str">
        <f t="shared" si="24"/>
        <v/>
      </c>
      <c r="AC35" s="99" t="e">
        <f>+SUM(E35:AB35)*D35</f>
        <v>#REF!</v>
      </c>
      <c r="AF35" s="1" t="str">
        <f>AF31</f>
        <v>ORD</v>
      </c>
      <c r="AG35" s="1">
        <f>AG31+1</f>
        <v>7</v>
      </c>
    </row>
    <row r="36" spans="1:33" ht="15" x14ac:dyDescent="0.2">
      <c r="A36" s="191"/>
      <c r="B36" s="194"/>
      <c r="C36" s="100" t="s">
        <v>36</v>
      </c>
      <c r="D36" s="101" t="e">
        <f>#REF!</f>
        <v>#REF!</v>
      </c>
      <c r="E36" s="102" t="str">
        <f t="shared" ref="E36:AB36" si="25">IF(ISERROR(E89/$AC91*$B35),"",(E89/$AC91*$B35))</f>
        <v/>
      </c>
      <c r="F36" s="103" t="str">
        <f t="shared" si="25"/>
        <v/>
      </c>
      <c r="G36" s="103" t="str">
        <f t="shared" si="25"/>
        <v/>
      </c>
      <c r="H36" s="103" t="str">
        <f t="shared" si="25"/>
        <v/>
      </c>
      <c r="I36" s="103" t="str">
        <f t="shared" si="25"/>
        <v/>
      </c>
      <c r="J36" s="103" t="str">
        <f t="shared" si="25"/>
        <v/>
      </c>
      <c r="K36" s="103" t="str">
        <f t="shared" si="25"/>
        <v/>
      </c>
      <c r="L36" s="103" t="str">
        <f t="shared" si="25"/>
        <v/>
      </c>
      <c r="M36" s="103" t="str">
        <f t="shared" si="25"/>
        <v/>
      </c>
      <c r="N36" s="103" t="str">
        <f t="shared" si="25"/>
        <v/>
      </c>
      <c r="O36" s="103" t="str">
        <f t="shared" si="25"/>
        <v/>
      </c>
      <c r="P36" s="103" t="str">
        <f t="shared" si="25"/>
        <v/>
      </c>
      <c r="Q36" s="103" t="str">
        <f t="shared" si="25"/>
        <v/>
      </c>
      <c r="R36" s="103" t="str">
        <f t="shared" si="25"/>
        <v/>
      </c>
      <c r="S36" s="103" t="str">
        <f t="shared" si="25"/>
        <v/>
      </c>
      <c r="T36" s="103" t="str">
        <f t="shared" si="25"/>
        <v/>
      </c>
      <c r="U36" s="103" t="str">
        <f t="shared" si="25"/>
        <v/>
      </c>
      <c r="V36" s="103" t="str">
        <f t="shared" si="25"/>
        <v/>
      </c>
      <c r="W36" s="103" t="str">
        <f t="shared" si="25"/>
        <v/>
      </c>
      <c r="X36" s="103" t="str">
        <f t="shared" si="25"/>
        <v/>
      </c>
      <c r="Y36" s="103" t="str">
        <f t="shared" si="25"/>
        <v/>
      </c>
      <c r="Z36" s="103" t="str">
        <f t="shared" si="25"/>
        <v/>
      </c>
      <c r="AA36" s="103" t="str">
        <f t="shared" si="25"/>
        <v/>
      </c>
      <c r="AB36" s="104" t="str">
        <f t="shared" si="25"/>
        <v/>
      </c>
      <c r="AC36" s="105" t="e">
        <f>+SUM(E36:AB36)*D36</f>
        <v>#REF!</v>
      </c>
      <c r="AF36" s="1" t="str">
        <f>AF32</f>
        <v>SÁB</v>
      </c>
      <c r="AG36" s="1">
        <f>AG35</f>
        <v>7</v>
      </c>
    </row>
    <row r="37" spans="1:33" ht="15" x14ac:dyDescent="0.2">
      <c r="A37" s="191"/>
      <c r="B37" s="194"/>
      <c r="C37" s="106" t="s">
        <v>37</v>
      </c>
      <c r="D37" s="107" t="e">
        <f>#REF!</f>
        <v>#REF!</v>
      </c>
      <c r="E37" s="108" t="str">
        <f t="shared" ref="E37:AB37" si="26">IF(ISERROR(E90/$AC91*$B35),"",(E90/$AC91*$B35))</f>
        <v/>
      </c>
      <c r="F37" s="109" t="str">
        <f t="shared" si="26"/>
        <v/>
      </c>
      <c r="G37" s="109" t="str">
        <f t="shared" si="26"/>
        <v/>
      </c>
      <c r="H37" s="109" t="str">
        <f t="shared" si="26"/>
        <v/>
      </c>
      <c r="I37" s="109" t="str">
        <f t="shared" si="26"/>
        <v/>
      </c>
      <c r="J37" s="109" t="str">
        <f t="shared" si="26"/>
        <v/>
      </c>
      <c r="K37" s="109" t="str">
        <f t="shared" si="26"/>
        <v/>
      </c>
      <c r="L37" s="109" t="str">
        <f t="shared" si="26"/>
        <v/>
      </c>
      <c r="M37" s="109" t="str">
        <f t="shared" si="26"/>
        <v/>
      </c>
      <c r="N37" s="109" t="str">
        <f t="shared" si="26"/>
        <v/>
      </c>
      <c r="O37" s="109" t="str">
        <f t="shared" si="26"/>
        <v/>
      </c>
      <c r="P37" s="109" t="str">
        <f t="shared" si="26"/>
        <v/>
      </c>
      <c r="Q37" s="109" t="str">
        <f t="shared" si="26"/>
        <v/>
      </c>
      <c r="R37" s="109" t="str">
        <f t="shared" si="26"/>
        <v/>
      </c>
      <c r="S37" s="109" t="str">
        <f t="shared" si="26"/>
        <v/>
      </c>
      <c r="T37" s="109" t="str">
        <f t="shared" si="26"/>
        <v/>
      </c>
      <c r="U37" s="109" t="str">
        <f t="shared" si="26"/>
        <v/>
      </c>
      <c r="V37" s="109" t="str">
        <f t="shared" si="26"/>
        <v/>
      </c>
      <c r="W37" s="109" t="str">
        <f t="shared" si="26"/>
        <v/>
      </c>
      <c r="X37" s="109" t="str">
        <f t="shared" si="26"/>
        <v/>
      </c>
      <c r="Y37" s="109" t="str">
        <f t="shared" si="26"/>
        <v/>
      </c>
      <c r="Z37" s="109" t="str">
        <f t="shared" si="26"/>
        <v/>
      </c>
      <c r="AA37" s="109" t="str">
        <f t="shared" si="26"/>
        <v/>
      </c>
      <c r="AB37" s="110" t="str">
        <f t="shared" si="26"/>
        <v/>
      </c>
      <c r="AC37" s="111" t="e">
        <f>+SUM(E37:AB37)*D37</f>
        <v>#REF!</v>
      </c>
      <c r="AF37" s="1" t="str">
        <f>AF33</f>
        <v>FES</v>
      </c>
      <c r="AG37" s="1">
        <f>AG36</f>
        <v>7</v>
      </c>
    </row>
    <row r="38" spans="1:33" s="121" customFormat="1" ht="15.75" thickBot="1" x14ac:dyDescent="0.25">
      <c r="A38" s="192"/>
      <c r="B38" s="195"/>
      <c r="C38" s="112" t="s">
        <v>34</v>
      </c>
      <c r="D38" s="113" t="e">
        <f>+SUM(D35:D37)</f>
        <v>#REF!</v>
      </c>
      <c r="E38" s="118" t="str">
        <f t="shared" ref="E38:AB38" si="27">IF(ISERROR(E35*$D35+E36*$D36+E37*$D37),"",(E35*$D35+E36*$D36+E37*$D37))</f>
        <v/>
      </c>
      <c r="F38" s="119" t="str">
        <f t="shared" si="27"/>
        <v/>
      </c>
      <c r="G38" s="119" t="str">
        <f t="shared" si="27"/>
        <v/>
      </c>
      <c r="H38" s="119" t="str">
        <f t="shared" si="27"/>
        <v/>
      </c>
      <c r="I38" s="119" t="str">
        <f t="shared" si="27"/>
        <v/>
      </c>
      <c r="J38" s="119" t="str">
        <f t="shared" si="27"/>
        <v/>
      </c>
      <c r="K38" s="119" t="str">
        <f t="shared" si="27"/>
        <v/>
      </c>
      <c r="L38" s="119" t="str">
        <f t="shared" si="27"/>
        <v/>
      </c>
      <c r="M38" s="119" t="str">
        <f t="shared" si="27"/>
        <v/>
      </c>
      <c r="N38" s="119" t="str">
        <f t="shared" si="27"/>
        <v/>
      </c>
      <c r="O38" s="119" t="str">
        <f t="shared" si="27"/>
        <v/>
      </c>
      <c r="P38" s="119" t="str">
        <f t="shared" si="27"/>
        <v/>
      </c>
      <c r="Q38" s="119" t="str">
        <f t="shared" si="27"/>
        <v/>
      </c>
      <c r="R38" s="119" t="str">
        <f t="shared" si="27"/>
        <v/>
      </c>
      <c r="S38" s="119" t="str">
        <f t="shared" si="27"/>
        <v/>
      </c>
      <c r="T38" s="119" t="str">
        <f t="shared" si="27"/>
        <v/>
      </c>
      <c r="U38" s="119" t="str">
        <f t="shared" si="27"/>
        <v/>
      </c>
      <c r="V38" s="119" t="str">
        <f t="shared" si="27"/>
        <v/>
      </c>
      <c r="W38" s="119" t="str">
        <f t="shared" si="27"/>
        <v/>
      </c>
      <c r="X38" s="119" t="str">
        <f t="shared" si="27"/>
        <v/>
      </c>
      <c r="Y38" s="119" t="str">
        <f t="shared" si="27"/>
        <v/>
      </c>
      <c r="Z38" s="119" t="str">
        <f t="shared" si="27"/>
        <v/>
      </c>
      <c r="AA38" s="119" t="str">
        <f t="shared" si="27"/>
        <v/>
      </c>
      <c r="AB38" s="120" t="str">
        <f t="shared" si="27"/>
        <v/>
      </c>
      <c r="AC38" s="117" t="e">
        <f>+SUM(AC35:AC37)</f>
        <v>#REF!</v>
      </c>
    </row>
    <row r="39" spans="1:33" ht="15" x14ac:dyDescent="0.2">
      <c r="A39" s="191" t="e">
        <f>+DATE(#REF!,8,1)</f>
        <v>#REF!</v>
      </c>
      <c r="B39" s="194">
        <f>+'Formato Resumen 21'!E22</f>
        <v>32365.274423918032</v>
      </c>
      <c r="C39" s="94" t="s">
        <v>35</v>
      </c>
      <c r="D39" s="95" t="e">
        <f>#REF!</f>
        <v>#REF!</v>
      </c>
      <c r="E39" s="96" t="str">
        <f t="shared" ref="E39:AB39" si="28">IF(ISERROR(E92/$AC95*$B39),"",(E92/$AC95*$B39))</f>
        <v/>
      </c>
      <c r="F39" s="97" t="str">
        <f t="shared" si="28"/>
        <v/>
      </c>
      <c r="G39" s="97" t="str">
        <f t="shared" si="28"/>
        <v/>
      </c>
      <c r="H39" s="97" t="str">
        <f t="shared" si="28"/>
        <v/>
      </c>
      <c r="I39" s="97" t="str">
        <f t="shared" si="28"/>
        <v/>
      </c>
      <c r="J39" s="97" t="str">
        <f t="shared" si="28"/>
        <v/>
      </c>
      <c r="K39" s="97" t="str">
        <f t="shared" si="28"/>
        <v/>
      </c>
      <c r="L39" s="97" t="str">
        <f t="shared" si="28"/>
        <v/>
      </c>
      <c r="M39" s="97" t="str">
        <f t="shared" si="28"/>
        <v/>
      </c>
      <c r="N39" s="97" t="str">
        <f t="shared" si="28"/>
        <v/>
      </c>
      <c r="O39" s="97" t="str">
        <f t="shared" si="28"/>
        <v/>
      </c>
      <c r="P39" s="97" t="str">
        <f t="shared" si="28"/>
        <v/>
      </c>
      <c r="Q39" s="97" t="str">
        <f t="shared" si="28"/>
        <v/>
      </c>
      <c r="R39" s="97" t="str">
        <f t="shared" si="28"/>
        <v/>
      </c>
      <c r="S39" s="97" t="str">
        <f t="shared" si="28"/>
        <v/>
      </c>
      <c r="T39" s="97" t="str">
        <f t="shared" si="28"/>
        <v/>
      </c>
      <c r="U39" s="97" t="str">
        <f t="shared" si="28"/>
        <v/>
      </c>
      <c r="V39" s="97" t="str">
        <f t="shared" si="28"/>
        <v/>
      </c>
      <c r="W39" s="97" t="str">
        <f t="shared" si="28"/>
        <v/>
      </c>
      <c r="X39" s="97" t="str">
        <f t="shared" si="28"/>
        <v/>
      </c>
      <c r="Y39" s="97" t="str">
        <f t="shared" si="28"/>
        <v/>
      </c>
      <c r="Z39" s="97" t="str">
        <f t="shared" si="28"/>
        <v/>
      </c>
      <c r="AA39" s="97" t="str">
        <f t="shared" si="28"/>
        <v/>
      </c>
      <c r="AB39" s="98" t="str">
        <f t="shared" si="28"/>
        <v/>
      </c>
      <c r="AC39" s="99" t="e">
        <f>+SUM(E39:AB39)*D39</f>
        <v>#REF!</v>
      </c>
      <c r="AF39" s="1" t="str">
        <f>AF35</f>
        <v>ORD</v>
      </c>
      <c r="AG39" s="1">
        <f>AG35+1</f>
        <v>8</v>
      </c>
    </row>
    <row r="40" spans="1:33" ht="15" x14ac:dyDescent="0.2">
      <c r="A40" s="191"/>
      <c r="B40" s="194"/>
      <c r="C40" s="100" t="s">
        <v>36</v>
      </c>
      <c r="D40" s="101" t="e">
        <f>#REF!</f>
        <v>#REF!</v>
      </c>
      <c r="E40" s="102" t="str">
        <f t="shared" ref="E40:AB40" si="29">IF(ISERROR(E93/$AC95*$B39),"",(E93/$AC95*$B39))</f>
        <v/>
      </c>
      <c r="F40" s="103" t="str">
        <f t="shared" si="29"/>
        <v/>
      </c>
      <c r="G40" s="103" t="str">
        <f t="shared" si="29"/>
        <v/>
      </c>
      <c r="H40" s="103" t="str">
        <f t="shared" si="29"/>
        <v/>
      </c>
      <c r="I40" s="103" t="str">
        <f t="shared" si="29"/>
        <v/>
      </c>
      <c r="J40" s="103" t="str">
        <f t="shared" si="29"/>
        <v/>
      </c>
      <c r="K40" s="103" t="str">
        <f t="shared" si="29"/>
        <v/>
      </c>
      <c r="L40" s="103" t="str">
        <f t="shared" si="29"/>
        <v/>
      </c>
      <c r="M40" s="103" t="str">
        <f t="shared" si="29"/>
        <v/>
      </c>
      <c r="N40" s="103" t="str">
        <f t="shared" si="29"/>
        <v/>
      </c>
      <c r="O40" s="103" t="str">
        <f t="shared" si="29"/>
        <v/>
      </c>
      <c r="P40" s="103" t="str">
        <f t="shared" si="29"/>
        <v/>
      </c>
      <c r="Q40" s="103" t="str">
        <f t="shared" si="29"/>
        <v/>
      </c>
      <c r="R40" s="103" t="str">
        <f t="shared" si="29"/>
        <v/>
      </c>
      <c r="S40" s="103" t="str">
        <f t="shared" si="29"/>
        <v/>
      </c>
      <c r="T40" s="103" t="str">
        <f t="shared" si="29"/>
        <v/>
      </c>
      <c r="U40" s="103" t="str">
        <f t="shared" si="29"/>
        <v/>
      </c>
      <c r="V40" s="103" t="str">
        <f t="shared" si="29"/>
        <v/>
      </c>
      <c r="W40" s="103" t="str">
        <f t="shared" si="29"/>
        <v/>
      </c>
      <c r="X40" s="103" t="str">
        <f t="shared" si="29"/>
        <v/>
      </c>
      <c r="Y40" s="103" t="str">
        <f t="shared" si="29"/>
        <v/>
      </c>
      <c r="Z40" s="103" t="str">
        <f t="shared" si="29"/>
        <v/>
      </c>
      <c r="AA40" s="103" t="str">
        <f t="shared" si="29"/>
        <v/>
      </c>
      <c r="AB40" s="104" t="str">
        <f t="shared" si="29"/>
        <v/>
      </c>
      <c r="AC40" s="105" t="e">
        <f>+SUM(E40:AB40)*D40</f>
        <v>#REF!</v>
      </c>
      <c r="AF40" s="1" t="str">
        <f>AF36</f>
        <v>SÁB</v>
      </c>
      <c r="AG40" s="1">
        <f>AG39</f>
        <v>8</v>
      </c>
    </row>
    <row r="41" spans="1:33" ht="15" x14ac:dyDescent="0.2">
      <c r="A41" s="191"/>
      <c r="B41" s="194"/>
      <c r="C41" s="106" t="s">
        <v>37</v>
      </c>
      <c r="D41" s="107" t="e">
        <f>#REF!</f>
        <v>#REF!</v>
      </c>
      <c r="E41" s="108" t="str">
        <f t="shared" ref="E41:AB41" si="30">IF(ISERROR(E94/$AC95*$B39),"",(E94/$AC95*$B39))</f>
        <v/>
      </c>
      <c r="F41" s="109" t="str">
        <f t="shared" si="30"/>
        <v/>
      </c>
      <c r="G41" s="109" t="str">
        <f t="shared" si="30"/>
        <v/>
      </c>
      <c r="H41" s="109" t="str">
        <f t="shared" si="30"/>
        <v/>
      </c>
      <c r="I41" s="109" t="str">
        <f t="shared" si="30"/>
        <v/>
      </c>
      <c r="J41" s="109" t="str">
        <f t="shared" si="30"/>
        <v/>
      </c>
      <c r="K41" s="109" t="str">
        <f t="shared" si="30"/>
        <v/>
      </c>
      <c r="L41" s="109" t="str">
        <f t="shared" si="30"/>
        <v/>
      </c>
      <c r="M41" s="109" t="str">
        <f t="shared" si="30"/>
        <v/>
      </c>
      <c r="N41" s="109" t="str">
        <f t="shared" si="30"/>
        <v/>
      </c>
      <c r="O41" s="109" t="str">
        <f t="shared" si="30"/>
        <v/>
      </c>
      <c r="P41" s="109" t="str">
        <f t="shared" si="30"/>
        <v/>
      </c>
      <c r="Q41" s="109" t="str">
        <f t="shared" si="30"/>
        <v/>
      </c>
      <c r="R41" s="109" t="str">
        <f t="shared" si="30"/>
        <v/>
      </c>
      <c r="S41" s="109" t="str">
        <f t="shared" si="30"/>
        <v/>
      </c>
      <c r="T41" s="109" t="str">
        <f t="shared" si="30"/>
        <v/>
      </c>
      <c r="U41" s="109" t="str">
        <f t="shared" si="30"/>
        <v/>
      </c>
      <c r="V41" s="109" t="str">
        <f t="shared" si="30"/>
        <v/>
      </c>
      <c r="W41" s="109" t="str">
        <f t="shared" si="30"/>
        <v/>
      </c>
      <c r="X41" s="109" t="str">
        <f t="shared" si="30"/>
        <v/>
      </c>
      <c r="Y41" s="109" t="str">
        <f t="shared" si="30"/>
        <v/>
      </c>
      <c r="Z41" s="109" t="str">
        <f t="shared" si="30"/>
        <v/>
      </c>
      <c r="AA41" s="109" t="str">
        <f t="shared" si="30"/>
        <v/>
      </c>
      <c r="AB41" s="110" t="str">
        <f t="shared" si="30"/>
        <v/>
      </c>
      <c r="AC41" s="111" t="e">
        <f>+SUM(E41:AB41)*D41</f>
        <v>#REF!</v>
      </c>
      <c r="AF41" s="1" t="str">
        <f>AF37</f>
        <v>FES</v>
      </c>
      <c r="AG41" s="1">
        <f>AG40</f>
        <v>8</v>
      </c>
    </row>
    <row r="42" spans="1:33" s="121" customFormat="1" ht="15.75" thickBot="1" x14ac:dyDescent="0.25">
      <c r="A42" s="192"/>
      <c r="B42" s="195"/>
      <c r="C42" s="112" t="s">
        <v>34</v>
      </c>
      <c r="D42" s="113" t="e">
        <f>+SUM(D39:D41)</f>
        <v>#REF!</v>
      </c>
      <c r="E42" s="118" t="str">
        <f t="shared" ref="E42:AB42" si="31">IF(ISERROR(E39*$D39+E40*$D40+E41*$D41),"",(E39*$D39+E40*$D40+E41*$D41))</f>
        <v/>
      </c>
      <c r="F42" s="119" t="str">
        <f t="shared" si="31"/>
        <v/>
      </c>
      <c r="G42" s="119" t="str">
        <f t="shared" si="31"/>
        <v/>
      </c>
      <c r="H42" s="119" t="str">
        <f t="shared" si="31"/>
        <v/>
      </c>
      <c r="I42" s="119" t="str">
        <f t="shared" si="31"/>
        <v/>
      </c>
      <c r="J42" s="119" t="str">
        <f t="shared" si="31"/>
        <v/>
      </c>
      <c r="K42" s="119" t="str">
        <f t="shared" si="31"/>
        <v/>
      </c>
      <c r="L42" s="119" t="str">
        <f t="shared" si="31"/>
        <v/>
      </c>
      <c r="M42" s="119" t="str">
        <f t="shared" si="31"/>
        <v/>
      </c>
      <c r="N42" s="119" t="str">
        <f t="shared" si="31"/>
        <v/>
      </c>
      <c r="O42" s="119" t="str">
        <f t="shared" si="31"/>
        <v/>
      </c>
      <c r="P42" s="119" t="str">
        <f t="shared" si="31"/>
        <v/>
      </c>
      <c r="Q42" s="119" t="str">
        <f t="shared" si="31"/>
        <v/>
      </c>
      <c r="R42" s="119" t="str">
        <f t="shared" si="31"/>
        <v/>
      </c>
      <c r="S42" s="119" t="str">
        <f t="shared" si="31"/>
        <v/>
      </c>
      <c r="T42" s="119" t="str">
        <f t="shared" si="31"/>
        <v/>
      </c>
      <c r="U42" s="119" t="str">
        <f t="shared" si="31"/>
        <v/>
      </c>
      <c r="V42" s="119" t="str">
        <f t="shared" si="31"/>
        <v/>
      </c>
      <c r="W42" s="119" t="str">
        <f t="shared" si="31"/>
        <v/>
      </c>
      <c r="X42" s="119" t="str">
        <f t="shared" si="31"/>
        <v/>
      </c>
      <c r="Y42" s="119" t="str">
        <f t="shared" si="31"/>
        <v/>
      </c>
      <c r="Z42" s="119" t="str">
        <f t="shared" si="31"/>
        <v/>
      </c>
      <c r="AA42" s="119" t="str">
        <f t="shared" si="31"/>
        <v/>
      </c>
      <c r="AB42" s="120" t="str">
        <f t="shared" si="31"/>
        <v/>
      </c>
      <c r="AC42" s="117" t="e">
        <f>+SUM(AC39:AC41)</f>
        <v>#REF!</v>
      </c>
    </row>
    <row r="43" spans="1:33" ht="15" x14ac:dyDescent="0.2">
      <c r="A43" s="191" t="e">
        <f>+DATE(#REF!,9,1)</f>
        <v>#REF!</v>
      </c>
      <c r="B43" s="194">
        <f>+'Formato Resumen 21'!E23</f>
        <v>43819.321670858648</v>
      </c>
      <c r="C43" s="94" t="s">
        <v>35</v>
      </c>
      <c r="D43" s="95" t="e">
        <f>#REF!</f>
        <v>#REF!</v>
      </c>
      <c r="E43" s="96" t="str">
        <f t="shared" ref="E43:AB43" si="32">IF(ISERROR(E96/$AC99*$B43),"",(E96/$AC99*$B43))</f>
        <v/>
      </c>
      <c r="F43" s="97" t="str">
        <f t="shared" si="32"/>
        <v/>
      </c>
      <c r="G43" s="97" t="str">
        <f t="shared" si="32"/>
        <v/>
      </c>
      <c r="H43" s="97" t="str">
        <f t="shared" si="32"/>
        <v/>
      </c>
      <c r="I43" s="97" t="str">
        <f t="shared" si="32"/>
        <v/>
      </c>
      <c r="J43" s="97" t="str">
        <f t="shared" si="32"/>
        <v/>
      </c>
      <c r="K43" s="97" t="str">
        <f t="shared" si="32"/>
        <v/>
      </c>
      <c r="L43" s="97" t="str">
        <f t="shared" si="32"/>
        <v/>
      </c>
      <c r="M43" s="97" t="str">
        <f t="shared" si="32"/>
        <v/>
      </c>
      <c r="N43" s="97" t="str">
        <f t="shared" si="32"/>
        <v/>
      </c>
      <c r="O43" s="97" t="str">
        <f t="shared" si="32"/>
        <v/>
      </c>
      <c r="P43" s="97" t="str">
        <f t="shared" si="32"/>
        <v/>
      </c>
      <c r="Q43" s="97" t="str">
        <f t="shared" si="32"/>
        <v/>
      </c>
      <c r="R43" s="97" t="str">
        <f t="shared" si="32"/>
        <v/>
      </c>
      <c r="S43" s="97" t="str">
        <f t="shared" si="32"/>
        <v/>
      </c>
      <c r="T43" s="97" t="str">
        <f t="shared" si="32"/>
        <v/>
      </c>
      <c r="U43" s="97" t="str">
        <f t="shared" si="32"/>
        <v/>
      </c>
      <c r="V43" s="97" t="str">
        <f t="shared" si="32"/>
        <v/>
      </c>
      <c r="W43" s="97" t="str">
        <f t="shared" si="32"/>
        <v/>
      </c>
      <c r="X43" s="97" t="str">
        <f t="shared" si="32"/>
        <v/>
      </c>
      <c r="Y43" s="97" t="str">
        <f t="shared" si="32"/>
        <v/>
      </c>
      <c r="Z43" s="97" t="str">
        <f t="shared" si="32"/>
        <v/>
      </c>
      <c r="AA43" s="97" t="str">
        <f t="shared" si="32"/>
        <v/>
      </c>
      <c r="AB43" s="98" t="str">
        <f t="shared" si="32"/>
        <v/>
      </c>
      <c r="AC43" s="99" t="e">
        <f>+SUM(E43:AB43)*D43</f>
        <v>#REF!</v>
      </c>
      <c r="AF43" s="1" t="str">
        <f>AF39</f>
        <v>ORD</v>
      </c>
      <c r="AG43" s="1">
        <f>AG39+1</f>
        <v>9</v>
      </c>
    </row>
    <row r="44" spans="1:33" ht="15" x14ac:dyDescent="0.2">
      <c r="A44" s="191"/>
      <c r="B44" s="194"/>
      <c r="C44" s="100" t="s">
        <v>36</v>
      </c>
      <c r="D44" s="101" t="e">
        <f>#REF!</f>
        <v>#REF!</v>
      </c>
      <c r="E44" s="102" t="str">
        <f t="shared" ref="E44:AB44" si="33">IF(ISERROR(E97/$AC99*$B43),"",(E97/$AC99*$B43))</f>
        <v/>
      </c>
      <c r="F44" s="103" t="str">
        <f t="shared" si="33"/>
        <v/>
      </c>
      <c r="G44" s="103" t="str">
        <f t="shared" si="33"/>
        <v/>
      </c>
      <c r="H44" s="103" t="str">
        <f t="shared" si="33"/>
        <v/>
      </c>
      <c r="I44" s="103" t="str">
        <f t="shared" si="33"/>
        <v/>
      </c>
      <c r="J44" s="103" t="str">
        <f t="shared" si="33"/>
        <v/>
      </c>
      <c r="K44" s="103" t="str">
        <f t="shared" si="33"/>
        <v/>
      </c>
      <c r="L44" s="103" t="str">
        <f t="shared" si="33"/>
        <v/>
      </c>
      <c r="M44" s="103" t="str">
        <f t="shared" si="33"/>
        <v/>
      </c>
      <c r="N44" s="103" t="str">
        <f t="shared" si="33"/>
        <v/>
      </c>
      <c r="O44" s="103" t="str">
        <f t="shared" si="33"/>
        <v/>
      </c>
      <c r="P44" s="103" t="str">
        <f t="shared" si="33"/>
        <v/>
      </c>
      <c r="Q44" s="103" t="str">
        <f t="shared" si="33"/>
        <v/>
      </c>
      <c r="R44" s="103" t="str">
        <f t="shared" si="33"/>
        <v/>
      </c>
      <c r="S44" s="103" t="str">
        <f t="shared" si="33"/>
        <v/>
      </c>
      <c r="T44" s="103" t="str">
        <f t="shared" si="33"/>
        <v/>
      </c>
      <c r="U44" s="103" t="str">
        <f t="shared" si="33"/>
        <v/>
      </c>
      <c r="V44" s="103" t="str">
        <f t="shared" si="33"/>
        <v/>
      </c>
      <c r="W44" s="103" t="str">
        <f t="shared" si="33"/>
        <v/>
      </c>
      <c r="X44" s="103" t="str">
        <f t="shared" si="33"/>
        <v/>
      </c>
      <c r="Y44" s="103" t="str">
        <f t="shared" si="33"/>
        <v/>
      </c>
      <c r="Z44" s="103" t="str">
        <f t="shared" si="33"/>
        <v/>
      </c>
      <c r="AA44" s="103" t="str">
        <f t="shared" si="33"/>
        <v/>
      </c>
      <c r="AB44" s="104" t="str">
        <f t="shared" si="33"/>
        <v/>
      </c>
      <c r="AC44" s="105" t="e">
        <f>+SUM(E44:AB44)*D44</f>
        <v>#REF!</v>
      </c>
      <c r="AF44" s="1" t="str">
        <f>AF40</f>
        <v>SÁB</v>
      </c>
      <c r="AG44" s="1">
        <f>AG43</f>
        <v>9</v>
      </c>
    </row>
    <row r="45" spans="1:33" ht="15" x14ac:dyDescent="0.2">
      <c r="A45" s="191"/>
      <c r="B45" s="194"/>
      <c r="C45" s="106" t="s">
        <v>37</v>
      </c>
      <c r="D45" s="107" t="e">
        <f>#REF!</f>
        <v>#REF!</v>
      </c>
      <c r="E45" s="108" t="str">
        <f t="shared" ref="E45:AB45" si="34">IF(ISERROR(E98/$AC99*$B43),"",(E98/$AC99*$B43))</f>
        <v/>
      </c>
      <c r="F45" s="109" t="str">
        <f t="shared" si="34"/>
        <v/>
      </c>
      <c r="G45" s="109" t="str">
        <f t="shared" si="34"/>
        <v/>
      </c>
      <c r="H45" s="109" t="str">
        <f t="shared" si="34"/>
        <v/>
      </c>
      <c r="I45" s="109" t="str">
        <f t="shared" si="34"/>
        <v/>
      </c>
      <c r="J45" s="109" t="str">
        <f t="shared" si="34"/>
        <v/>
      </c>
      <c r="K45" s="109" t="str">
        <f t="shared" si="34"/>
        <v/>
      </c>
      <c r="L45" s="109" t="str">
        <f t="shared" si="34"/>
        <v/>
      </c>
      <c r="M45" s="109" t="str">
        <f t="shared" si="34"/>
        <v/>
      </c>
      <c r="N45" s="109" t="str">
        <f t="shared" si="34"/>
        <v/>
      </c>
      <c r="O45" s="109" t="str">
        <f t="shared" si="34"/>
        <v/>
      </c>
      <c r="P45" s="109" t="str">
        <f t="shared" si="34"/>
        <v/>
      </c>
      <c r="Q45" s="109" t="str">
        <f t="shared" si="34"/>
        <v/>
      </c>
      <c r="R45" s="109" t="str">
        <f t="shared" si="34"/>
        <v/>
      </c>
      <c r="S45" s="109" t="str">
        <f t="shared" si="34"/>
        <v/>
      </c>
      <c r="T45" s="109" t="str">
        <f t="shared" si="34"/>
        <v/>
      </c>
      <c r="U45" s="109" t="str">
        <f t="shared" si="34"/>
        <v/>
      </c>
      <c r="V45" s="109" t="str">
        <f t="shared" si="34"/>
        <v/>
      </c>
      <c r="W45" s="109" t="str">
        <f t="shared" si="34"/>
        <v/>
      </c>
      <c r="X45" s="109" t="str">
        <f t="shared" si="34"/>
        <v/>
      </c>
      <c r="Y45" s="109" t="str">
        <f t="shared" si="34"/>
        <v/>
      </c>
      <c r="Z45" s="109" t="str">
        <f t="shared" si="34"/>
        <v/>
      </c>
      <c r="AA45" s="109" t="str">
        <f t="shared" si="34"/>
        <v/>
      </c>
      <c r="AB45" s="110" t="str">
        <f t="shared" si="34"/>
        <v/>
      </c>
      <c r="AC45" s="111" t="e">
        <f>+SUM(E45:AB45)*D45</f>
        <v>#REF!</v>
      </c>
      <c r="AF45" s="1" t="str">
        <f>AF41</f>
        <v>FES</v>
      </c>
      <c r="AG45" s="1">
        <f>AG44</f>
        <v>9</v>
      </c>
    </row>
    <row r="46" spans="1:33" ht="15" thickBot="1" x14ac:dyDescent="0.25">
      <c r="A46" s="192"/>
      <c r="B46" s="195"/>
      <c r="C46" s="122" t="s">
        <v>34</v>
      </c>
      <c r="D46" s="123" t="e">
        <f>+SUM(D43:D45)</f>
        <v>#REF!</v>
      </c>
      <c r="E46" s="114" t="str">
        <f t="shared" ref="E46:AB46" si="35">IF(ISERROR(E43*$D43+E44*$D44+E45*$D45),"",(E43*$D43+E44*$D44+E45*$D45))</f>
        <v/>
      </c>
      <c r="F46" s="115" t="str">
        <f t="shared" si="35"/>
        <v/>
      </c>
      <c r="G46" s="115" t="str">
        <f t="shared" si="35"/>
        <v/>
      </c>
      <c r="H46" s="115" t="str">
        <f t="shared" si="35"/>
        <v/>
      </c>
      <c r="I46" s="115" t="str">
        <f t="shared" si="35"/>
        <v/>
      </c>
      <c r="J46" s="115" t="str">
        <f t="shared" si="35"/>
        <v/>
      </c>
      <c r="K46" s="115" t="str">
        <f t="shared" si="35"/>
        <v/>
      </c>
      <c r="L46" s="115" t="str">
        <f t="shared" si="35"/>
        <v/>
      </c>
      <c r="M46" s="115" t="str">
        <f t="shared" si="35"/>
        <v/>
      </c>
      <c r="N46" s="115" t="str">
        <f t="shared" si="35"/>
        <v/>
      </c>
      <c r="O46" s="115" t="str">
        <f t="shared" si="35"/>
        <v/>
      </c>
      <c r="P46" s="115" t="str">
        <f t="shared" si="35"/>
        <v/>
      </c>
      <c r="Q46" s="115" t="str">
        <f t="shared" si="35"/>
        <v/>
      </c>
      <c r="R46" s="115" t="str">
        <f t="shared" si="35"/>
        <v/>
      </c>
      <c r="S46" s="115" t="str">
        <f t="shared" si="35"/>
        <v/>
      </c>
      <c r="T46" s="115" t="str">
        <f t="shared" si="35"/>
        <v/>
      </c>
      <c r="U46" s="115" t="str">
        <f t="shared" si="35"/>
        <v/>
      </c>
      <c r="V46" s="115" t="str">
        <f t="shared" si="35"/>
        <v/>
      </c>
      <c r="W46" s="115" t="str">
        <f t="shared" si="35"/>
        <v/>
      </c>
      <c r="X46" s="115" t="str">
        <f t="shared" si="35"/>
        <v/>
      </c>
      <c r="Y46" s="115" t="str">
        <f t="shared" si="35"/>
        <v/>
      </c>
      <c r="Z46" s="115" t="str">
        <f t="shared" si="35"/>
        <v/>
      </c>
      <c r="AA46" s="115" t="str">
        <f t="shared" si="35"/>
        <v/>
      </c>
      <c r="AB46" s="116" t="str">
        <f t="shared" si="35"/>
        <v/>
      </c>
      <c r="AC46" s="124" t="e">
        <f>+SUM(AC43:AC45)</f>
        <v>#REF!</v>
      </c>
    </row>
    <row r="47" spans="1:33" ht="15" x14ac:dyDescent="0.2">
      <c r="A47" s="191" t="e">
        <f>+DATE(#REF!,10,1)</f>
        <v>#REF!</v>
      </c>
      <c r="B47" s="194">
        <f>+'Formato Resumen 21'!E24</f>
        <v>60140.4424447657</v>
      </c>
      <c r="C47" s="94" t="s">
        <v>35</v>
      </c>
      <c r="D47" s="95" t="e">
        <f>#REF!</f>
        <v>#REF!</v>
      </c>
      <c r="E47" s="96" t="str">
        <f t="shared" ref="E47:AB47" si="36">IF(ISERROR(E100/$AC103*$B47),"",(E100/$AC103*$B47))</f>
        <v/>
      </c>
      <c r="F47" s="97" t="str">
        <f t="shared" si="36"/>
        <v/>
      </c>
      <c r="G47" s="97" t="str">
        <f t="shared" si="36"/>
        <v/>
      </c>
      <c r="H47" s="97" t="str">
        <f t="shared" si="36"/>
        <v/>
      </c>
      <c r="I47" s="97" t="str">
        <f t="shared" si="36"/>
        <v/>
      </c>
      <c r="J47" s="97" t="str">
        <f t="shared" si="36"/>
        <v/>
      </c>
      <c r="K47" s="97" t="str">
        <f t="shared" si="36"/>
        <v/>
      </c>
      <c r="L47" s="97" t="str">
        <f t="shared" si="36"/>
        <v/>
      </c>
      <c r="M47" s="97" t="str">
        <f t="shared" si="36"/>
        <v/>
      </c>
      <c r="N47" s="97" t="str">
        <f t="shared" si="36"/>
        <v/>
      </c>
      <c r="O47" s="97" t="str">
        <f t="shared" si="36"/>
        <v/>
      </c>
      <c r="P47" s="97" t="str">
        <f t="shared" si="36"/>
        <v/>
      </c>
      <c r="Q47" s="97" t="str">
        <f t="shared" si="36"/>
        <v/>
      </c>
      <c r="R47" s="97" t="str">
        <f t="shared" si="36"/>
        <v/>
      </c>
      <c r="S47" s="97" t="str">
        <f t="shared" si="36"/>
        <v/>
      </c>
      <c r="T47" s="97" t="str">
        <f t="shared" si="36"/>
        <v/>
      </c>
      <c r="U47" s="97" t="str">
        <f t="shared" si="36"/>
        <v/>
      </c>
      <c r="V47" s="97" t="str">
        <f t="shared" si="36"/>
        <v/>
      </c>
      <c r="W47" s="97" t="str">
        <f t="shared" si="36"/>
        <v/>
      </c>
      <c r="X47" s="97" t="str">
        <f t="shared" si="36"/>
        <v/>
      </c>
      <c r="Y47" s="97" t="str">
        <f t="shared" si="36"/>
        <v/>
      </c>
      <c r="Z47" s="97" t="str">
        <f t="shared" si="36"/>
        <v/>
      </c>
      <c r="AA47" s="97" t="str">
        <f t="shared" si="36"/>
        <v/>
      </c>
      <c r="AB47" s="98" t="str">
        <f t="shared" si="36"/>
        <v/>
      </c>
      <c r="AC47" s="99" t="e">
        <f>+SUM(E47:AB47)*D47</f>
        <v>#REF!</v>
      </c>
      <c r="AF47" s="1" t="str">
        <f>AF43</f>
        <v>ORD</v>
      </c>
      <c r="AG47" s="1">
        <f>AG43+1</f>
        <v>10</v>
      </c>
    </row>
    <row r="48" spans="1:33" ht="15" x14ac:dyDescent="0.2">
      <c r="A48" s="191"/>
      <c r="B48" s="194"/>
      <c r="C48" s="100" t="s">
        <v>36</v>
      </c>
      <c r="D48" s="101" t="e">
        <f>#REF!</f>
        <v>#REF!</v>
      </c>
      <c r="E48" s="102" t="str">
        <f t="shared" ref="E48:AB48" si="37">IF(ISERROR(E101/$AC103*$B47),"",(E101/$AC103*$B47))</f>
        <v/>
      </c>
      <c r="F48" s="103" t="str">
        <f t="shared" si="37"/>
        <v/>
      </c>
      <c r="G48" s="103" t="str">
        <f t="shared" si="37"/>
        <v/>
      </c>
      <c r="H48" s="103" t="str">
        <f t="shared" si="37"/>
        <v/>
      </c>
      <c r="I48" s="103" t="str">
        <f t="shared" si="37"/>
        <v/>
      </c>
      <c r="J48" s="103" t="str">
        <f t="shared" si="37"/>
        <v/>
      </c>
      <c r="K48" s="103" t="str">
        <f t="shared" si="37"/>
        <v/>
      </c>
      <c r="L48" s="103" t="str">
        <f t="shared" si="37"/>
        <v/>
      </c>
      <c r="M48" s="103" t="str">
        <f t="shared" si="37"/>
        <v/>
      </c>
      <c r="N48" s="103" t="str">
        <f t="shared" si="37"/>
        <v/>
      </c>
      <c r="O48" s="103" t="str">
        <f t="shared" si="37"/>
        <v/>
      </c>
      <c r="P48" s="103" t="str">
        <f t="shared" si="37"/>
        <v/>
      </c>
      <c r="Q48" s="103" t="str">
        <f t="shared" si="37"/>
        <v/>
      </c>
      <c r="R48" s="103" t="str">
        <f t="shared" si="37"/>
        <v/>
      </c>
      <c r="S48" s="103" t="str">
        <f t="shared" si="37"/>
        <v/>
      </c>
      <c r="T48" s="103" t="str">
        <f t="shared" si="37"/>
        <v/>
      </c>
      <c r="U48" s="103" t="str">
        <f t="shared" si="37"/>
        <v/>
      </c>
      <c r="V48" s="103" t="str">
        <f t="shared" si="37"/>
        <v/>
      </c>
      <c r="W48" s="103" t="str">
        <f t="shared" si="37"/>
        <v/>
      </c>
      <c r="X48" s="103" t="str">
        <f t="shared" si="37"/>
        <v/>
      </c>
      <c r="Y48" s="103" t="str">
        <f t="shared" si="37"/>
        <v/>
      </c>
      <c r="Z48" s="103" t="str">
        <f t="shared" si="37"/>
        <v/>
      </c>
      <c r="AA48" s="103" t="str">
        <f t="shared" si="37"/>
        <v/>
      </c>
      <c r="AB48" s="104" t="str">
        <f t="shared" si="37"/>
        <v/>
      </c>
      <c r="AC48" s="105" t="e">
        <f>+SUM(E48:AB48)*D48</f>
        <v>#REF!</v>
      </c>
      <c r="AF48" s="1" t="str">
        <f>AF44</f>
        <v>SÁB</v>
      </c>
      <c r="AG48" s="1">
        <f>AG47</f>
        <v>10</v>
      </c>
    </row>
    <row r="49" spans="1:33" ht="15" x14ac:dyDescent="0.2">
      <c r="A49" s="191"/>
      <c r="B49" s="194"/>
      <c r="C49" s="106" t="s">
        <v>37</v>
      </c>
      <c r="D49" s="107" t="e">
        <f>#REF!</f>
        <v>#REF!</v>
      </c>
      <c r="E49" s="108" t="str">
        <f t="shared" ref="E49:AB49" si="38">IF(ISERROR(E102/$AC103*$B47),"",(E102/$AC103*$B47))</f>
        <v/>
      </c>
      <c r="F49" s="109" t="str">
        <f t="shared" si="38"/>
        <v/>
      </c>
      <c r="G49" s="109" t="str">
        <f t="shared" si="38"/>
        <v/>
      </c>
      <c r="H49" s="109" t="str">
        <f t="shared" si="38"/>
        <v/>
      </c>
      <c r="I49" s="109" t="str">
        <f t="shared" si="38"/>
        <v/>
      </c>
      <c r="J49" s="109" t="str">
        <f t="shared" si="38"/>
        <v/>
      </c>
      <c r="K49" s="109" t="str">
        <f t="shared" si="38"/>
        <v/>
      </c>
      <c r="L49" s="109" t="str">
        <f t="shared" si="38"/>
        <v/>
      </c>
      <c r="M49" s="109" t="str">
        <f t="shared" si="38"/>
        <v/>
      </c>
      <c r="N49" s="109" t="str">
        <f t="shared" si="38"/>
        <v/>
      </c>
      <c r="O49" s="109" t="str">
        <f t="shared" si="38"/>
        <v/>
      </c>
      <c r="P49" s="109" t="str">
        <f t="shared" si="38"/>
        <v/>
      </c>
      <c r="Q49" s="109" t="str">
        <f t="shared" si="38"/>
        <v/>
      </c>
      <c r="R49" s="109" t="str">
        <f t="shared" si="38"/>
        <v/>
      </c>
      <c r="S49" s="109" t="str">
        <f t="shared" si="38"/>
        <v/>
      </c>
      <c r="T49" s="109" t="str">
        <f t="shared" si="38"/>
        <v/>
      </c>
      <c r="U49" s="109" t="str">
        <f t="shared" si="38"/>
        <v/>
      </c>
      <c r="V49" s="109" t="str">
        <f t="shared" si="38"/>
        <v/>
      </c>
      <c r="W49" s="109" t="str">
        <f t="shared" si="38"/>
        <v/>
      </c>
      <c r="X49" s="109" t="str">
        <f t="shared" si="38"/>
        <v/>
      </c>
      <c r="Y49" s="109" t="str">
        <f t="shared" si="38"/>
        <v/>
      </c>
      <c r="Z49" s="109" t="str">
        <f t="shared" si="38"/>
        <v/>
      </c>
      <c r="AA49" s="109" t="str">
        <f t="shared" si="38"/>
        <v/>
      </c>
      <c r="AB49" s="110" t="str">
        <f t="shared" si="38"/>
        <v/>
      </c>
      <c r="AC49" s="111" t="e">
        <f>+SUM(E49:AB49)*D49</f>
        <v>#REF!</v>
      </c>
      <c r="AF49" s="1" t="str">
        <f>AF45</f>
        <v>FES</v>
      </c>
      <c r="AG49" s="1">
        <f>AG48</f>
        <v>10</v>
      </c>
    </row>
    <row r="50" spans="1:33" s="121" customFormat="1" ht="15.75" thickBot="1" x14ac:dyDescent="0.25">
      <c r="A50" s="192"/>
      <c r="B50" s="195"/>
      <c r="C50" s="112" t="s">
        <v>34</v>
      </c>
      <c r="D50" s="113" t="e">
        <f>+SUM(D47:D49)</f>
        <v>#REF!</v>
      </c>
      <c r="E50" s="118" t="str">
        <f t="shared" ref="E50:AB50" si="39">IF(ISERROR(E47*$D47+E48*$D48+E49*$D49),"",(E47*$D47+E48*$D48+E49*$D49))</f>
        <v/>
      </c>
      <c r="F50" s="119" t="str">
        <f t="shared" si="39"/>
        <v/>
      </c>
      <c r="G50" s="119" t="str">
        <f t="shared" si="39"/>
        <v/>
      </c>
      <c r="H50" s="119" t="str">
        <f t="shared" si="39"/>
        <v/>
      </c>
      <c r="I50" s="119" t="str">
        <f t="shared" si="39"/>
        <v/>
      </c>
      <c r="J50" s="119" t="str">
        <f t="shared" si="39"/>
        <v/>
      </c>
      <c r="K50" s="119" t="str">
        <f t="shared" si="39"/>
        <v/>
      </c>
      <c r="L50" s="119" t="str">
        <f t="shared" si="39"/>
        <v/>
      </c>
      <c r="M50" s="119" t="str">
        <f t="shared" si="39"/>
        <v/>
      </c>
      <c r="N50" s="119" t="str">
        <f t="shared" si="39"/>
        <v/>
      </c>
      <c r="O50" s="119" t="str">
        <f t="shared" si="39"/>
        <v/>
      </c>
      <c r="P50" s="119" t="str">
        <f t="shared" si="39"/>
        <v/>
      </c>
      <c r="Q50" s="119" t="str">
        <f t="shared" si="39"/>
        <v/>
      </c>
      <c r="R50" s="119" t="str">
        <f t="shared" si="39"/>
        <v/>
      </c>
      <c r="S50" s="119" t="str">
        <f t="shared" si="39"/>
        <v/>
      </c>
      <c r="T50" s="119" t="str">
        <f t="shared" si="39"/>
        <v/>
      </c>
      <c r="U50" s="119" t="str">
        <f t="shared" si="39"/>
        <v/>
      </c>
      <c r="V50" s="119" t="str">
        <f t="shared" si="39"/>
        <v/>
      </c>
      <c r="W50" s="119" t="str">
        <f t="shared" si="39"/>
        <v/>
      </c>
      <c r="X50" s="119" t="str">
        <f t="shared" si="39"/>
        <v/>
      </c>
      <c r="Y50" s="119" t="str">
        <f t="shared" si="39"/>
        <v/>
      </c>
      <c r="Z50" s="119" t="str">
        <f t="shared" si="39"/>
        <v/>
      </c>
      <c r="AA50" s="119" t="str">
        <f t="shared" si="39"/>
        <v/>
      </c>
      <c r="AB50" s="120" t="str">
        <f t="shared" si="39"/>
        <v/>
      </c>
      <c r="AC50" s="117" t="e">
        <f>+SUM(AC47:AC49)</f>
        <v>#REF!</v>
      </c>
    </row>
    <row r="51" spans="1:33" ht="15" x14ac:dyDescent="0.2">
      <c r="A51" s="191" t="e">
        <f>+DATE(#REF!,11,1)</f>
        <v>#REF!</v>
      </c>
      <c r="B51" s="194">
        <f>+'Formato Resumen 21'!E25</f>
        <v>98373.273569908284</v>
      </c>
      <c r="C51" s="94" t="s">
        <v>35</v>
      </c>
      <c r="D51" s="95" t="e">
        <f>#REF!</f>
        <v>#REF!</v>
      </c>
      <c r="E51" s="96" t="str">
        <f t="shared" ref="E51:AB51" si="40">IF(ISERROR(E104/$AC107*$B51),"",(E104/$AC107*$B51))</f>
        <v/>
      </c>
      <c r="F51" s="97" t="str">
        <f t="shared" si="40"/>
        <v/>
      </c>
      <c r="G51" s="97" t="str">
        <f t="shared" si="40"/>
        <v/>
      </c>
      <c r="H51" s="97" t="str">
        <f t="shared" si="40"/>
        <v/>
      </c>
      <c r="I51" s="97" t="str">
        <f t="shared" si="40"/>
        <v/>
      </c>
      <c r="J51" s="97" t="str">
        <f t="shared" si="40"/>
        <v/>
      </c>
      <c r="K51" s="97" t="str">
        <f t="shared" si="40"/>
        <v/>
      </c>
      <c r="L51" s="97" t="str">
        <f t="shared" si="40"/>
        <v/>
      </c>
      <c r="M51" s="97" t="str">
        <f t="shared" si="40"/>
        <v/>
      </c>
      <c r="N51" s="97" t="str">
        <f t="shared" si="40"/>
        <v/>
      </c>
      <c r="O51" s="97" t="str">
        <f t="shared" si="40"/>
        <v/>
      </c>
      <c r="P51" s="97" t="str">
        <f t="shared" si="40"/>
        <v/>
      </c>
      <c r="Q51" s="97" t="str">
        <f t="shared" si="40"/>
        <v/>
      </c>
      <c r="R51" s="97" t="str">
        <f t="shared" si="40"/>
        <v/>
      </c>
      <c r="S51" s="97" t="str">
        <f t="shared" si="40"/>
        <v/>
      </c>
      <c r="T51" s="97" t="str">
        <f t="shared" si="40"/>
        <v/>
      </c>
      <c r="U51" s="97" t="str">
        <f t="shared" si="40"/>
        <v/>
      </c>
      <c r="V51" s="97" t="str">
        <f t="shared" si="40"/>
        <v/>
      </c>
      <c r="W51" s="97" t="str">
        <f t="shared" si="40"/>
        <v/>
      </c>
      <c r="X51" s="97" t="str">
        <f t="shared" si="40"/>
        <v/>
      </c>
      <c r="Y51" s="97" t="str">
        <f t="shared" si="40"/>
        <v/>
      </c>
      <c r="Z51" s="97" t="str">
        <f t="shared" si="40"/>
        <v/>
      </c>
      <c r="AA51" s="97" t="str">
        <f t="shared" si="40"/>
        <v/>
      </c>
      <c r="AB51" s="98" t="str">
        <f t="shared" si="40"/>
        <v/>
      </c>
      <c r="AC51" s="99" t="e">
        <f>+SUM(E51:AB51)*D51</f>
        <v>#REF!</v>
      </c>
      <c r="AF51" s="1" t="str">
        <f>AF47</f>
        <v>ORD</v>
      </c>
      <c r="AG51" s="1">
        <f>AG47+1</f>
        <v>11</v>
      </c>
    </row>
    <row r="52" spans="1:33" ht="15" x14ac:dyDescent="0.2">
      <c r="A52" s="191"/>
      <c r="B52" s="194"/>
      <c r="C52" s="100" t="s">
        <v>36</v>
      </c>
      <c r="D52" s="101" t="e">
        <f>#REF!</f>
        <v>#REF!</v>
      </c>
      <c r="E52" s="102" t="str">
        <f t="shared" ref="E52:AB52" si="41">IF(ISERROR(E105/$AC107*$B51),"",(E105/$AC107*$B51))</f>
        <v/>
      </c>
      <c r="F52" s="103" t="str">
        <f t="shared" si="41"/>
        <v/>
      </c>
      <c r="G52" s="103" t="str">
        <f t="shared" si="41"/>
        <v/>
      </c>
      <c r="H52" s="103" t="str">
        <f>IF(ISERROR(H105/$AC107*$B51),"",(H105/$AC107*$B51))</f>
        <v/>
      </c>
      <c r="I52" s="103" t="str">
        <f t="shared" si="41"/>
        <v/>
      </c>
      <c r="J52" s="103" t="str">
        <f t="shared" si="41"/>
        <v/>
      </c>
      <c r="K52" s="103" t="str">
        <f t="shared" si="41"/>
        <v/>
      </c>
      <c r="L52" s="103" t="str">
        <f t="shared" si="41"/>
        <v/>
      </c>
      <c r="M52" s="103" t="str">
        <f t="shared" si="41"/>
        <v/>
      </c>
      <c r="N52" s="103" t="str">
        <f t="shared" si="41"/>
        <v/>
      </c>
      <c r="O52" s="103" t="str">
        <f t="shared" si="41"/>
        <v/>
      </c>
      <c r="P52" s="103" t="str">
        <f t="shared" si="41"/>
        <v/>
      </c>
      <c r="Q52" s="103" t="str">
        <f t="shared" si="41"/>
        <v/>
      </c>
      <c r="R52" s="103" t="str">
        <f t="shared" si="41"/>
        <v/>
      </c>
      <c r="S52" s="103" t="str">
        <f t="shared" si="41"/>
        <v/>
      </c>
      <c r="T52" s="103" t="str">
        <f t="shared" si="41"/>
        <v/>
      </c>
      <c r="U52" s="103" t="str">
        <f t="shared" si="41"/>
        <v/>
      </c>
      <c r="V52" s="103" t="str">
        <f t="shared" si="41"/>
        <v/>
      </c>
      <c r="W52" s="103" t="str">
        <f t="shared" si="41"/>
        <v/>
      </c>
      <c r="X52" s="103" t="str">
        <f t="shared" si="41"/>
        <v/>
      </c>
      <c r="Y52" s="103" t="str">
        <f t="shared" si="41"/>
        <v/>
      </c>
      <c r="Z52" s="103" t="str">
        <f t="shared" si="41"/>
        <v/>
      </c>
      <c r="AA52" s="103" t="str">
        <f t="shared" si="41"/>
        <v/>
      </c>
      <c r="AB52" s="104" t="str">
        <f t="shared" si="41"/>
        <v/>
      </c>
      <c r="AC52" s="105" t="e">
        <f>+SUM(E52:AB52)*D52</f>
        <v>#REF!</v>
      </c>
      <c r="AF52" s="1" t="str">
        <f>AF48</f>
        <v>SÁB</v>
      </c>
      <c r="AG52" s="1">
        <f>AG51</f>
        <v>11</v>
      </c>
    </row>
    <row r="53" spans="1:33" ht="15" x14ac:dyDescent="0.2">
      <c r="A53" s="191"/>
      <c r="B53" s="194"/>
      <c r="C53" s="106" t="s">
        <v>37</v>
      </c>
      <c r="D53" s="107" t="e">
        <f>#REF!</f>
        <v>#REF!</v>
      </c>
      <c r="E53" s="108" t="str">
        <f t="shared" ref="E53:AB53" si="42">IF(ISERROR(E106/$AC107*$B51),"",(E106/$AC107*$B51))</f>
        <v/>
      </c>
      <c r="F53" s="109" t="str">
        <f t="shared" si="42"/>
        <v/>
      </c>
      <c r="G53" s="109" t="str">
        <f t="shared" si="42"/>
        <v/>
      </c>
      <c r="H53" s="109" t="str">
        <f t="shared" si="42"/>
        <v/>
      </c>
      <c r="I53" s="109" t="str">
        <f t="shared" si="42"/>
        <v/>
      </c>
      <c r="J53" s="109" t="str">
        <f t="shared" si="42"/>
        <v/>
      </c>
      <c r="K53" s="109" t="str">
        <f t="shared" si="42"/>
        <v/>
      </c>
      <c r="L53" s="109" t="str">
        <f t="shared" si="42"/>
        <v/>
      </c>
      <c r="M53" s="109" t="str">
        <f t="shared" si="42"/>
        <v/>
      </c>
      <c r="N53" s="109" t="str">
        <f t="shared" si="42"/>
        <v/>
      </c>
      <c r="O53" s="109" t="str">
        <f t="shared" si="42"/>
        <v/>
      </c>
      <c r="P53" s="109" t="str">
        <f t="shared" si="42"/>
        <v/>
      </c>
      <c r="Q53" s="109" t="str">
        <f t="shared" si="42"/>
        <v/>
      </c>
      <c r="R53" s="109" t="str">
        <f t="shared" si="42"/>
        <v/>
      </c>
      <c r="S53" s="109" t="str">
        <f t="shared" si="42"/>
        <v/>
      </c>
      <c r="T53" s="109" t="str">
        <f t="shared" si="42"/>
        <v/>
      </c>
      <c r="U53" s="109" t="str">
        <f t="shared" si="42"/>
        <v/>
      </c>
      <c r="V53" s="109" t="str">
        <f t="shared" si="42"/>
        <v/>
      </c>
      <c r="W53" s="109" t="str">
        <f t="shared" si="42"/>
        <v/>
      </c>
      <c r="X53" s="109" t="str">
        <f t="shared" si="42"/>
        <v/>
      </c>
      <c r="Y53" s="109" t="str">
        <f t="shared" si="42"/>
        <v/>
      </c>
      <c r="Z53" s="109" t="str">
        <f t="shared" si="42"/>
        <v/>
      </c>
      <c r="AA53" s="109" t="str">
        <f t="shared" si="42"/>
        <v/>
      </c>
      <c r="AB53" s="110" t="str">
        <f t="shared" si="42"/>
        <v/>
      </c>
      <c r="AC53" s="111" t="e">
        <f>+SUM(E53:AB53)*D53</f>
        <v>#REF!</v>
      </c>
      <c r="AF53" s="1" t="str">
        <f>AF49</f>
        <v>FES</v>
      </c>
      <c r="AG53" s="1">
        <f>AG52</f>
        <v>11</v>
      </c>
    </row>
    <row r="54" spans="1:33" s="121" customFormat="1" ht="15.75" thickBot="1" x14ac:dyDescent="0.25">
      <c r="A54" s="192"/>
      <c r="B54" s="195"/>
      <c r="C54" s="112" t="s">
        <v>34</v>
      </c>
      <c r="D54" s="113" t="e">
        <f>+SUM(D51:D53)</f>
        <v>#REF!</v>
      </c>
      <c r="E54" s="118" t="str">
        <f t="shared" ref="E54:AB54" si="43">IF(ISERROR(E51*$D51+E52*$D52+E53*$D53),"",(E51*$D51+E52*$D52+E53*$D53))</f>
        <v/>
      </c>
      <c r="F54" s="119" t="str">
        <f t="shared" si="43"/>
        <v/>
      </c>
      <c r="G54" s="119" t="str">
        <f t="shared" si="43"/>
        <v/>
      </c>
      <c r="H54" s="119" t="str">
        <f t="shared" si="43"/>
        <v/>
      </c>
      <c r="I54" s="119" t="str">
        <f t="shared" si="43"/>
        <v/>
      </c>
      <c r="J54" s="119" t="str">
        <f t="shared" si="43"/>
        <v/>
      </c>
      <c r="K54" s="119" t="str">
        <f t="shared" si="43"/>
        <v/>
      </c>
      <c r="L54" s="119" t="str">
        <f t="shared" si="43"/>
        <v/>
      </c>
      <c r="M54" s="119" t="str">
        <f t="shared" si="43"/>
        <v/>
      </c>
      <c r="N54" s="119" t="str">
        <f t="shared" si="43"/>
        <v/>
      </c>
      <c r="O54" s="119" t="str">
        <f t="shared" si="43"/>
        <v/>
      </c>
      <c r="P54" s="119" t="str">
        <f t="shared" si="43"/>
        <v/>
      </c>
      <c r="Q54" s="119" t="str">
        <f t="shared" si="43"/>
        <v/>
      </c>
      <c r="R54" s="119" t="str">
        <f t="shared" si="43"/>
        <v/>
      </c>
      <c r="S54" s="119" t="str">
        <f t="shared" si="43"/>
        <v/>
      </c>
      <c r="T54" s="119" t="str">
        <f t="shared" si="43"/>
        <v/>
      </c>
      <c r="U54" s="119" t="str">
        <f t="shared" si="43"/>
        <v/>
      </c>
      <c r="V54" s="119" t="str">
        <f t="shared" si="43"/>
        <v/>
      </c>
      <c r="W54" s="119" t="str">
        <f t="shared" si="43"/>
        <v/>
      </c>
      <c r="X54" s="119" t="str">
        <f t="shared" si="43"/>
        <v/>
      </c>
      <c r="Y54" s="119" t="str">
        <f t="shared" si="43"/>
        <v/>
      </c>
      <c r="Z54" s="119" t="str">
        <f t="shared" si="43"/>
        <v/>
      </c>
      <c r="AA54" s="119" t="str">
        <f t="shared" si="43"/>
        <v/>
      </c>
      <c r="AB54" s="120" t="str">
        <f t="shared" si="43"/>
        <v/>
      </c>
      <c r="AC54" s="117" t="e">
        <f>+SUM(AC51:AC53)</f>
        <v>#REF!</v>
      </c>
    </row>
    <row r="55" spans="1:33" ht="15.75" x14ac:dyDescent="0.2">
      <c r="A55" s="191" t="e">
        <f>+DATE(#REF!,12,1)</f>
        <v>#REF!</v>
      </c>
      <c r="B55" s="194">
        <f>+'Formato Resumen 21'!E26</f>
        <v>165247.48203956545</v>
      </c>
      <c r="C55" s="94" t="s">
        <v>35</v>
      </c>
      <c r="D55" s="95" t="e">
        <f>#REF!</f>
        <v>#REF!</v>
      </c>
      <c r="E55" s="125" t="str">
        <f t="shared" ref="E55:AB55" si="44">IF(ISERROR(E108/$AC111*$B55),"",(E108/$AC111*$B55))</f>
        <v/>
      </c>
      <c r="F55" s="126" t="str">
        <f t="shared" si="44"/>
        <v/>
      </c>
      <c r="G55" s="126" t="str">
        <f t="shared" si="44"/>
        <v/>
      </c>
      <c r="H55" s="126" t="str">
        <f t="shared" si="44"/>
        <v/>
      </c>
      <c r="I55" s="126" t="str">
        <f t="shared" si="44"/>
        <v/>
      </c>
      <c r="J55" s="126" t="str">
        <f t="shared" si="44"/>
        <v/>
      </c>
      <c r="K55" s="126" t="str">
        <f t="shared" si="44"/>
        <v/>
      </c>
      <c r="L55" s="126" t="str">
        <f t="shared" si="44"/>
        <v/>
      </c>
      <c r="M55" s="126" t="str">
        <f t="shared" si="44"/>
        <v/>
      </c>
      <c r="N55" s="126" t="str">
        <f t="shared" si="44"/>
        <v/>
      </c>
      <c r="O55" s="126" t="str">
        <f t="shared" si="44"/>
        <v/>
      </c>
      <c r="P55" s="126" t="str">
        <f t="shared" si="44"/>
        <v/>
      </c>
      <c r="Q55" s="126" t="str">
        <f t="shared" si="44"/>
        <v/>
      </c>
      <c r="R55" s="126" t="str">
        <f t="shared" si="44"/>
        <v/>
      </c>
      <c r="S55" s="126" t="str">
        <f t="shared" si="44"/>
        <v/>
      </c>
      <c r="T55" s="126" t="str">
        <f t="shared" si="44"/>
        <v/>
      </c>
      <c r="U55" s="126" t="str">
        <f t="shared" si="44"/>
        <v/>
      </c>
      <c r="V55" s="126" t="str">
        <f t="shared" si="44"/>
        <v/>
      </c>
      <c r="W55" s="126" t="str">
        <f t="shared" si="44"/>
        <v/>
      </c>
      <c r="X55" s="126" t="str">
        <f t="shared" si="44"/>
        <v/>
      </c>
      <c r="Y55" s="126" t="str">
        <f t="shared" si="44"/>
        <v/>
      </c>
      <c r="Z55" s="126" t="str">
        <f t="shared" si="44"/>
        <v/>
      </c>
      <c r="AA55" s="126" t="str">
        <f t="shared" si="44"/>
        <v/>
      </c>
      <c r="AB55" s="127" t="str">
        <f t="shared" si="44"/>
        <v/>
      </c>
      <c r="AC55" s="128" t="e">
        <f>+SUM(E55:AB55)*D55</f>
        <v>#REF!</v>
      </c>
      <c r="AF55" s="1" t="str">
        <f>AF51</f>
        <v>ORD</v>
      </c>
      <c r="AG55" s="1">
        <f>AG51+1</f>
        <v>12</v>
      </c>
    </row>
    <row r="56" spans="1:33" ht="15.75" x14ac:dyDescent="0.2">
      <c r="A56" s="191"/>
      <c r="B56" s="194"/>
      <c r="C56" s="100" t="s">
        <v>36</v>
      </c>
      <c r="D56" s="101" t="e">
        <f>#REF!</f>
        <v>#REF!</v>
      </c>
      <c r="E56" s="129" t="str">
        <f t="shared" ref="E56:AB56" si="45">IF(ISERROR(E109/$AC111*$B55),"",(E109/$AC111*$B55))</f>
        <v/>
      </c>
      <c r="F56" s="130" t="str">
        <f t="shared" si="45"/>
        <v/>
      </c>
      <c r="G56" s="130" t="str">
        <f t="shared" si="45"/>
        <v/>
      </c>
      <c r="H56" s="130" t="str">
        <f t="shared" si="45"/>
        <v/>
      </c>
      <c r="I56" s="130" t="str">
        <f t="shared" si="45"/>
        <v/>
      </c>
      <c r="J56" s="130" t="str">
        <f t="shared" si="45"/>
        <v/>
      </c>
      <c r="K56" s="130" t="str">
        <f t="shared" si="45"/>
        <v/>
      </c>
      <c r="L56" s="130" t="str">
        <f t="shared" si="45"/>
        <v/>
      </c>
      <c r="M56" s="130" t="str">
        <f t="shared" si="45"/>
        <v/>
      </c>
      <c r="N56" s="130" t="str">
        <f t="shared" si="45"/>
        <v/>
      </c>
      <c r="O56" s="130" t="str">
        <f t="shared" si="45"/>
        <v/>
      </c>
      <c r="P56" s="130" t="str">
        <f t="shared" si="45"/>
        <v/>
      </c>
      <c r="Q56" s="130" t="str">
        <f t="shared" si="45"/>
        <v/>
      </c>
      <c r="R56" s="130" t="str">
        <f t="shared" si="45"/>
        <v/>
      </c>
      <c r="S56" s="130" t="str">
        <f t="shared" si="45"/>
        <v/>
      </c>
      <c r="T56" s="130" t="str">
        <f t="shared" si="45"/>
        <v/>
      </c>
      <c r="U56" s="130" t="str">
        <f t="shared" si="45"/>
        <v/>
      </c>
      <c r="V56" s="130" t="str">
        <f t="shared" si="45"/>
        <v/>
      </c>
      <c r="W56" s="130" t="str">
        <f t="shared" si="45"/>
        <v/>
      </c>
      <c r="X56" s="130" t="str">
        <f t="shared" si="45"/>
        <v/>
      </c>
      <c r="Y56" s="130" t="str">
        <f t="shared" si="45"/>
        <v/>
      </c>
      <c r="Z56" s="130" t="str">
        <f t="shared" si="45"/>
        <v/>
      </c>
      <c r="AA56" s="130" t="str">
        <f t="shared" si="45"/>
        <v/>
      </c>
      <c r="AB56" s="131" t="str">
        <f t="shared" si="45"/>
        <v/>
      </c>
      <c r="AC56" s="132" t="e">
        <f>+SUM(E56:AB56)*D56</f>
        <v>#REF!</v>
      </c>
      <c r="AF56" s="1" t="str">
        <f>AF52</f>
        <v>SÁB</v>
      </c>
      <c r="AG56" s="1">
        <f>AG55</f>
        <v>12</v>
      </c>
    </row>
    <row r="57" spans="1:33" ht="15.75" x14ac:dyDescent="0.2">
      <c r="A57" s="191"/>
      <c r="B57" s="194"/>
      <c r="C57" s="106" t="s">
        <v>37</v>
      </c>
      <c r="D57" s="107" t="e">
        <f>#REF!</f>
        <v>#REF!</v>
      </c>
      <c r="E57" s="133" t="str">
        <f t="shared" ref="E57:AB57" si="46">IF(ISERROR(E110/$AC111*$B55),"",(E110/$AC111*$B55))</f>
        <v/>
      </c>
      <c r="F57" s="134" t="str">
        <f t="shared" si="46"/>
        <v/>
      </c>
      <c r="G57" s="134" t="str">
        <f t="shared" si="46"/>
        <v/>
      </c>
      <c r="H57" s="134" t="str">
        <f t="shared" si="46"/>
        <v/>
      </c>
      <c r="I57" s="134" t="str">
        <f t="shared" si="46"/>
        <v/>
      </c>
      <c r="J57" s="134" t="str">
        <f t="shared" si="46"/>
        <v/>
      </c>
      <c r="K57" s="134" t="str">
        <f t="shared" si="46"/>
        <v/>
      </c>
      <c r="L57" s="134" t="str">
        <f t="shared" si="46"/>
        <v/>
      </c>
      <c r="M57" s="134" t="str">
        <f t="shared" si="46"/>
        <v/>
      </c>
      <c r="N57" s="134" t="str">
        <f t="shared" si="46"/>
        <v/>
      </c>
      <c r="O57" s="134" t="str">
        <f t="shared" si="46"/>
        <v/>
      </c>
      <c r="P57" s="134" t="str">
        <f t="shared" si="46"/>
        <v/>
      </c>
      <c r="Q57" s="134" t="str">
        <f t="shared" si="46"/>
        <v/>
      </c>
      <c r="R57" s="134" t="str">
        <f t="shared" si="46"/>
        <v/>
      </c>
      <c r="S57" s="134" t="str">
        <f t="shared" si="46"/>
        <v/>
      </c>
      <c r="T57" s="134" t="str">
        <f t="shared" si="46"/>
        <v/>
      </c>
      <c r="U57" s="134" t="str">
        <f t="shared" si="46"/>
        <v/>
      </c>
      <c r="V57" s="134" t="str">
        <f t="shared" si="46"/>
        <v/>
      </c>
      <c r="W57" s="134" t="str">
        <f t="shared" si="46"/>
        <v/>
      </c>
      <c r="X57" s="134" t="str">
        <f t="shared" si="46"/>
        <v/>
      </c>
      <c r="Y57" s="134" t="str">
        <f t="shared" si="46"/>
        <v/>
      </c>
      <c r="Z57" s="134" t="str">
        <f t="shared" si="46"/>
        <v/>
      </c>
      <c r="AA57" s="134" t="str">
        <f t="shared" si="46"/>
        <v/>
      </c>
      <c r="AB57" s="135" t="str">
        <f t="shared" si="46"/>
        <v/>
      </c>
      <c r="AC57" s="136" t="e">
        <f>+SUM(E57:AB57)*D57</f>
        <v>#REF!</v>
      </c>
      <c r="AF57" s="1" t="str">
        <f>AF53</f>
        <v>FES</v>
      </c>
      <c r="AG57" s="1">
        <f>AG56</f>
        <v>12</v>
      </c>
    </row>
    <row r="58" spans="1:33" s="121" customFormat="1" ht="16.5" thickBot="1" x14ac:dyDescent="0.25">
      <c r="A58" s="192"/>
      <c r="B58" s="195"/>
      <c r="C58" s="112" t="s">
        <v>34</v>
      </c>
      <c r="D58" s="113" t="e">
        <f>+SUM(D55:D57)</f>
        <v>#REF!</v>
      </c>
      <c r="E58" s="118" t="str">
        <f t="shared" ref="E58:AB58" si="47">IF(ISERROR(E55*$D55+E56*$D56+E57*$D57),"",(E55*$D55+E56*$D56+E57*$D57))</f>
        <v/>
      </c>
      <c r="F58" s="119" t="str">
        <f t="shared" si="47"/>
        <v/>
      </c>
      <c r="G58" s="119" t="str">
        <f t="shared" si="47"/>
        <v/>
      </c>
      <c r="H58" s="119" t="str">
        <f t="shared" si="47"/>
        <v/>
      </c>
      <c r="I58" s="119" t="str">
        <f t="shared" si="47"/>
        <v/>
      </c>
      <c r="J58" s="119" t="str">
        <f t="shared" si="47"/>
        <v/>
      </c>
      <c r="K58" s="119" t="str">
        <f t="shared" si="47"/>
        <v/>
      </c>
      <c r="L58" s="119" t="str">
        <f t="shared" si="47"/>
        <v/>
      </c>
      <c r="M58" s="119" t="str">
        <f t="shared" si="47"/>
        <v/>
      </c>
      <c r="N58" s="119" t="str">
        <f t="shared" si="47"/>
        <v/>
      </c>
      <c r="O58" s="119" t="str">
        <f t="shared" si="47"/>
        <v/>
      </c>
      <c r="P58" s="119" t="str">
        <f t="shared" si="47"/>
        <v/>
      </c>
      <c r="Q58" s="119" t="str">
        <f t="shared" si="47"/>
        <v/>
      </c>
      <c r="R58" s="119" t="str">
        <f t="shared" si="47"/>
        <v/>
      </c>
      <c r="S58" s="119" t="str">
        <f t="shared" si="47"/>
        <v/>
      </c>
      <c r="T58" s="119" t="str">
        <f t="shared" si="47"/>
        <v/>
      </c>
      <c r="U58" s="119" t="str">
        <f t="shared" si="47"/>
        <v/>
      </c>
      <c r="V58" s="119" t="str">
        <f t="shared" si="47"/>
        <v/>
      </c>
      <c r="W58" s="119" t="str">
        <f t="shared" si="47"/>
        <v/>
      </c>
      <c r="X58" s="119" t="str">
        <f t="shared" si="47"/>
        <v/>
      </c>
      <c r="Y58" s="119" t="str">
        <f t="shared" si="47"/>
        <v/>
      </c>
      <c r="Z58" s="119" t="str">
        <f t="shared" si="47"/>
        <v/>
      </c>
      <c r="AA58" s="119" t="str">
        <f t="shared" si="47"/>
        <v/>
      </c>
      <c r="AB58" s="120" t="str">
        <f t="shared" si="47"/>
        <v/>
      </c>
      <c r="AC58" s="137" t="e">
        <f>+SUM(AC55:AC57)</f>
        <v>#REF!</v>
      </c>
    </row>
    <row r="59" spans="1:33" s="5" customFormat="1" ht="12.75" x14ac:dyDescent="0.2">
      <c r="P59" s="37"/>
      <c r="AC59" s="39"/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Z61" s="7" t="s">
        <v>58</v>
      </c>
    </row>
    <row r="62" spans="1:33" s="5" customFormat="1" ht="18.75" thickBot="1" x14ac:dyDescent="0.3">
      <c r="B62" s="38"/>
      <c r="Z62" s="7"/>
    </row>
    <row r="63" spans="1:33" ht="26.25" thickBot="1" x14ac:dyDescent="0.25">
      <c r="A63" s="3" t="e">
        <f>+"AÑO: "&amp;$D$6</f>
        <v>#REF!</v>
      </c>
      <c r="B63" s="4" t="s">
        <v>52</v>
      </c>
      <c r="C63" s="8" t="s">
        <v>32</v>
      </c>
      <c r="D63" s="9" t="s">
        <v>33</v>
      </c>
      <c r="E63" s="11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11" t="s">
        <v>14</v>
      </c>
      <c r="P63" s="11" t="s">
        <v>15</v>
      </c>
      <c r="Q63" s="11" t="s">
        <v>16</v>
      </c>
      <c r="R63" s="11" t="s">
        <v>17</v>
      </c>
      <c r="S63" s="11" t="s">
        <v>18</v>
      </c>
      <c r="T63" s="11" t="s">
        <v>19</v>
      </c>
      <c r="U63" s="11" t="s">
        <v>20</v>
      </c>
      <c r="V63" s="11" t="s">
        <v>21</v>
      </c>
      <c r="W63" s="11" t="s">
        <v>22</v>
      </c>
      <c r="X63" s="11" t="s">
        <v>23</v>
      </c>
      <c r="Y63" s="11" t="s">
        <v>24</v>
      </c>
      <c r="Z63" s="11" t="s">
        <v>25</v>
      </c>
      <c r="AA63" s="11" t="s">
        <v>26</v>
      </c>
      <c r="AB63" s="11" t="s">
        <v>27</v>
      </c>
      <c r="AC63" s="12" t="s">
        <v>34</v>
      </c>
    </row>
    <row r="64" spans="1:33" ht="15" x14ac:dyDescent="0.2">
      <c r="A64" s="188" t="e">
        <f>A11</f>
        <v>#REF!</v>
      </c>
      <c r="B64" s="196"/>
      <c r="C64" s="13" t="s">
        <v>35</v>
      </c>
      <c r="D64" s="14" t="e">
        <f>D11</f>
        <v>#REF!</v>
      </c>
      <c r="E64" s="10" t="e">
        <f>#REF!</f>
        <v>#REF!</v>
      </c>
      <c r="F64" s="15" t="e">
        <f>#REF!</f>
        <v>#REF!</v>
      </c>
      <c r="G64" s="15" t="e">
        <f>#REF!</f>
        <v>#REF!</v>
      </c>
      <c r="H64" s="15" t="e">
        <f>#REF!</f>
        <v>#REF!</v>
      </c>
      <c r="I64" s="15" t="e">
        <f>#REF!</f>
        <v>#REF!</v>
      </c>
      <c r="J64" s="15" t="e">
        <f>#REF!</f>
        <v>#REF!</v>
      </c>
      <c r="K64" s="15" t="e">
        <f>#REF!</f>
        <v>#REF!</v>
      </c>
      <c r="L64" s="15" t="e">
        <f>#REF!</f>
        <v>#REF!</v>
      </c>
      <c r="M64" s="15" t="e">
        <f>#REF!</f>
        <v>#REF!</v>
      </c>
      <c r="N64" s="15" t="e">
        <f>#REF!</f>
        <v>#REF!</v>
      </c>
      <c r="O64" s="15" t="e">
        <f>#REF!</f>
        <v>#REF!</v>
      </c>
      <c r="P64" s="15" t="e">
        <f>#REF!</f>
        <v>#REF!</v>
      </c>
      <c r="Q64" s="15" t="e">
        <f>#REF!</f>
        <v>#REF!</v>
      </c>
      <c r="R64" s="15" t="e">
        <f>#REF!</f>
        <v>#REF!</v>
      </c>
      <c r="S64" s="15" t="e">
        <f>#REF!</f>
        <v>#REF!</v>
      </c>
      <c r="T64" s="15" t="e">
        <f>#REF!</f>
        <v>#REF!</v>
      </c>
      <c r="U64" s="15" t="e">
        <f>#REF!</f>
        <v>#REF!</v>
      </c>
      <c r="V64" s="15" t="e">
        <f>#REF!</f>
        <v>#REF!</v>
      </c>
      <c r="W64" s="15" t="e">
        <f>#REF!</f>
        <v>#REF!</v>
      </c>
      <c r="X64" s="15" t="e">
        <f>#REF!</f>
        <v>#REF!</v>
      </c>
      <c r="Y64" s="15" t="e">
        <f>#REF!</f>
        <v>#REF!</v>
      </c>
      <c r="Z64" s="15" t="e">
        <f>#REF!</f>
        <v>#REF!</v>
      </c>
      <c r="AA64" s="15" t="e">
        <f>#REF!</f>
        <v>#REF!</v>
      </c>
      <c r="AB64" s="16" t="e">
        <f>#REF!</f>
        <v>#REF!</v>
      </c>
      <c r="AC64" s="12" t="e">
        <f>+SUM(E64:AB64)*D64</f>
        <v>#REF!</v>
      </c>
    </row>
    <row r="65" spans="1:29" ht="15" x14ac:dyDescent="0.2">
      <c r="A65" s="189"/>
      <c r="B65" s="197"/>
      <c r="C65" s="17" t="s">
        <v>36</v>
      </c>
      <c r="D65" s="18" t="e">
        <f>D12</f>
        <v>#REF!</v>
      </c>
      <c r="E65" s="19" t="e">
        <f>#REF!</f>
        <v>#REF!</v>
      </c>
      <c r="F65" s="20" t="e">
        <f>#REF!</f>
        <v>#REF!</v>
      </c>
      <c r="G65" s="20" t="e">
        <f>#REF!</f>
        <v>#REF!</v>
      </c>
      <c r="H65" s="20" t="e">
        <f>#REF!</f>
        <v>#REF!</v>
      </c>
      <c r="I65" s="20" t="e">
        <f>#REF!</f>
        <v>#REF!</v>
      </c>
      <c r="J65" s="20" t="e">
        <f>#REF!</f>
        <v>#REF!</v>
      </c>
      <c r="K65" s="20" t="e">
        <f>#REF!</f>
        <v>#REF!</v>
      </c>
      <c r="L65" s="20" t="e">
        <f>#REF!</f>
        <v>#REF!</v>
      </c>
      <c r="M65" s="20" t="e">
        <f>#REF!</f>
        <v>#REF!</v>
      </c>
      <c r="N65" s="20" t="e">
        <f>#REF!</f>
        <v>#REF!</v>
      </c>
      <c r="O65" s="20" t="e">
        <f>#REF!</f>
        <v>#REF!</v>
      </c>
      <c r="P65" s="20" t="e">
        <f>#REF!</f>
        <v>#REF!</v>
      </c>
      <c r="Q65" s="20" t="e">
        <f>#REF!</f>
        <v>#REF!</v>
      </c>
      <c r="R65" s="20" t="e">
        <f>#REF!</f>
        <v>#REF!</v>
      </c>
      <c r="S65" s="20" t="e">
        <f>#REF!</f>
        <v>#REF!</v>
      </c>
      <c r="T65" s="20" t="e">
        <f>#REF!</f>
        <v>#REF!</v>
      </c>
      <c r="U65" s="20" t="e">
        <f>#REF!</f>
        <v>#REF!</v>
      </c>
      <c r="V65" s="20" t="e">
        <f>#REF!</f>
        <v>#REF!</v>
      </c>
      <c r="W65" s="20" t="e">
        <f>#REF!</f>
        <v>#REF!</v>
      </c>
      <c r="X65" s="20" t="e">
        <f>#REF!</f>
        <v>#REF!</v>
      </c>
      <c r="Y65" s="20" t="e">
        <f>#REF!</f>
        <v>#REF!</v>
      </c>
      <c r="Z65" s="20" t="e">
        <f>#REF!</f>
        <v>#REF!</v>
      </c>
      <c r="AA65" s="20" t="e">
        <f>#REF!</f>
        <v>#REF!</v>
      </c>
      <c r="AB65" s="21" t="e">
        <f>#REF!</f>
        <v>#REF!</v>
      </c>
      <c r="AC65" s="12" t="e">
        <f>+SUM(E65:AB65)*D65</f>
        <v>#REF!</v>
      </c>
    </row>
    <row r="66" spans="1:29" ht="15" x14ac:dyDescent="0.2">
      <c r="A66" s="189"/>
      <c r="B66" s="197"/>
      <c r="C66" s="22" t="s">
        <v>37</v>
      </c>
      <c r="D66" s="23" t="e">
        <f>D13</f>
        <v>#REF!</v>
      </c>
      <c r="E66" s="24" t="e">
        <f>#REF!</f>
        <v>#REF!</v>
      </c>
      <c r="F66" s="25" t="e">
        <f>#REF!</f>
        <v>#REF!</v>
      </c>
      <c r="G66" s="25" t="e">
        <f>#REF!</f>
        <v>#REF!</v>
      </c>
      <c r="H66" s="25" t="e">
        <f>#REF!</f>
        <v>#REF!</v>
      </c>
      <c r="I66" s="25" t="e">
        <f>#REF!</f>
        <v>#REF!</v>
      </c>
      <c r="J66" s="25" t="e">
        <f>#REF!</f>
        <v>#REF!</v>
      </c>
      <c r="K66" s="25" t="e">
        <f>#REF!</f>
        <v>#REF!</v>
      </c>
      <c r="L66" s="25" t="e">
        <f>#REF!</f>
        <v>#REF!</v>
      </c>
      <c r="M66" s="25" t="e">
        <f>#REF!</f>
        <v>#REF!</v>
      </c>
      <c r="N66" s="25" t="e">
        <f>#REF!</f>
        <v>#REF!</v>
      </c>
      <c r="O66" s="25" t="e">
        <f>#REF!</f>
        <v>#REF!</v>
      </c>
      <c r="P66" s="25" t="e">
        <f>#REF!</f>
        <v>#REF!</v>
      </c>
      <c r="Q66" s="25" t="e">
        <f>#REF!</f>
        <v>#REF!</v>
      </c>
      <c r="R66" s="25" t="e">
        <f>#REF!</f>
        <v>#REF!</v>
      </c>
      <c r="S66" s="25" t="e">
        <f>#REF!</f>
        <v>#REF!</v>
      </c>
      <c r="T66" s="25" t="e">
        <f>#REF!</f>
        <v>#REF!</v>
      </c>
      <c r="U66" s="25" t="e">
        <f>#REF!</f>
        <v>#REF!</v>
      </c>
      <c r="V66" s="25" t="e">
        <f>#REF!</f>
        <v>#REF!</v>
      </c>
      <c r="W66" s="25" t="e">
        <f>#REF!</f>
        <v>#REF!</v>
      </c>
      <c r="X66" s="25" t="e">
        <f>#REF!</f>
        <v>#REF!</v>
      </c>
      <c r="Y66" s="25" t="e">
        <f>#REF!</f>
        <v>#REF!</v>
      </c>
      <c r="Z66" s="25" t="e">
        <f>#REF!</f>
        <v>#REF!</v>
      </c>
      <c r="AA66" s="25" t="e">
        <f>#REF!</f>
        <v>#REF!</v>
      </c>
      <c r="AB66" s="26" t="e">
        <f>#REF!</f>
        <v>#REF!</v>
      </c>
      <c r="AC66" s="12" t="e">
        <f>+SUM(E66:AB66)*D66</f>
        <v>#REF!</v>
      </c>
    </row>
    <row r="67" spans="1:29" ht="15" thickBot="1" x14ac:dyDescent="0.25">
      <c r="A67" s="190"/>
      <c r="B67" s="198"/>
      <c r="C67" s="27" t="s">
        <v>34</v>
      </c>
      <c r="D67" s="28" t="e">
        <f>+SUM(D64:D66)</f>
        <v>#REF!</v>
      </c>
      <c r="E67" s="29" t="e">
        <f>SUMPRODUCT($D64:$D66,E64:E66)</f>
        <v>#REF!</v>
      </c>
      <c r="F67" s="29" t="e">
        <f t="shared" ref="F67:AB67" si="48">SUMPRODUCT($D64:$D66,F64:F66)</f>
        <v>#REF!</v>
      </c>
      <c r="G67" s="29" t="e">
        <f t="shared" si="48"/>
        <v>#REF!</v>
      </c>
      <c r="H67" s="29" t="e">
        <f t="shared" si="48"/>
        <v>#REF!</v>
      </c>
      <c r="I67" s="29" t="e">
        <f t="shared" si="48"/>
        <v>#REF!</v>
      </c>
      <c r="J67" s="29" t="e">
        <f t="shared" si="48"/>
        <v>#REF!</v>
      </c>
      <c r="K67" s="29" t="e">
        <f t="shared" si="48"/>
        <v>#REF!</v>
      </c>
      <c r="L67" s="29" t="e">
        <f t="shared" si="48"/>
        <v>#REF!</v>
      </c>
      <c r="M67" s="29" t="e">
        <f t="shared" si="48"/>
        <v>#REF!</v>
      </c>
      <c r="N67" s="29" t="e">
        <f t="shared" si="48"/>
        <v>#REF!</v>
      </c>
      <c r="O67" s="29" t="e">
        <f t="shared" si="48"/>
        <v>#REF!</v>
      </c>
      <c r="P67" s="29" t="e">
        <f t="shared" si="48"/>
        <v>#REF!</v>
      </c>
      <c r="Q67" s="29" t="e">
        <f t="shared" si="48"/>
        <v>#REF!</v>
      </c>
      <c r="R67" s="29" t="e">
        <f t="shared" si="48"/>
        <v>#REF!</v>
      </c>
      <c r="S67" s="29" t="e">
        <f t="shared" si="48"/>
        <v>#REF!</v>
      </c>
      <c r="T67" s="29" t="e">
        <f t="shared" si="48"/>
        <v>#REF!</v>
      </c>
      <c r="U67" s="29" t="e">
        <f t="shared" si="48"/>
        <v>#REF!</v>
      </c>
      <c r="V67" s="29" t="e">
        <f t="shared" si="48"/>
        <v>#REF!</v>
      </c>
      <c r="W67" s="29" t="e">
        <f t="shared" si="48"/>
        <v>#REF!</v>
      </c>
      <c r="X67" s="29" t="e">
        <f t="shared" si="48"/>
        <v>#REF!</v>
      </c>
      <c r="Y67" s="29" t="e">
        <f t="shared" si="48"/>
        <v>#REF!</v>
      </c>
      <c r="Z67" s="29" t="e">
        <f t="shared" si="48"/>
        <v>#REF!</v>
      </c>
      <c r="AA67" s="29" t="e">
        <f t="shared" si="48"/>
        <v>#REF!</v>
      </c>
      <c r="AB67" s="29" t="e">
        <f t="shared" si="48"/>
        <v>#REF!</v>
      </c>
      <c r="AC67" s="30" t="e">
        <f>+SUM(E67:AB67)</f>
        <v>#REF!</v>
      </c>
    </row>
    <row r="68" spans="1:29" ht="15" x14ac:dyDescent="0.2">
      <c r="A68" s="188" t="e">
        <f>A15</f>
        <v>#REF!</v>
      </c>
      <c r="B68" s="197"/>
      <c r="C68" s="13" t="s">
        <v>35</v>
      </c>
      <c r="D68" s="14" t="e">
        <f>D15</f>
        <v>#REF!</v>
      </c>
      <c r="E68" s="10" t="e">
        <f>#REF!</f>
        <v>#REF!</v>
      </c>
      <c r="F68" s="15" t="e">
        <f>#REF!</f>
        <v>#REF!</v>
      </c>
      <c r="G68" s="15" t="e">
        <f>#REF!</f>
        <v>#REF!</v>
      </c>
      <c r="H68" s="15" t="e">
        <f>#REF!</f>
        <v>#REF!</v>
      </c>
      <c r="I68" s="15" t="e">
        <f>#REF!</f>
        <v>#REF!</v>
      </c>
      <c r="J68" s="15" t="e">
        <f>#REF!</f>
        <v>#REF!</v>
      </c>
      <c r="K68" s="15" t="e">
        <f>#REF!</f>
        <v>#REF!</v>
      </c>
      <c r="L68" s="15" t="e">
        <f>#REF!</f>
        <v>#REF!</v>
      </c>
      <c r="M68" s="15" t="e">
        <f>#REF!</f>
        <v>#REF!</v>
      </c>
      <c r="N68" s="15" t="e">
        <f>#REF!</f>
        <v>#REF!</v>
      </c>
      <c r="O68" s="15" t="e">
        <f>#REF!</f>
        <v>#REF!</v>
      </c>
      <c r="P68" s="15" t="e">
        <f>#REF!</f>
        <v>#REF!</v>
      </c>
      <c r="Q68" s="15" t="e">
        <f>#REF!</f>
        <v>#REF!</v>
      </c>
      <c r="R68" s="15" t="e">
        <f>#REF!</f>
        <v>#REF!</v>
      </c>
      <c r="S68" s="15" t="e">
        <f>#REF!</f>
        <v>#REF!</v>
      </c>
      <c r="T68" s="15" t="e">
        <f>#REF!</f>
        <v>#REF!</v>
      </c>
      <c r="U68" s="15" t="e">
        <f>#REF!</f>
        <v>#REF!</v>
      </c>
      <c r="V68" s="15" t="e">
        <f>#REF!</f>
        <v>#REF!</v>
      </c>
      <c r="W68" s="15" t="e">
        <f>#REF!</f>
        <v>#REF!</v>
      </c>
      <c r="X68" s="15" t="e">
        <f>#REF!</f>
        <v>#REF!</v>
      </c>
      <c r="Y68" s="15" t="e">
        <f>#REF!</f>
        <v>#REF!</v>
      </c>
      <c r="Z68" s="15" t="e">
        <f>#REF!</f>
        <v>#REF!</v>
      </c>
      <c r="AA68" s="15" t="e">
        <f>#REF!</f>
        <v>#REF!</v>
      </c>
      <c r="AB68" s="16" t="e">
        <f>#REF!</f>
        <v>#REF!</v>
      </c>
      <c r="AC68" s="12" t="e">
        <f>+SUM(E68:AB68)*D68</f>
        <v>#REF!</v>
      </c>
    </row>
    <row r="69" spans="1:29" ht="15" x14ac:dyDescent="0.2">
      <c r="A69" s="189"/>
      <c r="B69" s="197"/>
      <c r="C69" s="17" t="s">
        <v>36</v>
      </c>
      <c r="D69" s="18" t="e">
        <f>D16</f>
        <v>#REF!</v>
      </c>
      <c r="E69" s="19" t="e">
        <f>#REF!</f>
        <v>#REF!</v>
      </c>
      <c r="F69" s="20" t="e">
        <f>#REF!</f>
        <v>#REF!</v>
      </c>
      <c r="G69" s="20" t="e">
        <f>#REF!</f>
        <v>#REF!</v>
      </c>
      <c r="H69" s="20" t="e">
        <f>#REF!</f>
        <v>#REF!</v>
      </c>
      <c r="I69" s="20" t="e">
        <f>#REF!</f>
        <v>#REF!</v>
      </c>
      <c r="J69" s="20" t="e">
        <f>#REF!</f>
        <v>#REF!</v>
      </c>
      <c r="K69" s="20" t="e">
        <f>#REF!</f>
        <v>#REF!</v>
      </c>
      <c r="L69" s="20" t="e">
        <f>#REF!</f>
        <v>#REF!</v>
      </c>
      <c r="M69" s="20" t="e">
        <f>#REF!</f>
        <v>#REF!</v>
      </c>
      <c r="N69" s="20" t="e">
        <f>#REF!</f>
        <v>#REF!</v>
      </c>
      <c r="O69" s="20" t="e">
        <f>#REF!</f>
        <v>#REF!</v>
      </c>
      <c r="P69" s="20" t="e">
        <f>#REF!</f>
        <v>#REF!</v>
      </c>
      <c r="Q69" s="20" t="e">
        <f>#REF!</f>
        <v>#REF!</v>
      </c>
      <c r="R69" s="20" t="e">
        <f>#REF!</f>
        <v>#REF!</v>
      </c>
      <c r="S69" s="20" t="e">
        <f>#REF!</f>
        <v>#REF!</v>
      </c>
      <c r="T69" s="20" t="e">
        <f>#REF!</f>
        <v>#REF!</v>
      </c>
      <c r="U69" s="20" t="e">
        <f>#REF!</f>
        <v>#REF!</v>
      </c>
      <c r="V69" s="20" t="e">
        <f>#REF!</f>
        <v>#REF!</v>
      </c>
      <c r="W69" s="20" t="e">
        <f>#REF!</f>
        <v>#REF!</v>
      </c>
      <c r="X69" s="20" t="e">
        <f>#REF!</f>
        <v>#REF!</v>
      </c>
      <c r="Y69" s="20" t="e">
        <f>#REF!</f>
        <v>#REF!</v>
      </c>
      <c r="Z69" s="20" t="e">
        <f>#REF!</f>
        <v>#REF!</v>
      </c>
      <c r="AA69" s="20" t="e">
        <f>#REF!</f>
        <v>#REF!</v>
      </c>
      <c r="AB69" s="21" t="e">
        <f>#REF!</f>
        <v>#REF!</v>
      </c>
      <c r="AC69" s="12" t="e">
        <f>+SUM(E69:AB69)*D69</f>
        <v>#REF!</v>
      </c>
    </row>
    <row r="70" spans="1:29" ht="15" x14ac:dyDescent="0.2">
      <c r="A70" s="189"/>
      <c r="B70" s="197"/>
      <c r="C70" s="22" t="s">
        <v>37</v>
      </c>
      <c r="D70" s="23" t="e">
        <f>D17</f>
        <v>#REF!</v>
      </c>
      <c r="E70" s="24" t="e">
        <f>#REF!</f>
        <v>#REF!</v>
      </c>
      <c r="F70" s="25" t="e">
        <f>#REF!</f>
        <v>#REF!</v>
      </c>
      <c r="G70" s="25" t="e">
        <f>#REF!</f>
        <v>#REF!</v>
      </c>
      <c r="H70" s="25" t="e">
        <f>#REF!</f>
        <v>#REF!</v>
      </c>
      <c r="I70" s="25" t="e">
        <f>#REF!</f>
        <v>#REF!</v>
      </c>
      <c r="J70" s="25" t="e">
        <f>#REF!</f>
        <v>#REF!</v>
      </c>
      <c r="K70" s="25" t="e">
        <f>#REF!</f>
        <v>#REF!</v>
      </c>
      <c r="L70" s="25" t="e">
        <f>#REF!</f>
        <v>#REF!</v>
      </c>
      <c r="M70" s="25" t="e">
        <f>#REF!</f>
        <v>#REF!</v>
      </c>
      <c r="N70" s="25" t="e">
        <f>#REF!</f>
        <v>#REF!</v>
      </c>
      <c r="O70" s="25" t="e">
        <f>#REF!</f>
        <v>#REF!</v>
      </c>
      <c r="P70" s="25" t="e">
        <f>#REF!</f>
        <v>#REF!</v>
      </c>
      <c r="Q70" s="25" t="e">
        <f>#REF!</f>
        <v>#REF!</v>
      </c>
      <c r="R70" s="25" t="e">
        <f>#REF!</f>
        <v>#REF!</v>
      </c>
      <c r="S70" s="25" t="e">
        <f>#REF!</f>
        <v>#REF!</v>
      </c>
      <c r="T70" s="25" t="e">
        <f>#REF!</f>
        <v>#REF!</v>
      </c>
      <c r="U70" s="25" t="e">
        <f>#REF!</f>
        <v>#REF!</v>
      </c>
      <c r="V70" s="25" t="e">
        <f>#REF!</f>
        <v>#REF!</v>
      </c>
      <c r="W70" s="25" t="e">
        <f>#REF!</f>
        <v>#REF!</v>
      </c>
      <c r="X70" s="25" t="e">
        <f>#REF!</f>
        <v>#REF!</v>
      </c>
      <c r="Y70" s="25" t="e">
        <f>#REF!</f>
        <v>#REF!</v>
      </c>
      <c r="Z70" s="25" t="e">
        <f>#REF!</f>
        <v>#REF!</v>
      </c>
      <c r="AA70" s="25" t="e">
        <f>#REF!</f>
        <v>#REF!</v>
      </c>
      <c r="AB70" s="26" t="e">
        <f>#REF!</f>
        <v>#REF!</v>
      </c>
      <c r="AC70" s="12" t="e">
        <f>+SUM(E70:AB70)*D70</f>
        <v>#REF!</v>
      </c>
    </row>
    <row r="71" spans="1:29" ht="15" thickBot="1" x14ac:dyDescent="0.25">
      <c r="A71" s="190"/>
      <c r="B71" s="198"/>
      <c r="C71" s="27" t="s">
        <v>34</v>
      </c>
      <c r="D71" s="28" t="e">
        <f>+SUM(D68:D70)</f>
        <v>#REF!</v>
      </c>
      <c r="E71" s="29" t="e">
        <f>SUMPRODUCT($D68:$D70,E68:E70)</f>
        <v>#REF!</v>
      </c>
      <c r="F71" s="29" t="e">
        <f t="shared" ref="F71:AB71" si="49">SUMPRODUCT($D68:$D70,F68:F70)</f>
        <v>#REF!</v>
      </c>
      <c r="G71" s="29" t="e">
        <f t="shared" si="49"/>
        <v>#REF!</v>
      </c>
      <c r="H71" s="29" t="e">
        <f t="shared" si="49"/>
        <v>#REF!</v>
      </c>
      <c r="I71" s="29" t="e">
        <f t="shared" si="49"/>
        <v>#REF!</v>
      </c>
      <c r="J71" s="29" t="e">
        <f t="shared" si="49"/>
        <v>#REF!</v>
      </c>
      <c r="K71" s="29" t="e">
        <f t="shared" si="49"/>
        <v>#REF!</v>
      </c>
      <c r="L71" s="29" t="e">
        <f t="shared" si="49"/>
        <v>#REF!</v>
      </c>
      <c r="M71" s="29" t="e">
        <f t="shared" si="49"/>
        <v>#REF!</v>
      </c>
      <c r="N71" s="29" t="e">
        <f t="shared" si="49"/>
        <v>#REF!</v>
      </c>
      <c r="O71" s="29" t="e">
        <f t="shared" si="49"/>
        <v>#REF!</v>
      </c>
      <c r="P71" s="29" t="e">
        <f t="shared" si="49"/>
        <v>#REF!</v>
      </c>
      <c r="Q71" s="29" t="e">
        <f t="shared" si="49"/>
        <v>#REF!</v>
      </c>
      <c r="R71" s="29" t="e">
        <f t="shared" si="49"/>
        <v>#REF!</v>
      </c>
      <c r="S71" s="29" t="e">
        <f t="shared" si="49"/>
        <v>#REF!</v>
      </c>
      <c r="T71" s="29" t="e">
        <f t="shared" si="49"/>
        <v>#REF!</v>
      </c>
      <c r="U71" s="29" t="e">
        <f t="shared" si="49"/>
        <v>#REF!</v>
      </c>
      <c r="V71" s="29" t="e">
        <f t="shared" si="49"/>
        <v>#REF!</v>
      </c>
      <c r="W71" s="29" t="e">
        <f t="shared" si="49"/>
        <v>#REF!</v>
      </c>
      <c r="X71" s="29" t="e">
        <f t="shared" si="49"/>
        <v>#REF!</v>
      </c>
      <c r="Y71" s="29" t="e">
        <f t="shared" si="49"/>
        <v>#REF!</v>
      </c>
      <c r="Z71" s="29" t="e">
        <f t="shared" si="49"/>
        <v>#REF!</v>
      </c>
      <c r="AA71" s="29" t="e">
        <f t="shared" si="49"/>
        <v>#REF!</v>
      </c>
      <c r="AB71" s="29" t="e">
        <f t="shared" si="49"/>
        <v>#REF!</v>
      </c>
      <c r="AC71" s="30" t="e">
        <f>+SUM(E71:AB71)</f>
        <v>#REF!</v>
      </c>
    </row>
    <row r="72" spans="1:29" ht="15" x14ac:dyDescent="0.2">
      <c r="A72" s="188" t="e">
        <f t="shared" ref="A72" si="50">A19</f>
        <v>#REF!</v>
      </c>
      <c r="B72" s="196"/>
      <c r="C72" s="13" t="s">
        <v>35</v>
      </c>
      <c r="D72" s="14" t="e">
        <f>D19</f>
        <v>#REF!</v>
      </c>
      <c r="E72" s="10" t="e">
        <f>#REF!</f>
        <v>#REF!</v>
      </c>
      <c r="F72" s="15" t="e">
        <f>#REF!</f>
        <v>#REF!</v>
      </c>
      <c r="G72" s="15" t="e">
        <f>#REF!</f>
        <v>#REF!</v>
      </c>
      <c r="H72" s="15" t="e">
        <f>#REF!</f>
        <v>#REF!</v>
      </c>
      <c r="I72" s="15" t="e">
        <f>#REF!</f>
        <v>#REF!</v>
      </c>
      <c r="J72" s="15" t="e">
        <f>#REF!</f>
        <v>#REF!</v>
      </c>
      <c r="K72" s="15" t="e">
        <f>#REF!</f>
        <v>#REF!</v>
      </c>
      <c r="L72" s="15" t="e">
        <f>#REF!</f>
        <v>#REF!</v>
      </c>
      <c r="M72" s="15" t="e">
        <f>#REF!</f>
        <v>#REF!</v>
      </c>
      <c r="N72" s="15" t="e">
        <f>#REF!</f>
        <v>#REF!</v>
      </c>
      <c r="O72" s="15" t="e">
        <f>#REF!</f>
        <v>#REF!</v>
      </c>
      <c r="P72" s="15" t="e">
        <f>#REF!</f>
        <v>#REF!</v>
      </c>
      <c r="Q72" s="15" t="e">
        <f>#REF!</f>
        <v>#REF!</v>
      </c>
      <c r="R72" s="15" t="e">
        <f>#REF!</f>
        <v>#REF!</v>
      </c>
      <c r="S72" s="15" t="e">
        <f>#REF!</f>
        <v>#REF!</v>
      </c>
      <c r="T72" s="15" t="e">
        <f>#REF!</f>
        <v>#REF!</v>
      </c>
      <c r="U72" s="15" t="e">
        <f>#REF!</f>
        <v>#REF!</v>
      </c>
      <c r="V72" s="15" t="e">
        <f>#REF!</f>
        <v>#REF!</v>
      </c>
      <c r="W72" s="15" t="e">
        <f>#REF!</f>
        <v>#REF!</v>
      </c>
      <c r="X72" s="15" t="e">
        <f>#REF!</f>
        <v>#REF!</v>
      </c>
      <c r="Y72" s="15" t="e">
        <f>#REF!</f>
        <v>#REF!</v>
      </c>
      <c r="Z72" s="15" t="e">
        <f>#REF!</f>
        <v>#REF!</v>
      </c>
      <c r="AA72" s="15" t="e">
        <f>#REF!</f>
        <v>#REF!</v>
      </c>
      <c r="AB72" s="16" t="e">
        <f>#REF!</f>
        <v>#REF!</v>
      </c>
      <c r="AC72" s="12" t="e">
        <f>+SUM(E72:AB72)*D72</f>
        <v>#REF!</v>
      </c>
    </row>
    <row r="73" spans="1:29" ht="15" x14ac:dyDescent="0.2">
      <c r="A73" s="189"/>
      <c r="B73" s="197"/>
      <c r="C73" s="17" t="s">
        <v>36</v>
      </c>
      <c r="D73" s="18" t="e">
        <f>D20</f>
        <v>#REF!</v>
      </c>
      <c r="E73" s="19" t="e">
        <f>#REF!</f>
        <v>#REF!</v>
      </c>
      <c r="F73" s="20" t="e">
        <f>#REF!</f>
        <v>#REF!</v>
      </c>
      <c r="G73" s="20" t="e">
        <f>#REF!</f>
        <v>#REF!</v>
      </c>
      <c r="H73" s="20" t="e">
        <f>#REF!</f>
        <v>#REF!</v>
      </c>
      <c r="I73" s="20" t="e">
        <f>#REF!</f>
        <v>#REF!</v>
      </c>
      <c r="J73" s="20" t="e">
        <f>#REF!</f>
        <v>#REF!</v>
      </c>
      <c r="K73" s="20" t="e">
        <f>#REF!</f>
        <v>#REF!</v>
      </c>
      <c r="L73" s="20" t="e">
        <f>#REF!</f>
        <v>#REF!</v>
      </c>
      <c r="M73" s="20" t="e">
        <f>#REF!</f>
        <v>#REF!</v>
      </c>
      <c r="N73" s="20" t="e">
        <f>#REF!</f>
        <v>#REF!</v>
      </c>
      <c r="O73" s="20" t="e">
        <f>#REF!</f>
        <v>#REF!</v>
      </c>
      <c r="P73" s="20" t="e">
        <f>#REF!</f>
        <v>#REF!</v>
      </c>
      <c r="Q73" s="20" t="e">
        <f>#REF!</f>
        <v>#REF!</v>
      </c>
      <c r="R73" s="20" t="e">
        <f>#REF!</f>
        <v>#REF!</v>
      </c>
      <c r="S73" s="20" t="e">
        <f>#REF!</f>
        <v>#REF!</v>
      </c>
      <c r="T73" s="20" t="e">
        <f>#REF!</f>
        <v>#REF!</v>
      </c>
      <c r="U73" s="20" t="e">
        <f>#REF!</f>
        <v>#REF!</v>
      </c>
      <c r="V73" s="20" t="e">
        <f>#REF!</f>
        <v>#REF!</v>
      </c>
      <c r="W73" s="20" t="e">
        <f>#REF!</f>
        <v>#REF!</v>
      </c>
      <c r="X73" s="20" t="e">
        <f>#REF!</f>
        <v>#REF!</v>
      </c>
      <c r="Y73" s="20" t="e">
        <f>#REF!</f>
        <v>#REF!</v>
      </c>
      <c r="Z73" s="20" t="e">
        <f>#REF!</f>
        <v>#REF!</v>
      </c>
      <c r="AA73" s="20" t="e">
        <f>#REF!</f>
        <v>#REF!</v>
      </c>
      <c r="AB73" s="21" t="e">
        <f>#REF!</f>
        <v>#REF!</v>
      </c>
      <c r="AC73" s="12" t="e">
        <f>+SUM(E73:AB73)*D73</f>
        <v>#REF!</v>
      </c>
    </row>
    <row r="74" spans="1:29" ht="15" x14ac:dyDescent="0.2">
      <c r="A74" s="189"/>
      <c r="B74" s="197"/>
      <c r="C74" s="22" t="s">
        <v>37</v>
      </c>
      <c r="D74" s="23" t="e">
        <f>D21</f>
        <v>#REF!</v>
      </c>
      <c r="E74" s="24" t="e">
        <f>#REF!</f>
        <v>#REF!</v>
      </c>
      <c r="F74" s="25" t="e">
        <f>#REF!</f>
        <v>#REF!</v>
      </c>
      <c r="G74" s="25" t="e">
        <f>#REF!</f>
        <v>#REF!</v>
      </c>
      <c r="H74" s="25" t="e">
        <f>#REF!</f>
        <v>#REF!</v>
      </c>
      <c r="I74" s="25" t="e">
        <f>#REF!</f>
        <v>#REF!</v>
      </c>
      <c r="J74" s="25" t="e">
        <f>#REF!</f>
        <v>#REF!</v>
      </c>
      <c r="K74" s="25" t="e">
        <f>#REF!</f>
        <v>#REF!</v>
      </c>
      <c r="L74" s="25" t="e">
        <f>#REF!</f>
        <v>#REF!</v>
      </c>
      <c r="M74" s="25" t="e">
        <f>#REF!</f>
        <v>#REF!</v>
      </c>
      <c r="N74" s="25" t="e">
        <f>#REF!</f>
        <v>#REF!</v>
      </c>
      <c r="O74" s="25" t="e">
        <f>#REF!</f>
        <v>#REF!</v>
      </c>
      <c r="P74" s="25" t="e">
        <f>#REF!</f>
        <v>#REF!</v>
      </c>
      <c r="Q74" s="25" t="e">
        <f>#REF!</f>
        <v>#REF!</v>
      </c>
      <c r="R74" s="25" t="e">
        <f>#REF!</f>
        <v>#REF!</v>
      </c>
      <c r="S74" s="25" t="e">
        <f>#REF!</f>
        <v>#REF!</v>
      </c>
      <c r="T74" s="25" t="e">
        <f>#REF!</f>
        <v>#REF!</v>
      </c>
      <c r="U74" s="25" t="e">
        <f>#REF!</f>
        <v>#REF!</v>
      </c>
      <c r="V74" s="25" t="e">
        <f>#REF!</f>
        <v>#REF!</v>
      </c>
      <c r="W74" s="25" t="e">
        <f>#REF!</f>
        <v>#REF!</v>
      </c>
      <c r="X74" s="25" t="e">
        <f>#REF!</f>
        <v>#REF!</v>
      </c>
      <c r="Y74" s="25" t="e">
        <f>#REF!</f>
        <v>#REF!</v>
      </c>
      <c r="Z74" s="25" t="e">
        <f>#REF!</f>
        <v>#REF!</v>
      </c>
      <c r="AA74" s="25" t="e">
        <f>#REF!</f>
        <v>#REF!</v>
      </c>
      <c r="AB74" s="26" t="e">
        <f>#REF!</f>
        <v>#REF!</v>
      </c>
      <c r="AC74" s="12" t="e">
        <f>+SUM(E74:AB74)*D74</f>
        <v>#REF!</v>
      </c>
    </row>
    <row r="75" spans="1:29" ht="15" thickBot="1" x14ac:dyDescent="0.25">
      <c r="A75" s="190"/>
      <c r="B75" s="198"/>
      <c r="C75" s="27" t="s">
        <v>34</v>
      </c>
      <c r="D75" s="28" t="e">
        <f>+SUM(D72:D74)</f>
        <v>#REF!</v>
      </c>
      <c r="E75" s="29" t="e">
        <f>SUMPRODUCT($D72:$D74,E72:E74)</f>
        <v>#REF!</v>
      </c>
      <c r="F75" s="29" t="e">
        <f t="shared" ref="F75:AB75" si="51">SUMPRODUCT($D72:$D74,F72:F74)</f>
        <v>#REF!</v>
      </c>
      <c r="G75" s="29" t="e">
        <f t="shared" si="51"/>
        <v>#REF!</v>
      </c>
      <c r="H75" s="29" t="e">
        <f t="shared" si="51"/>
        <v>#REF!</v>
      </c>
      <c r="I75" s="29" t="e">
        <f t="shared" si="51"/>
        <v>#REF!</v>
      </c>
      <c r="J75" s="29" t="e">
        <f t="shared" si="51"/>
        <v>#REF!</v>
      </c>
      <c r="K75" s="29" t="e">
        <f t="shared" si="51"/>
        <v>#REF!</v>
      </c>
      <c r="L75" s="29" t="e">
        <f t="shared" si="51"/>
        <v>#REF!</v>
      </c>
      <c r="M75" s="29" t="e">
        <f t="shared" si="51"/>
        <v>#REF!</v>
      </c>
      <c r="N75" s="29" t="e">
        <f t="shared" si="51"/>
        <v>#REF!</v>
      </c>
      <c r="O75" s="29" t="e">
        <f t="shared" si="51"/>
        <v>#REF!</v>
      </c>
      <c r="P75" s="29" t="e">
        <f t="shared" si="51"/>
        <v>#REF!</v>
      </c>
      <c r="Q75" s="29" t="e">
        <f t="shared" si="51"/>
        <v>#REF!</v>
      </c>
      <c r="R75" s="29" t="e">
        <f t="shared" si="51"/>
        <v>#REF!</v>
      </c>
      <c r="S75" s="29" t="e">
        <f t="shared" si="51"/>
        <v>#REF!</v>
      </c>
      <c r="T75" s="29" t="e">
        <f t="shared" si="51"/>
        <v>#REF!</v>
      </c>
      <c r="U75" s="29" t="e">
        <f t="shared" si="51"/>
        <v>#REF!</v>
      </c>
      <c r="V75" s="29" t="e">
        <f t="shared" si="51"/>
        <v>#REF!</v>
      </c>
      <c r="W75" s="29" t="e">
        <f t="shared" si="51"/>
        <v>#REF!</v>
      </c>
      <c r="X75" s="29" t="e">
        <f t="shared" si="51"/>
        <v>#REF!</v>
      </c>
      <c r="Y75" s="29" t="e">
        <f t="shared" si="51"/>
        <v>#REF!</v>
      </c>
      <c r="Z75" s="29" t="e">
        <f t="shared" si="51"/>
        <v>#REF!</v>
      </c>
      <c r="AA75" s="29" t="e">
        <f t="shared" si="51"/>
        <v>#REF!</v>
      </c>
      <c r="AB75" s="29" t="e">
        <f t="shared" si="51"/>
        <v>#REF!</v>
      </c>
      <c r="AC75" s="30" t="e">
        <f>+SUM(E75:AB75)</f>
        <v>#REF!</v>
      </c>
    </row>
    <row r="76" spans="1:29" ht="15" x14ac:dyDescent="0.2">
      <c r="A76" s="188" t="e">
        <f t="shared" ref="A76" si="52">A23</f>
        <v>#REF!</v>
      </c>
      <c r="B76" s="197"/>
      <c r="C76" s="13" t="s">
        <v>35</v>
      </c>
      <c r="D76" s="14" t="e">
        <f>D23</f>
        <v>#REF!</v>
      </c>
      <c r="E76" s="10" t="e">
        <f>#REF!</f>
        <v>#REF!</v>
      </c>
      <c r="F76" s="15" t="e">
        <f>#REF!</f>
        <v>#REF!</v>
      </c>
      <c r="G76" s="15" t="e">
        <f>#REF!</f>
        <v>#REF!</v>
      </c>
      <c r="H76" s="15" t="e">
        <f>#REF!</f>
        <v>#REF!</v>
      </c>
      <c r="I76" s="15" t="e">
        <f>#REF!</f>
        <v>#REF!</v>
      </c>
      <c r="J76" s="15" t="e">
        <f>#REF!</f>
        <v>#REF!</v>
      </c>
      <c r="K76" s="15" t="e">
        <f>#REF!</f>
        <v>#REF!</v>
      </c>
      <c r="L76" s="15" t="e">
        <f>#REF!</f>
        <v>#REF!</v>
      </c>
      <c r="M76" s="15" t="e">
        <f>#REF!</f>
        <v>#REF!</v>
      </c>
      <c r="N76" s="15" t="e">
        <f>#REF!</f>
        <v>#REF!</v>
      </c>
      <c r="O76" s="15" t="e">
        <f>#REF!</f>
        <v>#REF!</v>
      </c>
      <c r="P76" s="15" t="e">
        <f>#REF!</f>
        <v>#REF!</v>
      </c>
      <c r="Q76" s="15" t="e">
        <f>#REF!</f>
        <v>#REF!</v>
      </c>
      <c r="R76" s="15" t="e">
        <f>#REF!</f>
        <v>#REF!</v>
      </c>
      <c r="S76" s="15" t="e">
        <f>#REF!</f>
        <v>#REF!</v>
      </c>
      <c r="T76" s="15" t="e">
        <f>#REF!</f>
        <v>#REF!</v>
      </c>
      <c r="U76" s="15" t="e">
        <f>#REF!</f>
        <v>#REF!</v>
      </c>
      <c r="V76" s="15" t="e">
        <f>#REF!</f>
        <v>#REF!</v>
      </c>
      <c r="W76" s="15" t="e">
        <f>#REF!</f>
        <v>#REF!</v>
      </c>
      <c r="X76" s="15" t="e">
        <f>#REF!</f>
        <v>#REF!</v>
      </c>
      <c r="Y76" s="15" t="e">
        <f>#REF!</f>
        <v>#REF!</v>
      </c>
      <c r="Z76" s="15" t="e">
        <f>#REF!</f>
        <v>#REF!</v>
      </c>
      <c r="AA76" s="15" t="e">
        <f>#REF!</f>
        <v>#REF!</v>
      </c>
      <c r="AB76" s="16" t="e">
        <f>#REF!</f>
        <v>#REF!</v>
      </c>
      <c r="AC76" s="12" t="e">
        <f>+SUM(E76:AB76)*D76</f>
        <v>#REF!</v>
      </c>
    </row>
    <row r="77" spans="1:29" ht="15" x14ac:dyDescent="0.2">
      <c r="A77" s="189"/>
      <c r="B77" s="197"/>
      <c r="C77" s="17" t="s">
        <v>36</v>
      </c>
      <c r="D77" s="18" t="e">
        <f>D24</f>
        <v>#REF!</v>
      </c>
      <c r="E77" s="19" t="e">
        <f>#REF!</f>
        <v>#REF!</v>
      </c>
      <c r="F77" s="20" t="e">
        <f>#REF!</f>
        <v>#REF!</v>
      </c>
      <c r="G77" s="20" t="e">
        <f>#REF!</f>
        <v>#REF!</v>
      </c>
      <c r="H77" s="20" t="e">
        <f>#REF!</f>
        <v>#REF!</v>
      </c>
      <c r="I77" s="20" t="e">
        <f>#REF!</f>
        <v>#REF!</v>
      </c>
      <c r="J77" s="20" t="e">
        <f>#REF!</f>
        <v>#REF!</v>
      </c>
      <c r="K77" s="20" t="e">
        <f>#REF!</f>
        <v>#REF!</v>
      </c>
      <c r="L77" s="20" t="e">
        <f>#REF!</f>
        <v>#REF!</v>
      </c>
      <c r="M77" s="20" t="e">
        <f>#REF!</f>
        <v>#REF!</v>
      </c>
      <c r="N77" s="20" t="e">
        <f>#REF!</f>
        <v>#REF!</v>
      </c>
      <c r="O77" s="20" t="e">
        <f>#REF!</f>
        <v>#REF!</v>
      </c>
      <c r="P77" s="20" t="e">
        <f>#REF!</f>
        <v>#REF!</v>
      </c>
      <c r="Q77" s="20" t="e">
        <f>#REF!</f>
        <v>#REF!</v>
      </c>
      <c r="R77" s="20" t="e">
        <f>#REF!</f>
        <v>#REF!</v>
      </c>
      <c r="S77" s="20" t="e">
        <f>#REF!</f>
        <v>#REF!</v>
      </c>
      <c r="T77" s="20" t="e">
        <f>#REF!</f>
        <v>#REF!</v>
      </c>
      <c r="U77" s="20" t="e">
        <f>#REF!</f>
        <v>#REF!</v>
      </c>
      <c r="V77" s="20" t="e">
        <f>#REF!</f>
        <v>#REF!</v>
      </c>
      <c r="W77" s="20" t="e">
        <f>#REF!</f>
        <v>#REF!</v>
      </c>
      <c r="X77" s="20" t="e">
        <f>#REF!</f>
        <v>#REF!</v>
      </c>
      <c r="Y77" s="20" t="e">
        <f>#REF!</f>
        <v>#REF!</v>
      </c>
      <c r="Z77" s="20" t="e">
        <f>#REF!</f>
        <v>#REF!</v>
      </c>
      <c r="AA77" s="20" t="e">
        <f>#REF!</f>
        <v>#REF!</v>
      </c>
      <c r="AB77" s="21" t="e">
        <f>#REF!</f>
        <v>#REF!</v>
      </c>
      <c r="AC77" s="12" t="e">
        <f>+SUM(E77:AB77)*D77</f>
        <v>#REF!</v>
      </c>
    </row>
    <row r="78" spans="1:29" ht="15" x14ac:dyDescent="0.2">
      <c r="A78" s="189"/>
      <c r="B78" s="197"/>
      <c r="C78" s="22" t="s">
        <v>37</v>
      </c>
      <c r="D78" s="23" t="e">
        <f>D25</f>
        <v>#REF!</v>
      </c>
      <c r="E78" s="24" t="e">
        <f>#REF!</f>
        <v>#REF!</v>
      </c>
      <c r="F78" s="25" t="e">
        <f>#REF!</f>
        <v>#REF!</v>
      </c>
      <c r="G78" s="25" t="e">
        <f>#REF!</f>
        <v>#REF!</v>
      </c>
      <c r="H78" s="25" t="e">
        <f>#REF!</f>
        <v>#REF!</v>
      </c>
      <c r="I78" s="25" t="e">
        <f>#REF!</f>
        <v>#REF!</v>
      </c>
      <c r="J78" s="25" t="e">
        <f>#REF!</f>
        <v>#REF!</v>
      </c>
      <c r="K78" s="25" t="e">
        <f>#REF!</f>
        <v>#REF!</v>
      </c>
      <c r="L78" s="25" t="e">
        <f>#REF!</f>
        <v>#REF!</v>
      </c>
      <c r="M78" s="25" t="e">
        <f>#REF!</f>
        <v>#REF!</v>
      </c>
      <c r="N78" s="25" t="e">
        <f>#REF!</f>
        <v>#REF!</v>
      </c>
      <c r="O78" s="25" t="e">
        <f>#REF!</f>
        <v>#REF!</v>
      </c>
      <c r="P78" s="25" t="e">
        <f>#REF!</f>
        <v>#REF!</v>
      </c>
      <c r="Q78" s="25" t="e">
        <f>#REF!</f>
        <v>#REF!</v>
      </c>
      <c r="R78" s="25" t="e">
        <f>#REF!</f>
        <v>#REF!</v>
      </c>
      <c r="S78" s="25" t="e">
        <f>#REF!</f>
        <v>#REF!</v>
      </c>
      <c r="T78" s="25" t="e">
        <f>#REF!</f>
        <v>#REF!</v>
      </c>
      <c r="U78" s="25" t="e">
        <f>#REF!</f>
        <v>#REF!</v>
      </c>
      <c r="V78" s="25" t="e">
        <f>#REF!</f>
        <v>#REF!</v>
      </c>
      <c r="W78" s="25" t="e">
        <f>#REF!</f>
        <v>#REF!</v>
      </c>
      <c r="X78" s="25" t="e">
        <f>#REF!</f>
        <v>#REF!</v>
      </c>
      <c r="Y78" s="25" t="e">
        <f>#REF!</f>
        <v>#REF!</v>
      </c>
      <c r="Z78" s="25" t="e">
        <f>#REF!</f>
        <v>#REF!</v>
      </c>
      <c r="AA78" s="25" t="e">
        <f>#REF!</f>
        <v>#REF!</v>
      </c>
      <c r="AB78" s="26" t="e">
        <f>#REF!</f>
        <v>#REF!</v>
      </c>
      <c r="AC78" s="12" t="e">
        <f>+SUM(E78:AB78)*D78</f>
        <v>#REF!</v>
      </c>
    </row>
    <row r="79" spans="1:29" ht="15" thickBot="1" x14ac:dyDescent="0.25">
      <c r="A79" s="190"/>
      <c r="B79" s="198"/>
      <c r="C79" s="27" t="s">
        <v>34</v>
      </c>
      <c r="D79" s="28" t="e">
        <f>+SUM(D76:D78)</f>
        <v>#REF!</v>
      </c>
      <c r="E79" s="29" t="e">
        <f>SUMPRODUCT($D76:$D78,E76:E78)</f>
        <v>#REF!</v>
      </c>
      <c r="F79" s="29" t="e">
        <f t="shared" ref="F79:AB79" si="53">SUMPRODUCT($D76:$D78,F76:F78)</f>
        <v>#REF!</v>
      </c>
      <c r="G79" s="29" t="e">
        <f t="shared" si="53"/>
        <v>#REF!</v>
      </c>
      <c r="H79" s="29" t="e">
        <f t="shared" si="53"/>
        <v>#REF!</v>
      </c>
      <c r="I79" s="29" t="e">
        <f t="shared" si="53"/>
        <v>#REF!</v>
      </c>
      <c r="J79" s="29" t="e">
        <f t="shared" si="53"/>
        <v>#REF!</v>
      </c>
      <c r="K79" s="29" t="e">
        <f t="shared" si="53"/>
        <v>#REF!</v>
      </c>
      <c r="L79" s="29" t="e">
        <f t="shared" si="53"/>
        <v>#REF!</v>
      </c>
      <c r="M79" s="29" t="e">
        <f t="shared" si="53"/>
        <v>#REF!</v>
      </c>
      <c r="N79" s="29" t="e">
        <f t="shared" si="53"/>
        <v>#REF!</v>
      </c>
      <c r="O79" s="29" t="e">
        <f t="shared" si="53"/>
        <v>#REF!</v>
      </c>
      <c r="P79" s="29" t="e">
        <f t="shared" si="53"/>
        <v>#REF!</v>
      </c>
      <c r="Q79" s="29" t="e">
        <f t="shared" si="53"/>
        <v>#REF!</v>
      </c>
      <c r="R79" s="29" t="e">
        <f t="shared" si="53"/>
        <v>#REF!</v>
      </c>
      <c r="S79" s="29" t="e">
        <f t="shared" si="53"/>
        <v>#REF!</v>
      </c>
      <c r="T79" s="29" t="e">
        <f t="shared" si="53"/>
        <v>#REF!</v>
      </c>
      <c r="U79" s="29" t="e">
        <f t="shared" si="53"/>
        <v>#REF!</v>
      </c>
      <c r="V79" s="29" t="e">
        <f t="shared" si="53"/>
        <v>#REF!</v>
      </c>
      <c r="W79" s="29" t="e">
        <f t="shared" si="53"/>
        <v>#REF!</v>
      </c>
      <c r="X79" s="29" t="e">
        <f t="shared" si="53"/>
        <v>#REF!</v>
      </c>
      <c r="Y79" s="29" t="e">
        <f t="shared" si="53"/>
        <v>#REF!</v>
      </c>
      <c r="Z79" s="29" t="e">
        <f t="shared" si="53"/>
        <v>#REF!</v>
      </c>
      <c r="AA79" s="29" t="e">
        <f t="shared" si="53"/>
        <v>#REF!</v>
      </c>
      <c r="AB79" s="29" t="e">
        <f t="shared" si="53"/>
        <v>#REF!</v>
      </c>
      <c r="AC79" s="30" t="e">
        <f>+SUM(E79:AB79)</f>
        <v>#REF!</v>
      </c>
    </row>
    <row r="80" spans="1:29" ht="15" x14ac:dyDescent="0.2">
      <c r="A80" s="188" t="e">
        <f t="shared" ref="A80" si="54">A27</f>
        <v>#REF!</v>
      </c>
      <c r="B80" s="196"/>
      <c r="C80" s="13" t="s">
        <v>35</v>
      </c>
      <c r="D80" s="14" t="e">
        <f>+D27</f>
        <v>#REF!</v>
      </c>
      <c r="E80" s="10" t="e">
        <f>#REF!</f>
        <v>#REF!</v>
      </c>
      <c r="F80" s="15" t="e">
        <f>#REF!</f>
        <v>#REF!</v>
      </c>
      <c r="G80" s="15" t="e">
        <f>#REF!</f>
        <v>#REF!</v>
      </c>
      <c r="H80" s="15" t="e">
        <f>#REF!</f>
        <v>#REF!</v>
      </c>
      <c r="I80" s="15" t="e">
        <f>#REF!</f>
        <v>#REF!</v>
      </c>
      <c r="J80" s="15" t="e">
        <f>#REF!</f>
        <v>#REF!</v>
      </c>
      <c r="K80" s="15" t="e">
        <f>#REF!</f>
        <v>#REF!</v>
      </c>
      <c r="L80" s="15" t="e">
        <f>#REF!</f>
        <v>#REF!</v>
      </c>
      <c r="M80" s="15" t="e">
        <f>#REF!</f>
        <v>#REF!</v>
      </c>
      <c r="N80" s="15" t="e">
        <f>#REF!</f>
        <v>#REF!</v>
      </c>
      <c r="O80" s="15" t="e">
        <f>#REF!</f>
        <v>#REF!</v>
      </c>
      <c r="P80" s="15" t="e">
        <f>#REF!</f>
        <v>#REF!</v>
      </c>
      <c r="Q80" s="15" t="e">
        <f>#REF!</f>
        <v>#REF!</v>
      </c>
      <c r="R80" s="15" t="e">
        <f>#REF!</f>
        <v>#REF!</v>
      </c>
      <c r="S80" s="15" t="e">
        <f>#REF!</f>
        <v>#REF!</v>
      </c>
      <c r="T80" s="15" t="e">
        <f>#REF!</f>
        <v>#REF!</v>
      </c>
      <c r="U80" s="15" t="e">
        <f>#REF!</f>
        <v>#REF!</v>
      </c>
      <c r="V80" s="15" t="e">
        <f>#REF!</f>
        <v>#REF!</v>
      </c>
      <c r="W80" s="15" t="e">
        <f>#REF!</f>
        <v>#REF!</v>
      </c>
      <c r="X80" s="15" t="e">
        <f>#REF!</f>
        <v>#REF!</v>
      </c>
      <c r="Y80" s="15" t="e">
        <f>#REF!</f>
        <v>#REF!</v>
      </c>
      <c r="Z80" s="15" t="e">
        <f>#REF!</f>
        <v>#REF!</v>
      </c>
      <c r="AA80" s="15" t="e">
        <f>#REF!</f>
        <v>#REF!</v>
      </c>
      <c r="AB80" s="16" t="e">
        <f>#REF!</f>
        <v>#REF!</v>
      </c>
      <c r="AC80" s="12" t="e">
        <f>+SUM(E80:AB80)*D80</f>
        <v>#REF!</v>
      </c>
    </row>
    <row r="81" spans="1:29" ht="15" x14ac:dyDescent="0.2">
      <c r="A81" s="189"/>
      <c r="B81" s="197"/>
      <c r="C81" s="17" t="s">
        <v>36</v>
      </c>
      <c r="D81" s="18" t="e">
        <f>+D28</f>
        <v>#REF!</v>
      </c>
      <c r="E81" s="19" t="e">
        <f>#REF!</f>
        <v>#REF!</v>
      </c>
      <c r="F81" s="20" t="e">
        <f>#REF!</f>
        <v>#REF!</v>
      </c>
      <c r="G81" s="20" t="e">
        <f>#REF!</f>
        <v>#REF!</v>
      </c>
      <c r="H81" s="20" t="e">
        <f>#REF!</f>
        <v>#REF!</v>
      </c>
      <c r="I81" s="20" t="e">
        <f>#REF!</f>
        <v>#REF!</v>
      </c>
      <c r="J81" s="20" t="e">
        <f>#REF!</f>
        <v>#REF!</v>
      </c>
      <c r="K81" s="20" t="e">
        <f>#REF!</f>
        <v>#REF!</v>
      </c>
      <c r="L81" s="20" t="e">
        <f>#REF!</f>
        <v>#REF!</v>
      </c>
      <c r="M81" s="20" t="e">
        <f>#REF!</f>
        <v>#REF!</v>
      </c>
      <c r="N81" s="20" t="e">
        <f>#REF!</f>
        <v>#REF!</v>
      </c>
      <c r="O81" s="20" t="e">
        <f>#REF!</f>
        <v>#REF!</v>
      </c>
      <c r="P81" s="20" t="e">
        <f>#REF!</f>
        <v>#REF!</v>
      </c>
      <c r="Q81" s="20" t="e">
        <f>#REF!</f>
        <v>#REF!</v>
      </c>
      <c r="R81" s="20" t="e">
        <f>#REF!</f>
        <v>#REF!</v>
      </c>
      <c r="S81" s="20" t="e">
        <f>#REF!</f>
        <v>#REF!</v>
      </c>
      <c r="T81" s="20" t="e">
        <f>#REF!</f>
        <v>#REF!</v>
      </c>
      <c r="U81" s="20" t="e">
        <f>#REF!</f>
        <v>#REF!</v>
      </c>
      <c r="V81" s="20" t="e">
        <f>#REF!</f>
        <v>#REF!</v>
      </c>
      <c r="W81" s="20" t="e">
        <f>#REF!</f>
        <v>#REF!</v>
      </c>
      <c r="X81" s="20" t="e">
        <f>#REF!</f>
        <v>#REF!</v>
      </c>
      <c r="Y81" s="20" t="e">
        <f>#REF!</f>
        <v>#REF!</v>
      </c>
      <c r="Z81" s="20" t="e">
        <f>#REF!</f>
        <v>#REF!</v>
      </c>
      <c r="AA81" s="20" t="e">
        <f>#REF!</f>
        <v>#REF!</v>
      </c>
      <c r="AB81" s="21" t="e">
        <f>#REF!</f>
        <v>#REF!</v>
      </c>
      <c r="AC81" s="12" t="e">
        <f>+SUM(E81:AB81)*D81</f>
        <v>#REF!</v>
      </c>
    </row>
    <row r="82" spans="1:29" ht="15" x14ac:dyDescent="0.2">
      <c r="A82" s="189"/>
      <c r="B82" s="197"/>
      <c r="C82" s="22" t="s">
        <v>37</v>
      </c>
      <c r="D82" s="23" t="e">
        <f>+D29</f>
        <v>#REF!</v>
      </c>
      <c r="E82" s="24" t="e">
        <f>#REF!</f>
        <v>#REF!</v>
      </c>
      <c r="F82" s="25" t="e">
        <f>#REF!</f>
        <v>#REF!</v>
      </c>
      <c r="G82" s="25" t="e">
        <f>#REF!</f>
        <v>#REF!</v>
      </c>
      <c r="H82" s="25" t="e">
        <f>#REF!</f>
        <v>#REF!</v>
      </c>
      <c r="I82" s="25" t="e">
        <f>#REF!</f>
        <v>#REF!</v>
      </c>
      <c r="J82" s="25" t="e">
        <f>#REF!</f>
        <v>#REF!</v>
      </c>
      <c r="K82" s="25" t="e">
        <f>#REF!</f>
        <v>#REF!</v>
      </c>
      <c r="L82" s="25" t="e">
        <f>#REF!</f>
        <v>#REF!</v>
      </c>
      <c r="M82" s="25" t="e">
        <f>#REF!</f>
        <v>#REF!</v>
      </c>
      <c r="N82" s="25" t="e">
        <f>#REF!</f>
        <v>#REF!</v>
      </c>
      <c r="O82" s="25" t="e">
        <f>#REF!</f>
        <v>#REF!</v>
      </c>
      <c r="P82" s="25" t="e">
        <f>#REF!</f>
        <v>#REF!</v>
      </c>
      <c r="Q82" s="25" t="e">
        <f>#REF!</f>
        <v>#REF!</v>
      </c>
      <c r="R82" s="25" t="e">
        <f>#REF!</f>
        <v>#REF!</v>
      </c>
      <c r="S82" s="25" t="e">
        <f>#REF!</f>
        <v>#REF!</v>
      </c>
      <c r="T82" s="25" t="e">
        <f>#REF!</f>
        <v>#REF!</v>
      </c>
      <c r="U82" s="25" t="e">
        <f>#REF!</f>
        <v>#REF!</v>
      </c>
      <c r="V82" s="25" t="e">
        <f>#REF!</f>
        <v>#REF!</v>
      </c>
      <c r="W82" s="25" t="e">
        <f>#REF!</f>
        <v>#REF!</v>
      </c>
      <c r="X82" s="25" t="e">
        <f>#REF!</f>
        <v>#REF!</v>
      </c>
      <c r="Y82" s="25" t="e">
        <f>#REF!</f>
        <v>#REF!</v>
      </c>
      <c r="Z82" s="25" t="e">
        <f>#REF!</f>
        <v>#REF!</v>
      </c>
      <c r="AA82" s="25" t="e">
        <f>#REF!</f>
        <v>#REF!</v>
      </c>
      <c r="AB82" s="26" t="e">
        <f>#REF!</f>
        <v>#REF!</v>
      </c>
      <c r="AC82" s="12" t="e">
        <f>+SUM(E82:AB82)*D82</f>
        <v>#REF!</v>
      </c>
    </row>
    <row r="83" spans="1:29" ht="15" thickBot="1" x14ac:dyDescent="0.25">
      <c r="A83" s="190"/>
      <c r="B83" s="198"/>
      <c r="C83" s="27" t="s">
        <v>34</v>
      </c>
      <c r="D83" s="28" t="e">
        <f>+SUM(D80:D82)</f>
        <v>#REF!</v>
      </c>
      <c r="E83" s="29" t="e">
        <f>SUMPRODUCT($D80:$D82,E80:E82)</f>
        <v>#REF!</v>
      </c>
      <c r="F83" s="29" t="e">
        <f t="shared" ref="F83:AB83" si="55">SUMPRODUCT($D80:$D82,F80:F82)</f>
        <v>#REF!</v>
      </c>
      <c r="G83" s="29" t="e">
        <f t="shared" si="55"/>
        <v>#REF!</v>
      </c>
      <c r="H83" s="29" t="e">
        <f t="shared" si="55"/>
        <v>#REF!</v>
      </c>
      <c r="I83" s="29" t="e">
        <f t="shared" si="55"/>
        <v>#REF!</v>
      </c>
      <c r="J83" s="29" t="e">
        <f t="shared" si="55"/>
        <v>#REF!</v>
      </c>
      <c r="K83" s="29" t="e">
        <f t="shared" si="55"/>
        <v>#REF!</v>
      </c>
      <c r="L83" s="29" t="e">
        <f t="shared" si="55"/>
        <v>#REF!</v>
      </c>
      <c r="M83" s="29" t="e">
        <f t="shared" si="55"/>
        <v>#REF!</v>
      </c>
      <c r="N83" s="29" t="e">
        <f t="shared" si="55"/>
        <v>#REF!</v>
      </c>
      <c r="O83" s="29" t="e">
        <f t="shared" si="55"/>
        <v>#REF!</v>
      </c>
      <c r="P83" s="29" t="e">
        <f t="shared" si="55"/>
        <v>#REF!</v>
      </c>
      <c r="Q83" s="29" t="e">
        <f t="shared" si="55"/>
        <v>#REF!</v>
      </c>
      <c r="R83" s="29" t="e">
        <f t="shared" si="55"/>
        <v>#REF!</v>
      </c>
      <c r="S83" s="29" t="e">
        <f t="shared" si="55"/>
        <v>#REF!</v>
      </c>
      <c r="T83" s="29" t="e">
        <f t="shared" si="55"/>
        <v>#REF!</v>
      </c>
      <c r="U83" s="29" t="e">
        <f t="shared" si="55"/>
        <v>#REF!</v>
      </c>
      <c r="V83" s="29" t="e">
        <f t="shared" si="55"/>
        <v>#REF!</v>
      </c>
      <c r="W83" s="29" t="e">
        <f t="shared" si="55"/>
        <v>#REF!</v>
      </c>
      <c r="X83" s="29" t="e">
        <f t="shared" si="55"/>
        <v>#REF!</v>
      </c>
      <c r="Y83" s="29" t="e">
        <f t="shared" si="55"/>
        <v>#REF!</v>
      </c>
      <c r="Z83" s="29" t="e">
        <f t="shared" si="55"/>
        <v>#REF!</v>
      </c>
      <c r="AA83" s="29" t="e">
        <f t="shared" si="55"/>
        <v>#REF!</v>
      </c>
      <c r="AB83" s="29" t="e">
        <f t="shared" si="55"/>
        <v>#REF!</v>
      </c>
      <c r="AC83" s="30" t="e">
        <f>+SUM(E83:AB83)</f>
        <v>#REF!</v>
      </c>
    </row>
    <row r="84" spans="1:29" ht="15" x14ac:dyDescent="0.2">
      <c r="A84" s="188" t="e">
        <f t="shared" ref="A84" si="56">A31</f>
        <v>#REF!</v>
      </c>
      <c r="B84" s="197"/>
      <c r="C84" s="13" t="s">
        <v>35</v>
      </c>
      <c r="D84" s="14" t="e">
        <f>+D31</f>
        <v>#REF!</v>
      </c>
      <c r="E84" s="10" t="e">
        <f>#REF!</f>
        <v>#REF!</v>
      </c>
      <c r="F84" s="15" t="e">
        <f>#REF!</f>
        <v>#REF!</v>
      </c>
      <c r="G84" s="15" t="e">
        <f>#REF!</f>
        <v>#REF!</v>
      </c>
      <c r="H84" s="15" t="e">
        <f>#REF!</f>
        <v>#REF!</v>
      </c>
      <c r="I84" s="15" t="e">
        <f>#REF!</f>
        <v>#REF!</v>
      </c>
      <c r="J84" s="15" t="e">
        <f>#REF!</f>
        <v>#REF!</v>
      </c>
      <c r="K84" s="15" t="e">
        <f>#REF!</f>
        <v>#REF!</v>
      </c>
      <c r="L84" s="15" t="e">
        <f>#REF!</f>
        <v>#REF!</v>
      </c>
      <c r="M84" s="15" t="e">
        <f>#REF!</f>
        <v>#REF!</v>
      </c>
      <c r="N84" s="15" t="e">
        <f>#REF!</f>
        <v>#REF!</v>
      </c>
      <c r="O84" s="15" t="e">
        <f>#REF!</f>
        <v>#REF!</v>
      </c>
      <c r="P84" s="15" t="e">
        <f>#REF!</f>
        <v>#REF!</v>
      </c>
      <c r="Q84" s="15" t="e">
        <f>#REF!</f>
        <v>#REF!</v>
      </c>
      <c r="R84" s="15" t="e">
        <f>#REF!</f>
        <v>#REF!</v>
      </c>
      <c r="S84" s="15" t="e">
        <f>#REF!</f>
        <v>#REF!</v>
      </c>
      <c r="T84" s="15" t="e">
        <f>#REF!</f>
        <v>#REF!</v>
      </c>
      <c r="U84" s="15" t="e">
        <f>#REF!</f>
        <v>#REF!</v>
      </c>
      <c r="V84" s="15" t="e">
        <f>#REF!</f>
        <v>#REF!</v>
      </c>
      <c r="W84" s="15" t="e">
        <f>#REF!</f>
        <v>#REF!</v>
      </c>
      <c r="X84" s="15" t="e">
        <f>#REF!</f>
        <v>#REF!</v>
      </c>
      <c r="Y84" s="15" t="e">
        <f>#REF!</f>
        <v>#REF!</v>
      </c>
      <c r="Z84" s="15" t="e">
        <f>#REF!</f>
        <v>#REF!</v>
      </c>
      <c r="AA84" s="15" t="e">
        <f>#REF!</f>
        <v>#REF!</v>
      </c>
      <c r="AB84" s="16" t="e">
        <f>#REF!</f>
        <v>#REF!</v>
      </c>
      <c r="AC84" s="12" t="e">
        <f>+SUM(E84:AB84)*D84</f>
        <v>#REF!</v>
      </c>
    </row>
    <row r="85" spans="1:29" ht="15" x14ac:dyDescent="0.2">
      <c r="A85" s="189"/>
      <c r="B85" s="197"/>
      <c r="C85" s="17" t="s">
        <v>36</v>
      </c>
      <c r="D85" s="18" t="e">
        <f>+D32</f>
        <v>#REF!</v>
      </c>
      <c r="E85" s="19" t="e">
        <f>#REF!</f>
        <v>#REF!</v>
      </c>
      <c r="F85" s="20" t="e">
        <f>#REF!</f>
        <v>#REF!</v>
      </c>
      <c r="G85" s="20" t="e">
        <f>#REF!</f>
        <v>#REF!</v>
      </c>
      <c r="H85" s="20" t="e">
        <f>#REF!</f>
        <v>#REF!</v>
      </c>
      <c r="I85" s="20" t="e">
        <f>#REF!</f>
        <v>#REF!</v>
      </c>
      <c r="J85" s="20" t="e">
        <f>#REF!</f>
        <v>#REF!</v>
      </c>
      <c r="K85" s="20" t="e">
        <f>#REF!</f>
        <v>#REF!</v>
      </c>
      <c r="L85" s="20" t="e">
        <f>#REF!</f>
        <v>#REF!</v>
      </c>
      <c r="M85" s="20" t="e">
        <f>#REF!</f>
        <v>#REF!</v>
      </c>
      <c r="N85" s="20" t="e">
        <f>#REF!</f>
        <v>#REF!</v>
      </c>
      <c r="O85" s="20" t="e">
        <f>#REF!</f>
        <v>#REF!</v>
      </c>
      <c r="P85" s="20" t="e">
        <f>#REF!</f>
        <v>#REF!</v>
      </c>
      <c r="Q85" s="20" t="e">
        <f>#REF!</f>
        <v>#REF!</v>
      </c>
      <c r="R85" s="20" t="e">
        <f>#REF!</f>
        <v>#REF!</v>
      </c>
      <c r="S85" s="20" t="e">
        <f>#REF!</f>
        <v>#REF!</v>
      </c>
      <c r="T85" s="20" t="e">
        <f>#REF!</f>
        <v>#REF!</v>
      </c>
      <c r="U85" s="20" t="e">
        <f>#REF!</f>
        <v>#REF!</v>
      </c>
      <c r="V85" s="20" t="e">
        <f>#REF!</f>
        <v>#REF!</v>
      </c>
      <c r="W85" s="20" t="e">
        <f>#REF!</f>
        <v>#REF!</v>
      </c>
      <c r="X85" s="20" t="e">
        <f>#REF!</f>
        <v>#REF!</v>
      </c>
      <c r="Y85" s="20" t="e">
        <f>#REF!</f>
        <v>#REF!</v>
      </c>
      <c r="Z85" s="20" t="e">
        <f>#REF!</f>
        <v>#REF!</v>
      </c>
      <c r="AA85" s="20" t="e">
        <f>#REF!</f>
        <v>#REF!</v>
      </c>
      <c r="AB85" s="21" t="e">
        <f>#REF!</f>
        <v>#REF!</v>
      </c>
      <c r="AC85" s="12" t="e">
        <f>+SUM(E85:AB85)*D85</f>
        <v>#REF!</v>
      </c>
    </row>
    <row r="86" spans="1:29" ht="15" x14ac:dyDescent="0.2">
      <c r="A86" s="189"/>
      <c r="B86" s="197"/>
      <c r="C86" s="22" t="s">
        <v>37</v>
      </c>
      <c r="D86" s="23" t="e">
        <f>+D33</f>
        <v>#REF!</v>
      </c>
      <c r="E86" s="24" t="e">
        <f>#REF!</f>
        <v>#REF!</v>
      </c>
      <c r="F86" s="25" t="e">
        <f>#REF!</f>
        <v>#REF!</v>
      </c>
      <c r="G86" s="25" t="e">
        <f>#REF!</f>
        <v>#REF!</v>
      </c>
      <c r="H86" s="25" t="e">
        <f>#REF!</f>
        <v>#REF!</v>
      </c>
      <c r="I86" s="25" t="e">
        <f>#REF!</f>
        <v>#REF!</v>
      </c>
      <c r="J86" s="25" t="e">
        <f>#REF!</f>
        <v>#REF!</v>
      </c>
      <c r="K86" s="25" t="e">
        <f>#REF!</f>
        <v>#REF!</v>
      </c>
      <c r="L86" s="25" t="e">
        <f>#REF!</f>
        <v>#REF!</v>
      </c>
      <c r="M86" s="25" t="e">
        <f>#REF!</f>
        <v>#REF!</v>
      </c>
      <c r="N86" s="25" t="e">
        <f>#REF!</f>
        <v>#REF!</v>
      </c>
      <c r="O86" s="25" t="e">
        <f>#REF!</f>
        <v>#REF!</v>
      </c>
      <c r="P86" s="25" t="e">
        <f>#REF!</f>
        <v>#REF!</v>
      </c>
      <c r="Q86" s="25" t="e">
        <f>#REF!</f>
        <v>#REF!</v>
      </c>
      <c r="R86" s="25" t="e">
        <f>#REF!</f>
        <v>#REF!</v>
      </c>
      <c r="S86" s="25" t="e">
        <f>#REF!</f>
        <v>#REF!</v>
      </c>
      <c r="T86" s="25" t="e">
        <f>#REF!</f>
        <v>#REF!</v>
      </c>
      <c r="U86" s="25" t="e">
        <f>#REF!</f>
        <v>#REF!</v>
      </c>
      <c r="V86" s="25" t="e">
        <f>#REF!</f>
        <v>#REF!</v>
      </c>
      <c r="W86" s="25" t="e">
        <f>#REF!</f>
        <v>#REF!</v>
      </c>
      <c r="X86" s="25" t="e">
        <f>#REF!</f>
        <v>#REF!</v>
      </c>
      <c r="Y86" s="25" t="e">
        <f>#REF!</f>
        <v>#REF!</v>
      </c>
      <c r="Z86" s="25" t="e">
        <f>#REF!</f>
        <v>#REF!</v>
      </c>
      <c r="AA86" s="25" t="e">
        <f>#REF!</f>
        <v>#REF!</v>
      </c>
      <c r="AB86" s="26" t="e">
        <f>#REF!</f>
        <v>#REF!</v>
      </c>
      <c r="AC86" s="12" t="e">
        <f>+SUM(E86:AB86)*D86</f>
        <v>#REF!</v>
      </c>
    </row>
    <row r="87" spans="1:29" ht="15" thickBot="1" x14ac:dyDescent="0.25">
      <c r="A87" s="190"/>
      <c r="B87" s="198"/>
      <c r="C87" s="27" t="s">
        <v>34</v>
      </c>
      <c r="D87" s="28" t="e">
        <f>+SUM(D84:D86)</f>
        <v>#REF!</v>
      </c>
      <c r="E87" s="29" t="e">
        <f>SUMPRODUCT($D84:$D86,E84:E86)</f>
        <v>#REF!</v>
      </c>
      <c r="F87" s="29" t="e">
        <f t="shared" ref="F87" si="57">SUMPRODUCT($D84:$D86,F84:F86)</f>
        <v>#REF!</v>
      </c>
      <c r="G87" s="29" t="e">
        <f t="shared" ref="G87" si="58">SUMPRODUCT($D84:$D86,G84:G86)</f>
        <v>#REF!</v>
      </c>
      <c r="H87" s="29" t="e">
        <f t="shared" ref="H87" si="59">SUMPRODUCT($D84:$D86,H84:H86)</f>
        <v>#REF!</v>
      </c>
      <c r="I87" s="29" t="e">
        <f t="shared" ref="I87" si="60">SUMPRODUCT($D84:$D86,I84:I86)</f>
        <v>#REF!</v>
      </c>
      <c r="J87" s="29" t="e">
        <f t="shared" ref="J87" si="61">SUMPRODUCT($D84:$D86,J84:J86)</f>
        <v>#REF!</v>
      </c>
      <c r="K87" s="29" t="e">
        <f t="shared" ref="K87" si="62">SUMPRODUCT($D84:$D86,K84:K86)</f>
        <v>#REF!</v>
      </c>
      <c r="L87" s="29" t="e">
        <f t="shared" ref="L87" si="63">SUMPRODUCT($D84:$D86,L84:L86)</f>
        <v>#REF!</v>
      </c>
      <c r="M87" s="29" t="e">
        <f t="shared" ref="M87" si="64">SUMPRODUCT($D84:$D86,M84:M86)</f>
        <v>#REF!</v>
      </c>
      <c r="N87" s="29" t="e">
        <f t="shared" ref="N87" si="65">SUMPRODUCT($D84:$D86,N84:N86)</f>
        <v>#REF!</v>
      </c>
      <c r="O87" s="29" t="e">
        <f t="shared" ref="O87" si="66">SUMPRODUCT($D84:$D86,O84:O86)</f>
        <v>#REF!</v>
      </c>
      <c r="P87" s="29" t="e">
        <f t="shared" ref="P87" si="67">SUMPRODUCT($D84:$D86,P84:P86)</f>
        <v>#REF!</v>
      </c>
      <c r="Q87" s="29" t="e">
        <f t="shared" ref="Q87" si="68">SUMPRODUCT($D84:$D86,Q84:Q86)</f>
        <v>#REF!</v>
      </c>
      <c r="R87" s="29" t="e">
        <f t="shared" ref="R87" si="69">SUMPRODUCT($D84:$D86,R84:R86)</f>
        <v>#REF!</v>
      </c>
      <c r="S87" s="29" t="e">
        <f t="shared" ref="S87" si="70">SUMPRODUCT($D84:$D86,S84:S86)</f>
        <v>#REF!</v>
      </c>
      <c r="T87" s="29" t="e">
        <f t="shared" ref="T87" si="71">SUMPRODUCT($D84:$D86,T84:T86)</f>
        <v>#REF!</v>
      </c>
      <c r="U87" s="29" t="e">
        <f t="shared" ref="U87" si="72">SUMPRODUCT($D84:$D86,U84:U86)</f>
        <v>#REF!</v>
      </c>
      <c r="V87" s="29" t="e">
        <f t="shared" ref="V87" si="73">SUMPRODUCT($D84:$D86,V84:V86)</f>
        <v>#REF!</v>
      </c>
      <c r="W87" s="29" t="e">
        <f t="shared" ref="W87" si="74">SUMPRODUCT($D84:$D86,W84:W86)</f>
        <v>#REF!</v>
      </c>
      <c r="X87" s="29" t="e">
        <f t="shared" ref="X87" si="75">SUMPRODUCT($D84:$D86,X84:X86)</f>
        <v>#REF!</v>
      </c>
      <c r="Y87" s="29" t="e">
        <f t="shared" ref="Y87" si="76">SUMPRODUCT($D84:$D86,Y84:Y86)</f>
        <v>#REF!</v>
      </c>
      <c r="Z87" s="29" t="e">
        <f t="shared" ref="Z87" si="77">SUMPRODUCT($D84:$D86,Z84:Z86)</f>
        <v>#REF!</v>
      </c>
      <c r="AA87" s="29" t="e">
        <f t="shared" ref="AA87" si="78">SUMPRODUCT($D84:$D86,AA84:AA86)</f>
        <v>#REF!</v>
      </c>
      <c r="AB87" s="29" t="e">
        <f t="shared" ref="AB87" si="79">SUMPRODUCT($D84:$D86,AB84:AB86)</f>
        <v>#REF!</v>
      </c>
      <c r="AC87" s="30" t="e">
        <f>+SUM(E87:AB87)</f>
        <v>#REF!</v>
      </c>
    </row>
    <row r="88" spans="1:29" ht="15" x14ac:dyDescent="0.2">
      <c r="A88" s="188" t="e">
        <f t="shared" ref="A88" si="80">A35</f>
        <v>#REF!</v>
      </c>
      <c r="B88" s="196"/>
      <c r="C88" s="13" t="s">
        <v>35</v>
      </c>
      <c r="D88" s="14" t="e">
        <f>+D35</f>
        <v>#REF!</v>
      </c>
      <c r="E88" s="10" t="e">
        <f>#REF!</f>
        <v>#REF!</v>
      </c>
      <c r="F88" s="15" t="e">
        <f>#REF!</f>
        <v>#REF!</v>
      </c>
      <c r="G88" s="15" t="e">
        <f>#REF!</f>
        <v>#REF!</v>
      </c>
      <c r="H88" s="15" t="e">
        <f>#REF!</f>
        <v>#REF!</v>
      </c>
      <c r="I88" s="15" t="e">
        <f>#REF!</f>
        <v>#REF!</v>
      </c>
      <c r="J88" s="15" t="e">
        <f>#REF!</f>
        <v>#REF!</v>
      </c>
      <c r="K88" s="15" t="e">
        <f>#REF!</f>
        <v>#REF!</v>
      </c>
      <c r="L88" s="15" t="e">
        <f>#REF!</f>
        <v>#REF!</v>
      </c>
      <c r="M88" s="15" t="e">
        <f>#REF!</f>
        <v>#REF!</v>
      </c>
      <c r="N88" s="15" t="e">
        <f>#REF!</f>
        <v>#REF!</v>
      </c>
      <c r="O88" s="15" t="e">
        <f>#REF!</f>
        <v>#REF!</v>
      </c>
      <c r="P88" s="15" t="e">
        <f>#REF!</f>
        <v>#REF!</v>
      </c>
      <c r="Q88" s="15" t="e">
        <f>#REF!</f>
        <v>#REF!</v>
      </c>
      <c r="R88" s="15" t="e">
        <f>#REF!</f>
        <v>#REF!</v>
      </c>
      <c r="S88" s="15" t="e">
        <f>#REF!</f>
        <v>#REF!</v>
      </c>
      <c r="T88" s="15" t="e">
        <f>#REF!</f>
        <v>#REF!</v>
      </c>
      <c r="U88" s="15" t="e">
        <f>#REF!</f>
        <v>#REF!</v>
      </c>
      <c r="V88" s="15" t="e">
        <f>#REF!</f>
        <v>#REF!</v>
      </c>
      <c r="W88" s="15" t="e">
        <f>#REF!</f>
        <v>#REF!</v>
      </c>
      <c r="X88" s="15" t="e">
        <f>#REF!</f>
        <v>#REF!</v>
      </c>
      <c r="Y88" s="15" t="e">
        <f>#REF!</f>
        <v>#REF!</v>
      </c>
      <c r="Z88" s="15" t="e">
        <f>#REF!</f>
        <v>#REF!</v>
      </c>
      <c r="AA88" s="15" t="e">
        <f>#REF!</f>
        <v>#REF!</v>
      </c>
      <c r="AB88" s="16" t="e">
        <f>#REF!</f>
        <v>#REF!</v>
      </c>
      <c r="AC88" s="12" t="e">
        <f>+SUM(E88:AB88)*D88</f>
        <v>#REF!</v>
      </c>
    </row>
    <row r="89" spans="1:29" ht="15" x14ac:dyDescent="0.2">
      <c r="A89" s="189"/>
      <c r="B89" s="197"/>
      <c r="C89" s="17" t="s">
        <v>36</v>
      </c>
      <c r="D89" s="18" t="e">
        <f>+D36</f>
        <v>#REF!</v>
      </c>
      <c r="E89" s="19" t="e">
        <f>#REF!</f>
        <v>#REF!</v>
      </c>
      <c r="F89" s="20" t="e">
        <f>#REF!</f>
        <v>#REF!</v>
      </c>
      <c r="G89" s="20" t="e">
        <f>#REF!</f>
        <v>#REF!</v>
      </c>
      <c r="H89" s="20" t="e">
        <f>#REF!</f>
        <v>#REF!</v>
      </c>
      <c r="I89" s="20" t="e">
        <f>#REF!</f>
        <v>#REF!</v>
      </c>
      <c r="J89" s="20" t="e">
        <f>#REF!</f>
        <v>#REF!</v>
      </c>
      <c r="K89" s="20" t="e">
        <f>#REF!</f>
        <v>#REF!</v>
      </c>
      <c r="L89" s="20" t="e">
        <f>#REF!</f>
        <v>#REF!</v>
      </c>
      <c r="M89" s="20" t="e">
        <f>#REF!</f>
        <v>#REF!</v>
      </c>
      <c r="N89" s="20" t="e">
        <f>#REF!</f>
        <v>#REF!</v>
      </c>
      <c r="O89" s="20" t="e">
        <f>#REF!</f>
        <v>#REF!</v>
      </c>
      <c r="P89" s="20" t="e">
        <f>#REF!</f>
        <v>#REF!</v>
      </c>
      <c r="Q89" s="20" t="e">
        <f>#REF!</f>
        <v>#REF!</v>
      </c>
      <c r="R89" s="20" t="e">
        <f>#REF!</f>
        <v>#REF!</v>
      </c>
      <c r="S89" s="20" t="e">
        <f>#REF!</f>
        <v>#REF!</v>
      </c>
      <c r="T89" s="20" t="e">
        <f>#REF!</f>
        <v>#REF!</v>
      </c>
      <c r="U89" s="20" t="e">
        <f>#REF!</f>
        <v>#REF!</v>
      </c>
      <c r="V89" s="20" t="e">
        <f>#REF!</f>
        <v>#REF!</v>
      </c>
      <c r="W89" s="20" t="e">
        <f>#REF!</f>
        <v>#REF!</v>
      </c>
      <c r="X89" s="20" t="e">
        <f>#REF!</f>
        <v>#REF!</v>
      </c>
      <c r="Y89" s="20" t="e">
        <f>#REF!</f>
        <v>#REF!</v>
      </c>
      <c r="Z89" s="20" t="e">
        <f>#REF!</f>
        <v>#REF!</v>
      </c>
      <c r="AA89" s="20" t="e">
        <f>#REF!</f>
        <v>#REF!</v>
      </c>
      <c r="AB89" s="21" t="e">
        <f>#REF!</f>
        <v>#REF!</v>
      </c>
      <c r="AC89" s="12" t="e">
        <f>+SUM(E89:AB89)*D89</f>
        <v>#REF!</v>
      </c>
    </row>
    <row r="90" spans="1:29" ht="15" x14ac:dyDescent="0.2">
      <c r="A90" s="189"/>
      <c r="B90" s="197"/>
      <c r="C90" s="22" t="s">
        <v>37</v>
      </c>
      <c r="D90" s="23" t="e">
        <f>+D37</f>
        <v>#REF!</v>
      </c>
      <c r="E90" s="24" t="e">
        <f>#REF!</f>
        <v>#REF!</v>
      </c>
      <c r="F90" s="25" t="e">
        <f>#REF!</f>
        <v>#REF!</v>
      </c>
      <c r="G90" s="25" t="e">
        <f>#REF!</f>
        <v>#REF!</v>
      </c>
      <c r="H90" s="25" t="e">
        <f>#REF!</f>
        <v>#REF!</v>
      </c>
      <c r="I90" s="25" t="e">
        <f>#REF!</f>
        <v>#REF!</v>
      </c>
      <c r="J90" s="25" t="e">
        <f>#REF!</f>
        <v>#REF!</v>
      </c>
      <c r="K90" s="25" t="e">
        <f>#REF!</f>
        <v>#REF!</v>
      </c>
      <c r="L90" s="25" t="e">
        <f>#REF!</f>
        <v>#REF!</v>
      </c>
      <c r="M90" s="25" t="e">
        <f>#REF!</f>
        <v>#REF!</v>
      </c>
      <c r="N90" s="25" t="e">
        <f>#REF!</f>
        <v>#REF!</v>
      </c>
      <c r="O90" s="25" t="e">
        <f>#REF!</f>
        <v>#REF!</v>
      </c>
      <c r="P90" s="25" t="e">
        <f>#REF!</f>
        <v>#REF!</v>
      </c>
      <c r="Q90" s="25" t="e">
        <f>#REF!</f>
        <v>#REF!</v>
      </c>
      <c r="R90" s="25" t="e">
        <f>#REF!</f>
        <v>#REF!</v>
      </c>
      <c r="S90" s="25" t="e">
        <f>#REF!</f>
        <v>#REF!</v>
      </c>
      <c r="T90" s="25" t="e">
        <f>#REF!</f>
        <v>#REF!</v>
      </c>
      <c r="U90" s="25" t="e">
        <f>#REF!</f>
        <v>#REF!</v>
      </c>
      <c r="V90" s="25" t="e">
        <f>#REF!</f>
        <v>#REF!</v>
      </c>
      <c r="W90" s="25" t="e">
        <f>#REF!</f>
        <v>#REF!</v>
      </c>
      <c r="X90" s="25" t="e">
        <f>#REF!</f>
        <v>#REF!</v>
      </c>
      <c r="Y90" s="25" t="e">
        <f>#REF!</f>
        <v>#REF!</v>
      </c>
      <c r="Z90" s="25" t="e">
        <f>#REF!</f>
        <v>#REF!</v>
      </c>
      <c r="AA90" s="25" t="e">
        <f>#REF!</f>
        <v>#REF!</v>
      </c>
      <c r="AB90" s="26" t="e">
        <f>#REF!</f>
        <v>#REF!</v>
      </c>
      <c r="AC90" s="12" t="e">
        <f>+SUM(E90:AB90)*D90</f>
        <v>#REF!</v>
      </c>
    </row>
    <row r="91" spans="1:29" ht="15" thickBot="1" x14ac:dyDescent="0.25">
      <c r="A91" s="190"/>
      <c r="B91" s="198"/>
      <c r="C91" s="27" t="s">
        <v>34</v>
      </c>
      <c r="D91" s="28" t="e">
        <f>+SUM(D88:D90)</f>
        <v>#REF!</v>
      </c>
      <c r="E91" s="29" t="e">
        <f>SUMPRODUCT($D88:$D90,E88:E90)</f>
        <v>#REF!</v>
      </c>
      <c r="F91" s="29" t="e">
        <f t="shared" ref="F91" si="81">SUMPRODUCT($D88:$D90,F88:F90)</f>
        <v>#REF!</v>
      </c>
      <c r="G91" s="29" t="e">
        <f t="shared" ref="G91" si="82">SUMPRODUCT($D88:$D90,G88:G90)</f>
        <v>#REF!</v>
      </c>
      <c r="H91" s="29" t="e">
        <f t="shared" ref="H91" si="83">SUMPRODUCT($D88:$D90,H88:H90)</f>
        <v>#REF!</v>
      </c>
      <c r="I91" s="29" t="e">
        <f t="shared" ref="I91" si="84">SUMPRODUCT($D88:$D90,I88:I90)</f>
        <v>#REF!</v>
      </c>
      <c r="J91" s="29" t="e">
        <f t="shared" ref="J91" si="85">SUMPRODUCT($D88:$D90,J88:J90)</f>
        <v>#REF!</v>
      </c>
      <c r="K91" s="29" t="e">
        <f t="shared" ref="K91" si="86">SUMPRODUCT($D88:$D90,K88:K90)</f>
        <v>#REF!</v>
      </c>
      <c r="L91" s="29" t="e">
        <f t="shared" ref="L91" si="87">SUMPRODUCT($D88:$D90,L88:L90)</f>
        <v>#REF!</v>
      </c>
      <c r="M91" s="29" t="e">
        <f t="shared" ref="M91" si="88">SUMPRODUCT($D88:$D90,M88:M90)</f>
        <v>#REF!</v>
      </c>
      <c r="N91" s="29" t="e">
        <f t="shared" ref="N91" si="89">SUMPRODUCT($D88:$D90,N88:N90)</f>
        <v>#REF!</v>
      </c>
      <c r="O91" s="29" t="e">
        <f t="shared" ref="O91" si="90">SUMPRODUCT($D88:$D90,O88:O90)</f>
        <v>#REF!</v>
      </c>
      <c r="P91" s="29" t="e">
        <f t="shared" ref="P91" si="91">SUMPRODUCT($D88:$D90,P88:P90)</f>
        <v>#REF!</v>
      </c>
      <c r="Q91" s="29" t="e">
        <f t="shared" ref="Q91" si="92">SUMPRODUCT($D88:$D90,Q88:Q90)</f>
        <v>#REF!</v>
      </c>
      <c r="R91" s="29" t="e">
        <f t="shared" ref="R91" si="93">SUMPRODUCT($D88:$D90,R88:R90)</f>
        <v>#REF!</v>
      </c>
      <c r="S91" s="29" t="e">
        <f t="shared" ref="S91" si="94">SUMPRODUCT($D88:$D90,S88:S90)</f>
        <v>#REF!</v>
      </c>
      <c r="T91" s="29" t="e">
        <f t="shared" ref="T91" si="95">SUMPRODUCT($D88:$D90,T88:T90)</f>
        <v>#REF!</v>
      </c>
      <c r="U91" s="29" t="e">
        <f t="shared" ref="U91" si="96">SUMPRODUCT($D88:$D90,U88:U90)</f>
        <v>#REF!</v>
      </c>
      <c r="V91" s="29" t="e">
        <f t="shared" ref="V91" si="97">SUMPRODUCT($D88:$D90,V88:V90)</f>
        <v>#REF!</v>
      </c>
      <c r="W91" s="29" t="e">
        <f t="shared" ref="W91" si="98">SUMPRODUCT($D88:$D90,W88:W90)</f>
        <v>#REF!</v>
      </c>
      <c r="X91" s="29" t="e">
        <f t="shared" ref="X91" si="99">SUMPRODUCT($D88:$D90,X88:X90)</f>
        <v>#REF!</v>
      </c>
      <c r="Y91" s="29" t="e">
        <f t="shared" ref="Y91" si="100">SUMPRODUCT($D88:$D90,Y88:Y90)</f>
        <v>#REF!</v>
      </c>
      <c r="Z91" s="29" t="e">
        <f t="shared" ref="Z91" si="101">SUMPRODUCT($D88:$D90,Z88:Z90)</f>
        <v>#REF!</v>
      </c>
      <c r="AA91" s="29" t="e">
        <f t="shared" ref="AA91" si="102">SUMPRODUCT($D88:$D90,AA88:AA90)</f>
        <v>#REF!</v>
      </c>
      <c r="AB91" s="29" t="e">
        <f t="shared" ref="AB91" si="103">SUMPRODUCT($D88:$D90,AB88:AB90)</f>
        <v>#REF!</v>
      </c>
      <c r="AC91" s="30" t="e">
        <f>+SUM(E91:AB91)</f>
        <v>#REF!</v>
      </c>
    </row>
    <row r="92" spans="1:29" ht="15" x14ac:dyDescent="0.2">
      <c r="A92" s="188" t="e">
        <f t="shared" ref="A92" si="104">A39</f>
        <v>#REF!</v>
      </c>
      <c r="B92" s="196"/>
      <c r="C92" s="13" t="s">
        <v>35</v>
      </c>
      <c r="D92" s="14" t="e">
        <f>+D39</f>
        <v>#REF!</v>
      </c>
      <c r="E92" s="10" t="e">
        <f>#REF!</f>
        <v>#REF!</v>
      </c>
      <c r="F92" s="15" t="e">
        <f>#REF!</f>
        <v>#REF!</v>
      </c>
      <c r="G92" s="15" t="e">
        <f>#REF!</f>
        <v>#REF!</v>
      </c>
      <c r="H92" s="15" t="e">
        <f>#REF!</f>
        <v>#REF!</v>
      </c>
      <c r="I92" s="15" t="e">
        <f>#REF!</f>
        <v>#REF!</v>
      </c>
      <c r="J92" s="15" t="e">
        <f>#REF!</f>
        <v>#REF!</v>
      </c>
      <c r="K92" s="15" t="e">
        <f>#REF!</f>
        <v>#REF!</v>
      </c>
      <c r="L92" s="15" t="e">
        <f>#REF!</f>
        <v>#REF!</v>
      </c>
      <c r="M92" s="15" t="e">
        <f>#REF!</f>
        <v>#REF!</v>
      </c>
      <c r="N92" s="15" t="e">
        <f>#REF!</f>
        <v>#REF!</v>
      </c>
      <c r="O92" s="15" t="e">
        <f>#REF!</f>
        <v>#REF!</v>
      </c>
      <c r="P92" s="15" t="e">
        <f>#REF!</f>
        <v>#REF!</v>
      </c>
      <c r="Q92" s="15" t="e">
        <f>#REF!</f>
        <v>#REF!</v>
      </c>
      <c r="R92" s="15" t="e">
        <f>#REF!</f>
        <v>#REF!</v>
      </c>
      <c r="S92" s="15" t="e">
        <f>#REF!</f>
        <v>#REF!</v>
      </c>
      <c r="T92" s="15" t="e">
        <f>#REF!</f>
        <v>#REF!</v>
      </c>
      <c r="U92" s="15" t="e">
        <f>#REF!</f>
        <v>#REF!</v>
      </c>
      <c r="V92" s="15" t="e">
        <f>#REF!</f>
        <v>#REF!</v>
      </c>
      <c r="W92" s="15" t="e">
        <f>#REF!</f>
        <v>#REF!</v>
      </c>
      <c r="X92" s="15" t="e">
        <f>#REF!</f>
        <v>#REF!</v>
      </c>
      <c r="Y92" s="15" t="e">
        <f>#REF!</f>
        <v>#REF!</v>
      </c>
      <c r="Z92" s="15" t="e">
        <f>#REF!</f>
        <v>#REF!</v>
      </c>
      <c r="AA92" s="15" t="e">
        <f>#REF!</f>
        <v>#REF!</v>
      </c>
      <c r="AB92" s="16" t="e">
        <f>#REF!</f>
        <v>#REF!</v>
      </c>
      <c r="AC92" s="12" t="e">
        <f>+SUM(E92:AB92)*D92</f>
        <v>#REF!</v>
      </c>
    </row>
    <row r="93" spans="1:29" ht="15" x14ac:dyDescent="0.2">
      <c r="A93" s="189"/>
      <c r="B93" s="197"/>
      <c r="C93" s="17" t="s">
        <v>36</v>
      </c>
      <c r="D93" s="18" t="e">
        <f>+D40</f>
        <v>#REF!</v>
      </c>
      <c r="E93" s="19" t="e">
        <f>#REF!</f>
        <v>#REF!</v>
      </c>
      <c r="F93" s="20" t="e">
        <f>#REF!</f>
        <v>#REF!</v>
      </c>
      <c r="G93" s="20" t="e">
        <f>#REF!</f>
        <v>#REF!</v>
      </c>
      <c r="H93" s="20" t="e">
        <f>#REF!</f>
        <v>#REF!</v>
      </c>
      <c r="I93" s="20" t="e">
        <f>#REF!</f>
        <v>#REF!</v>
      </c>
      <c r="J93" s="20" t="e">
        <f>#REF!</f>
        <v>#REF!</v>
      </c>
      <c r="K93" s="20" t="e">
        <f>#REF!</f>
        <v>#REF!</v>
      </c>
      <c r="L93" s="20" t="e">
        <f>#REF!</f>
        <v>#REF!</v>
      </c>
      <c r="M93" s="20" t="e">
        <f>#REF!</f>
        <v>#REF!</v>
      </c>
      <c r="N93" s="20" t="e">
        <f>#REF!</f>
        <v>#REF!</v>
      </c>
      <c r="O93" s="20" t="e">
        <f>#REF!</f>
        <v>#REF!</v>
      </c>
      <c r="P93" s="20" t="e">
        <f>#REF!</f>
        <v>#REF!</v>
      </c>
      <c r="Q93" s="20" t="e">
        <f>#REF!</f>
        <v>#REF!</v>
      </c>
      <c r="R93" s="20" t="e">
        <f>#REF!</f>
        <v>#REF!</v>
      </c>
      <c r="S93" s="20" t="e">
        <f>#REF!</f>
        <v>#REF!</v>
      </c>
      <c r="T93" s="20" t="e">
        <f>#REF!</f>
        <v>#REF!</v>
      </c>
      <c r="U93" s="20" t="e">
        <f>#REF!</f>
        <v>#REF!</v>
      </c>
      <c r="V93" s="20" t="e">
        <f>#REF!</f>
        <v>#REF!</v>
      </c>
      <c r="W93" s="20" t="e">
        <f>#REF!</f>
        <v>#REF!</v>
      </c>
      <c r="X93" s="20" t="e">
        <f>#REF!</f>
        <v>#REF!</v>
      </c>
      <c r="Y93" s="20" t="e">
        <f>#REF!</f>
        <v>#REF!</v>
      </c>
      <c r="Z93" s="20" t="e">
        <f>#REF!</f>
        <v>#REF!</v>
      </c>
      <c r="AA93" s="20" t="e">
        <f>#REF!</f>
        <v>#REF!</v>
      </c>
      <c r="AB93" s="21" t="e">
        <f>#REF!</f>
        <v>#REF!</v>
      </c>
      <c r="AC93" s="12" t="e">
        <f>+SUM(E93:AB93)*D93</f>
        <v>#REF!</v>
      </c>
    </row>
    <row r="94" spans="1:29" ht="15" x14ac:dyDescent="0.2">
      <c r="A94" s="189"/>
      <c r="B94" s="197"/>
      <c r="C94" s="22" t="s">
        <v>37</v>
      </c>
      <c r="D94" s="23" t="e">
        <f>+D41</f>
        <v>#REF!</v>
      </c>
      <c r="E94" s="24" t="e">
        <f>#REF!</f>
        <v>#REF!</v>
      </c>
      <c r="F94" s="25" t="e">
        <f>#REF!</f>
        <v>#REF!</v>
      </c>
      <c r="G94" s="25" t="e">
        <f>#REF!</f>
        <v>#REF!</v>
      </c>
      <c r="H94" s="25" t="e">
        <f>#REF!</f>
        <v>#REF!</v>
      </c>
      <c r="I94" s="25" t="e">
        <f>#REF!</f>
        <v>#REF!</v>
      </c>
      <c r="J94" s="25" t="e">
        <f>#REF!</f>
        <v>#REF!</v>
      </c>
      <c r="K94" s="25" t="e">
        <f>#REF!</f>
        <v>#REF!</v>
      </c>
      <c r="L94" s="25" t="e">
        <f>#REF!</f>
        <v>#REF!</v>
      </c>
      <c r="M94" s="25" t="e">
        <f>#REF!</f>
        <v>#REF!</v>
      </c>
      <c r="N94" s="25" t="e">
        <f>#REF!</f>
        <v>#REF!</v>
      </c>
      <c r="O94" s="25" t="e">
        <f>#REF!</f>
        <v>#REF!</v>
      </c>
      <c r="P94" s="25" t="e">
        <f>#REF!</f>
        <v>#REF!</v>
      </c>
      <c r="Q94" s="25" t="e">
        <f>#REF!</f>
        <v>#REF!</v>
      </c>
      <c r="R94" s="25" t="e">
        <f>#REF!</f>
        <v>#REF!</v>
      </c>
      <c r="S94" s="25" t="e">
        <f>#REF!</f>
        <v>#REF!</v>
      </c>
      <c r="T94" s="25" t="e">
        <f>#REF!</f>
        <v>#REF!</v>
      </c>
      <c r="U94" s="25" t="e">
        <f>#REF!</f>
        <v>#REF!</v>
      </c>
      <c r="V94" s="25" t="e">
        <f>#REF!</f>
        <v>#REF!</v>
      </c>
      <c r="W94" s="25" t="e">
        <f>#REF!</f>
        <v>#REF!</v>
      </c>
      <c r="X94" s="25" t="e">
        <f>#REF!</f>
        <v>#REF!</v>
      </c>
      <c r="Y94" s="25" t="e">
        <f>#REF!</f>
        <v>#REF!</v>
      </c>
      <c r="Z94" s="25" t="e">
        <f>#REF!</f>
        <v>#REF!</v>
      </c>
      <c r="AA94" s="25" t="e">
        <f>#REF!</f>
        <v>#REF!</v>
      </c>
      <c r="AB94" s="26" t="e">
        <f>#REF!</f>
        <v>#REF!</v>
      </c>
      <c r="AC94" s="12" t="e">
        <f>+SUM(E94:AB94)*D94</f>
        <v>#REF!</v>
      </c>
    </row>
    <row r="95" spans="1:29" ht="15" thickBot="1" x14ac:dyDescent="0.25">
      <c r="A95" s="190"/>
      <c r="B95" s="198"/>
      <c r="C95" s="27" t="s">
        <v>34</v>
      </c>
      <c r="D95" s="28" t="e">
        <f>+SUM(D92:D94)</f>
        <v>#REF!</v>
      </c>
      <c r="E95" s="29" t="e">
        <f>SUMPRODUCT($D92:$D94,E92:E94)</f>
        <v>#REF!</v>
      </c>
      <c r="F95" s="29" t="e">
        <f t="shared" ref="F95" si="105">SUMPRODUCT($D92:$D94,F92:F94)</f>
        <v>#REF!</v>
      </c>
      <c r="G95" s="29" t="e">
        <f t="shared" ref="G95" si="106">SUMPRODUCT($D92:$D94,G92:G94)</f>
        <v>#REF!</v>
      </c>
      <c r="H95" s="29" t="e">
        <f t="shared" ref="H95" si="107">SUMPRODUCT($D92:$D94,H92:H94)</f>
        <v>#REF!</v>
      </c>
      <c r="I95" s="29" t="e">
        <f t="shared" ref="I95" si="108">SUMPRODUCT($D92:$D94,I92:I94)</f>
        <v>#REF!</v>
      </c>
      <c r="J95" s="29" t="e">
        <f t="shared" ref="J95" si="109">SUMPRODUCT($D92:$D94,J92:J94)</f>
        <v>#REF!</v>
      </c>
      <c r="K95" s="29" t="e">
        <f t="shared" ref="K95" si="110">SUMPRODUCT($D92:$D94,K92:K94)</f>
        <v>#REF!</v>
      </c>
      <c r="L95" s="29" t="e">
        <f t="shared" ref="L95" si="111">SUMPRODUCT($D92:$D94,L92:L94)</f>
        <v>#REF!</v>
      </c>
      <c r="M95" s="29" t="e">
        <f t="shared" ref="M95" si="112">SUMPRODUCT($D92:$D94,M92:M94)</f>
        <v>#REF!</v>
      </c>
      <c r="N95" s="29" t="e">
        <f t="shared" ref="N95" si="113">SUMPRODUCT($D92:$D94,N92:N94)</f>
        <v>#REF!</v>
      </c>
      <c r="O95" s="29" t="e">
        <f t="shared" ref="O95" si="114">SUMPRODUCT($D92:$D94,O92:O94)</f>
        <v>#REF!</v>
      </c>
      <c r="P95" s="29" t="e">
        <f t="shared" ref="P95" si="115">SUMPRODUCT($D92:$D94,P92:P94)</f>
        <v>#REF!</v>
      </c>
      <c r="Q95" s="29" t="e">
        <f t="shared" ref="Q95" si="116">SUMPRODUCT($D92:$D94,Q92:Q94)</f>
        <v>#REF!</v>
      </c>
      <c r="R95" s="29" t="e">
        <f t="shared" ref="R95" si="117">SUMPRODUCT($D92:$D94,R92:R94)</f>
        <v>#REF!</v>
      </c>
      <c r="S95" s="29" t="e">
        <f t="shared" ref="S95" si="118">SUMPRODUCT($D92:$D94,S92:S94)</f>
        <v>#REF!</v>
      </c>
      <c r="T95" s="29" t="e">
        <f t="shared" ref="T95" si="119">SUMPRODUCT($D92:$D94,T92:T94)</f>
        <v>#REF!</v>
      </c>
      <c r="U95" s="29" t="e">
        <f t="shared" ref="U95" si="120">SUMPRODUCT($D92:$D94,U92:U94)</f>
        <v>#REF!</v>
      </c>
      <c r="V95" s="29" t="e">
        <f t="shared" ref="V95" si="121">SUMPRODUCT($D92:$D94,V92:V94)</f>
        <v>#REF!</v>
      </c>
      <c r="W95" s="29" t="e">
        <f t="shared" ref="W95" si="122">SUMPRODUCT($D92:$D94,W92:W94)</f>
        <v>#REF!</v>
      </c>
      <c r="X95" s="29" t="e">
        <f t="shared" ref="X95" si="123">SUMPRODUCT($D92:$D94,X92:X94)</f>
        <v>#REF!</v>
      </c>
      <c r="Y95" s="29" t="e">
        <f t="shared" ref="Y95" si="124">SUMPRODUCT($D92:$D94,Y92:Y94)</f>
        <v>#REF!</v>
      </c>
      <c r="Z95" s="29" t="e">
        <f t="shared" ref="Z95" si="125">SUMPRODUCT($D92:$D94,Z92:Z94)</f>
        <v>#REF!</v>
      </c>
      <c r="AA95" s="29" t="e">
        <f t="shared" ref="AA95" si="126">SUMPRODUCT($D92:$D94,AA92:AA94)</f>
        <v>#REF!</v>
      </c>
      <c r="AB95" s="29" t="e">
        <f t="shared" ref="AB95" si="127">SUMPRODUCT($D92:$D94,AB92:AB94)</f>
        <v>#REF!</v>
      </c>
      <c r="AC95" s="30" t="e">
        <f>+SUM(E95:AB95)</f>
        <v>#REF!</v>
      </c>
    </row>
    <row r="96" spans="1:29" ht="15" x14ac:dyDescent="0.2">
      <c r="A96" s="188" t="e">
        <f t="shared" ref="A96" si="128">A43</f>
        <v>#REF!</v>
      </c>
      <c r="B96" s="196"/>
      <c r="C96" s="13" t="s">
        <v>35</v>
      </c>
      <c r="D96" s="14" t="e">
        <f>+D43</f>
        <v>#REF!</v>
      </c>
      <c r="E96" s="10" t="e">
        <f>#REF!</f>
        <v>#REF!</v>
      </c>
      <c r="F96" s="15" t="e">
        <f>#REF!</f>
        <v>#REF!</v>
      </c>
      <c r="G96" s="15" t="e">
        <f>#REF!</f>
        <v>#REF!</v>
      </c>
      <c r="H96" s="15" t="e">
        <f>#REF!</f>
        <v>#REF!</v>
      </c>
      <c r="I96" s="15" t="e">
        <f>#REF!</f>
        <v>#REF!</v>
      </c>
      <c r="J96" s="15" t="e">
        <f>#REF!</f>
        <v>#REF!</v>
      </c>
      <c r="K96" s="15" t="e">
        <f>#REF!</f>
        <v>#REF!</v>
      </c>
      <c r="L96" s="15" t="e">
        <f>#REF!</f>
        <v>#REF!</v>
      </c>
      <c r="M96" s="15" t="e">
        <f>#REF!</f>
        <v>#REF!</v>
      </c>
      <c r="N96" s="15" t="e">
        <f>#REF!</f>
        <v>#REF!</v>
      </c>
      <c r="O96" s="15" t="e">
        <f>#REF!</f>
        <v>#REF!</v>
      </c>
      <c r="P96" s="15" t="e">
        <f>#REF!</f>
        <v>#REF!</v>
      </c>
      <c r="Q96" s="15" t="e">
        <f>#REF!</f>
        <v>#REF!</v>
      </c>
      <c r="R96" s="15" t="e">
        <f>#REF!</f>
        <v>#REF!</v>
      </c>
      <c r="S96" s="15" t="e">
        <f>#REF!</f>
        <v>#REF!</v>
      </c>
      <c r="T96" s="15" t="e">
        <f>#REF!</f>
        <v>#REF!</v>
      </c>
      <c r="U96" s="15" t="e">
        <f>#REF!</f>
        <v>#REF!</v>
      </c>
      <c r="V96" s="15" t="e">
        <f>#REF!</f>
        <v>#REF!</v>
      </c>
      <c r="W96" s="15" t="e">
        <f>#REF!</f>
        <v>#REF!</v>
      </c>
      <c r="X96" s="15" t="e">
        <f>#REF!</f>
        <v>#REF!</v>
      </c>
      <c r="Y96" s="15" t="e">
        <f>#REF!</f>
        <v>#REF!</v>
      </c>
      <c r="Z96" s="15" t="e">
        <f>#REF!</f>
        <v>#REF!</v>
      </c>
      <c r="AA96" s="15" t="e">
        <f>#REF!</f>
        <v>#REF!</v>
      </c>
      <c r="AB96" s="16" t="e">
        <f>#REF!</f>
        <v>#REF!</v>
      </c>
      <c r="AC96" s="12" t="e">
        <f>+SUM(E96:AB96)*D96</f>
        <v>#REF!</v>
      </c>
    </row>
    <row r="97" spans="1:29" ht="15" x14ac:dyDescent="0.2">
      <c r="A97" s="189"/>
      <c r="B97" s="197"/>
      <c r="C97" s="17" t="s">
        <v>36</v>
      </c>
      <c r="D97" s="18" t="e">
        <f>+D44</f>
        <v>#REF!</v>
      </c>
      <c r="E97" s="19" t="e">
        <f>#REF!</f>
        <v>#REF!</v>
      </c>
      <c r="F97" s="20" t="e">
        <f>#REF!</f>
        <v>#REF!</v>
      </c>
      <c r="G97" s="20" t="e">
        <f>#REF!</f>
        <v>#REF!</v>
      </c>
      <c r="H97" s="20" t="e">
        <f>#REF!</f>
        <v>#REF!</v>
      </c>
      <c r="I97" s="20" t="e">
        <f>#REF!</f>
        <v>#REF!</v>
      </c>
      <c r="J97" s="20" t="e">
        <f>#REF!</f>
        <v>#REF!</v>
      </c>
      <c r="K97" s="20" t="e">
        <f>#REF!</f>
        <v>#REF!</v>
      </c>
      <c r="L97" s="20" t="e">
        <f>#REF!</f>
        <v>#REF!</v>
      </c>
      <c r="M97" s="20" t="e">
        <f>#REF!</f>
        <v>#REF!</v>
      </c>
      <c r="N97" s="20" t="e">
        <f>#REF!</f>
        <v>#REF!</v>
      </c>
      <c r="O97" s="20" t="e">
        <f>#REF!</f>
        <v>#REF!</v>
      </c>
      <c r="P97" s="20" t="e">
        <f>#REF!</f>
        <v>#REF!</v>
      </c>
      <c r="Q97" s="20" t="e">
        <f>#REF!</f>
        <v>#REF!</v>
      </c>
      <c r="R97" s="20" t="e">
        <f>#REF!</f>
        <v>#REF!</v>
      </c>
      <c r="S97" s="20" t="e">
        <f>#REF!</f>
        <v>#REF!</v>
      </c>
      <c r="T97" s="20" t="e">
        <f>#REF!</f>
        <v>#REF!</v>
      </c>
      <c r="U97" s="20" t="e">
        <f>#REF!</f>
        <v>#REF!</v>
      </c>
      <c r="V97" s="20" t="e">
        <f>#REF!</f>
        <v>#REF!</v>
      </c>
      <c r="W97" s="20" t="e">
        <f>#REF!</f>
        <v>#REF!</v>
      </c>
      <c r="X97" s="20" t="e">
        <f>#REF!</f>
        <v>#REF!</v>
      </c>
      <c r="Y97" s="20" t="e">
        <f>#REF!</f>
        <v>#REF!</v>
      </c>
      <c r="Z97" s="20" t="e">
        <f>#REF!</f>
        <v>#REF!</v>
      </c>
      <c r="AA97" s="20" t="e">
        <f>#REF!</f>
        <v>#REF!</v>
      </c>
      <c r="AB97" s="21" t="e">
        <f>#REF!</f>
        <v>#REF!</v>
      </c>
      <c r="AC97" s="12" t="e">
        <f>+SUM(E97:AB97)*D97</f>
        <v>#REF!</v>
      </c>
    </row>
    <row r="98" spans="1:29" ht="15" x14ac:dyDescent="0.2">
      <c r="A98" s="189"/>
      <c r="B98" s="197"/>
      <c r="C98" s="22" t="s">
        <v>37</v>
      </c>
      <c r="D98" s="23" t="e">
        <f>+D45</f>
        <v>#REF!</v>
      </c>
      <c r="E98" s="24" t="e">
        <f>#REF!</f>
        <v>#REF!</v>
      </c>
      <c r="F98" s="25" t="e">
        <f>#REF!</f>
        <v>#REF!</v>
      </c>
      <c r="G98" s="25" t="e">
        <f>#REF!</f>
        <v>#REF!</v>
      </c>
      <c r="H98" s="25" t="e">
        <f>#REF!</f>
        <v>#REF!</v>
      </c>
      <c r="I98" s="25" t="e">
        <f>#REF!</f>
        <v>#REF!</v>
      </c>
      <c r="J98" s="25" t="e">
        <f>#REF!</f>
        <v>#REF!</v>
      </c>
      <c r="K98" s="25" t="e">
        <f>#REF!</f>
        <v>#REF!</v>
      </c>
      <c r="L98" s="25" t="e">
        <f>#REF!</f>
        <v>#REF!</v>
      </c>
      <c r="M98" s="25" t="e">
        <f>#REF!</f>
        <v>#REF!</v>
      </c>
      <c r="N98" s="25" t="e">
        <f>#REF!</f>
        <v>#REF!</v>
      </c>
      <c r="O98" s="25" t="e">
        <f>#REF!</f>
        <v>#REF!</v>
      </c>
      <c r="P98" s="25" t="e">
        <f>#REF!</f>
        <v>#REF!</v>
      </c>
      <c r="Q98" s="25" t="e">
        <f>#REF!</f>
        <v>#REF!</v>
      </c>
      <c r="R98" s="25" t="e">
        <f>#REF!</f>
        <v>#REF!</v>
      </c>
      <c r="S98" s="25" t="e">
        <f>#REF!</f>
        <v>#REF!</v>
      </c>
      <c r="T98" s="25" t="e">
        <f>#REF!</f>
        <v>#REF!</v>
      </c>
      <c r="U98" s="25" t="e">
        <f>#REF!</f>
        <v>#REF!</v>
      </c>
      <c r="V98" s="25" t="e">
        <f>#REF!</f>
        <v>#REF!</v>
      </c>
      <c r="W98" s="25" t="e">
        <f>#REF!</f>
        <v>#REF!</v>
      </c>
      <c r="X98" s="25" t="e">
        <f>#REF!</f>
        <v>#REF!</v>
      </c>
      <c r="Y98" s="25" t="e">
        <f>#REF!</f>
        <v>#REF!</v>
      </c>
      <c r="Z98" s="25" t="e">
        <f>#REF!</f>
        <v>#REF!</v>
      </c>
      <c r="AA98" s="25" t="e">
        <f>#REF!</f>
        <v>#REF!</v>
      </c>
      <c r="AB98" s="26" t="e">
        <f>#REF!</f>
        <v>#REF!</v>
      </c>
      <c r="AC98" s="12" t="e">
        <f>+SUM(E98:AB98)*D98</f>
        <v>#REF!</v>
      </c>
    </row>
    <row r="99" spans="1:29" ht="15" thickBot="1" x14ac:dyDescent="0.25">
      <c r="A99" s="190"/>
      <c r="B99" s="198"/>
      <c r="C99" s="27" t="s">
        <v>34</v>
      </c>
      <c r="D99" s="28" t="e">
        <f>+SUM(D96:D98)</f>
        <v>#REF!</v>
      </c>
      <c r="E99" s="29" t="e">
        <f>SUMPRODUCT($D96:$D98,E96:E98)</f>
        <v>#REF!</v>
      </c>
      <c r="F99" s="29" t="e">
        <f t="shared" ref="F99" si="129">SUMPRODUCT($D96:$D98,F96:F98)</f>
        <v>#REF!</v>
      </c>
      <c r="G99" s="29" t="e">
        <f t="shared" ref="G99" si="130">SUMPRODUCT($D96:$D98,G96:G98)</f>
        <v>#REF!</v>
      </c>
      <c r="H99" s="29" t="e">
        <f t="shared" ref="H99" si="131">SUMPRODUCT($D96:$D98,H96:H98)</f>
        <v>#REF!</v>
      </c>
      <c r="I99" s="29" t="e">
        <f t="shared" ref="I99" si="132">SUMPRODUCT($D96:$D98,I96:I98)</f>
        <v>#REF!</v>
      </c>
      <c r="J99" s="29" t="e">
        <f t="shared" ref="J99" si="133">SUMPRODUCT($D96:$D98,J96:J98)</f>
        <v>#REF!</v>
      </c>
      <c r="K99" s="29" t="e">
        <f t="shared" ref="K99" si="134">SUMPRODUCT($D96:$D98,K96:K98)</f>
        <v>#REF!</v>
      </c>
      <c r="L99" s="29" t="e">
        <f t="shared" ref="L99" si="135">SUMPRODUCT($D96:$D98,L96:L98)</f>
        <v>#REF!</v>
      </c>
      <c r="M99" s="29" t="e">
        <f t="shared" ref="M99" si="136">SUMPRODUCT($D96:$D98,M96:M98)</f>
        <v>#REF!</v>
      </c>
      <c r="N99" s="29" t="e">
        <f t="shared" ref="N99" si="137">SUMPRODUCT($D96:$D98,N96:N98)</f>
        <v>#REF!</v>
      </c>
      <c r="O99" s="29" t="e">
        <f t="shared" ref="O99" si="138">SUMPRODUCT($D96:$D98,O96:O98)</f>
        <v>#REF!</v>
      </c>
      <c r="P99" s="29" t="e">
        <f t="shared" ref="P99" si="139">SUMPRODUCT($D96:$D98,P96:P98)</f>
        <v>#REF!</v>
      </c>
      <c r="Q99" s="29" t="e">
        <f t="shared" ref="Q99" si="140">SUMPRODUCT($D96:$D98,Q96:Q98)</f>
        <v>#REF!</v>
      </c>
      <c r="R99" s="29" t="e">
        <f t="shared" ref="R99" si="141">SUMPRODUCT($D96:$D98,R96:R98)</f>
        <v>#REF!</v>
      </c>
      <c r="S99" s="29" t="e">
        <f t="shared" ref="S99" si="142">SUMPRODUCT($D96:$D98,S96:S98)</f>
        <v>#REF!</v>
      </c>
      <c r="T99" s="29" t="e">
        <f t="shared" ref="T99" si="143">SUMPRODUCT($D96:$D98,T96:T98)</f>
        <v>#REF!</v>
      </c>
      <c r="U99" s="29" t="e">
        <f t="shared" ref="U99" si="144">SUMPRODUCT($D96:$D98,U96:U98)</f>
        <v>#REF!</v>
      </c>
      <c r="V99" s="29" t="e">
        <f t="shared" ref="V99" si="145">SUMPRODUCT($D96:$D98,V96:V98)</f>
        <v>#REF!</v>
      </c>
      <c r="W99" s="29" t="e">
        <f t="shared" ref="W99" si="146">SUMPRODUCT($D96:$D98,W96:W98)</f>
        <v>#REF!</v>
      </c>
      <c r="X99" s="29" t="e">
        <f t="shared" ref="X99" si="147">SUMPRODUCT($D96:$D98,X96:X98)</f>
        <v>#REF!</v>
      </c>
      <c r="Y99" s="29" t="e">
        <f t="shared" ref="Y99" si="148">SUMPRODUCT($D96:$D98,Y96:Y98)</f>
        <v>#REF!</v>
      </c>
      <c r="Z99" s="29" t="e">
        <f t="shared" ref="Z99" si="149">SUMPRODUCT($D96:$D98,Z96:Z98)</f>
        <v>#REF!</v>
      </c>
      <c r="AA99" s="29" t="e">
        <f t="shared" ref="AA99" si="150">SUMPRODUCT($D96:$D98,AA96:AA98)</f>
        <v>#REF!</v>
      </c>
      <c r="AB99" s="29" t="e">
        <f t="shared" ref="AB99" si="151">SUMPRODUCT($D96:$D98,AB96:AB98)</f>
        <v>#REF!</v>
      </c>
      <c r="AC99" s="30" t="e">
        <f>+SUM(E99:AB99)</f>
        <v>#REF!</v>
      </c>
    </row>
    <row r="100" spans="1:29" ht="15" x14ac:dyDescent="0.2">
      <c r="A100" s="188" t="e">
        <f t="shared" ref="A100" si="152">A47</f>
        <v>#REF!</v>
      </c>
      <c r="B100" s="196"/>
      <c r="C100" s="13" t="s">
        <v>35</v>
      </c>
      <c r="D100" s="14" t="e">
        <f>+D47</f>
        <v>#REF!</v>
      </c>
      <c r="E100" s="10" t="e">
        <f>#REF!</f>
        <v>#REF!</v>
      </c>
      <c r="F100" s="15" t="e">
        <f>#REF!</f>
        <v>#REF!</v>
      </c>
      <c r="G100" s="15" t="e">
        <f>#REF!</f>
        <v>#REF!</v>
      </c>
      <c r="H100" s="15" t="e">
        <f>#REF!</f>
        <v>#REF!</v>
      </c>
      <c r="I100" s="15" t="e">
        <f>#REF!</f>
        <v>#REF!</v>
      </c>
      <c r="J100" s="15" t="e">
        <f>#REF!</f>
        <v>#REF!</v>
      </c>
      <c r="K100" s="15" t="e">
        <f>#REF!</f>
        <v>#REF!</v>
      </c>
      <c r="L100" s="15" t="e">
        <f>#REF!</f>
        <v>#REF!</v>
      </c>
      <c r="M100" s="15" t="e">
        <f>#REF!</f>
        <v>#REF!</v>
      </c>
      <c r="N100" s="15" t="e">
        <f>#REF!</f>
        <v>#REF!</v>
      </c>
      <c r="O100" s="15" t="e">
        <f>#REF!</f>
        <v>#REF!</v>
      </c>
      <c r="P100" s="15" t="e">
        <f>#REF!</f>
        <v>#REF!</v>
      </c>
      <c r="Q100" s="15" t="e">
        <f>#REF!</f>
        <v>#REF!</v>
      </c>
      <c r="R100" s="15" t="e">
        <f>#REF!</f>
        <v>#REF!</v>
      </c>
      <c r="S100" s="15" t="e">
        <f>#REF!</f>
        <v>#REF!</v>
      </c>
      <c r="T100" s="15" t="e">
        <f>#REF!</f>
        <v>#REF!</v>
      </c>
      <c r="U100" s="15" t="e">
        <f>#REF!</f>
        <v>#REF!</v>
      </c>
      <c r="V100" s="15" t="e">
        <f>#REF!</f>
        <v>#REF!</v>
      </c>
      <c r="W100" s="15" t="e">
        <f>#REF!</f>
        <v>#REF!</v>
      </c>
      <c r="X100" s="15" t="e">
        <f>#REF!</f>
        <v>#REF!</v>
      </c>
      <c r="Y100" s="15" t="e">
        <f>#REF!</f>
        <v>#REF!</v>
      </c>
      <c r="Z100" s="15" t="e">
        <f>#REF!</f>
        <v>#REF!</v>
      </c>
      <c r="AA100" s="15" t="e">
        <f>#REF!</f>
        <v>#REF!</v>
      </c>
      <c r="AB100" s="16" t="e">
        <f>#REF!</f>
        <v>#REF!</v>
      </c>
      <c r="AC100" s="12" t="e">
        <f>+SUM(E100:AB100)*D100</f>
        <v>#REF!</v>
      </c>
    </row>
    <row r="101" spans="1:29" ht="15" x14ac:dyDescent="0.2">
      <c r="A101" s="189"/>
      <c r="B101" s="197"/>
      <c r="C101" s="17" t="s">
        <v>36</v>
      </c>
      <c r="D101" s="18" t="e">
        <f>+D48</f>
        <v>#REF!</v>
      </c>
      <c r="E101" s="19" t="e">
        <f>#REF!</f>
        <v>#REF!</v>
      </c>
      <c r="F101" s="20" t="e">
        <f>#REF!</f>
        <v>#REF!</v>
      </c>
      <c r="G101" s="20" t="e">
        <f>#REF!</f>
        <v>#REF!</v>
      </c>
      <c r="H101" s="20" t="e">
        <f>#REF!</f>
        <v>#REF!</v>
      </c>
      <c r="I101" s="20" t="e">
        <f>#REF!</f>
        <v>#REF!</v>
      </c>
      <c r="J101" s="20" t="e">
        <f>#REF!</f>
        <v>#REF!</v>
      </c>
      <c r="K101" s="20" t="e">
        <f>#REF!</f>
        <v>#REF!</v>
      </c>
      <c r="L101" s="20" t="e">
        <f>#REF!</f>
        <v>#REF!</v>
      </c>
      <c r="M101" s="20" t="e">
        <f>#REF!</f>
        <v>#REF!</v>
      </c>
      <c r="N101" s="20" t="e">
        <f>#REF!</f>
        <v>#REF!</v>
      </c>
      <c r="O101" s="20" t="e">
        <f>#REF!</f>
        <v>#REF!</v>
      </c>
      <c r="P101" s="20" t="e">
        <f>#REF!</f>
        <v>#REF!</v>
      </c>
      <c r="Q101" s="20" t="e">
        <f>#REF!</f>
        <v>#REF!</v>
      </c>
      <c r="R101" s="20" t="e">
        <f>#REF!</f>
        <v>#REF!</v>
      </c>
      <c r="S101" s="20" t="e">
        <f>#REF!</f>
        <v>#REF!</v>
      </c>
      <c r="T101" s="20" t="e">
        <f>#REF!</f>
        <v>#REF!</v>
      </c>
      <c r="U101" s="20" t="e">
        <f>#REF!</f>
        <v>#REF!</v>
      </c>
      <c r="V101" s="20" t="e">
        <f>#REF!</f>
        <v>#REF!</v>
      </c>
      <c r="W101" s="20" t="e">
        <f>#REF!</f>
        <v>#REF!</v>
      </c>
      <c r="X101" s="20" t="e">
        <f>#REF!</f>
        <v>#REF!</v>
      </c>
      <c r="Y101" s="20" t="e">
        <f>#REF!</f>
        <v>#REF!</v>
      </c>
      <c r="Z101" s="20" t="e">
        <f>#REF!</f>
        <v>#REF!</v>
      </c>
      <c r="AA101" s="20" t="e">
        <f>#REF!</f>
        <v>#REF!</v>
      </c>
      <c r="AB101" s="21" t="e">
        <f>#REF!</f>
        <v>#REF!</v>
      </c>
      <c r="AC101" s="12" t="e">
        <f>+SUM(E101:AB101)*D101</f>
        <v>#REF!</v>
      </c>
    </row>
    <row r="102" spans="1:29" ht="15" x14ac:dyDescent="0.2">
      <c r="A102" s="189"/>
      <c r="B102" s="197"/>
      <c r="C102" s="22" t="s">
        <v>37</v>
      </c>
      <c r="D102" s="23" t="e">
        <f>+D49</f>
        <v>#REF!</v>
      </c>
      <c r="E102" s="24" t="e">
        <f>#REF!</f>
        <v>#REF!</v>
      </c>
      <c r="F102" s="25" t="e">
        <f>#REF!</f>
        <v>#REF!</v>
      </c>
      <c r="G102" s="25" t="e">
        <f>#REF!</f>
        <v>#REF!</v>
      </c>
      <c r="H102" s="25" t="e">
        <f>#REF!</f>
        <v>#REF!</v>
      </c>
      <c r="I102" s="25" t="e">
        <f>#REF!</f>
        <v>#REF!</v>
      </c>
      <c r="J102" s="25" t="e">
        <f>#REF!</f>
        <v>#REF!</v>
      </c>
      <c r="K102" s="25" t="e">
        <f>#REF!</f>
        <v>#REF!</v>
      </c>
      <c r="L102" s="25" t="e">
        <f>#REF!</f>
        <v>#REF!</v>
      </c>
      <c r="M102" s="25" t="e">
        <f>#REF!</f>
        <v>#REF!</v>
      </c>
      <c r="N102" s="25" t="e">
        <f>#REF!</f>
        <v>#REF!</v>
      </c>
      <c r="O102" s="25" t="e">
        <f>#REF!</f>
        <v>#REF!</v>
      </c>
      <c r="P102" s="25" t="e">
        <f>#REF!</f>
        <v>#REF!</v>
      </c>
      <c r="Q102" s="25" t="e">
        <f>#REF!</f>
        <v>#REF!</v>
      </c>
      <c r="R102" s="25" t="e">
        <f>#REF!</f>
        <v>#REF!</v>
      </c>
      <c r="S102" s="25" t="e">
        <f>#REF!</f>
        <v>#REF!</v>
      </c>
      <c r="T102" s="25" t="e">
        <f>#REF!</f>
        <v>#REF!</v>
      </c>
      <c r="U102" s="25" t="e">
        <f>#REF!</f>
        <v>#REF!</v>
      </c>
      <c r="V102" s="25" t="e">
        <f>#REF!</f>
        <v>#REF!</v>
      </c>
      <c r="W102" s="25" t="e">
        <f>#REF!</f>
        <v>#REF!</v>
      </c>
      <c r="X102" s="25" t="e">
        <f>#REF!</f>
        <v>#REF!</v>
      </c>
      <c r="Y102" s="25" t="e">
        <f>#REF!</f>
        <v>#REF!</v>
      </c>
      <c r="Z102" s="25" t="e">
        <f>#REF!</f>
        <v>#REF!</v>
      </c>
      <c r="AA102" s="25" t="e">
        <f>#REF!</f>
        <v>#REF!</v>
      </c>
      <c r="AB102" s="26" t="e">
        <f>#REF!</f>
        <v>#REF!</v>
      </c>
      <c r="AC102" s="12" t="e">
        <f>+SUM(E102:AB102)*D102</f>
        <v>#REF!</v>
      </c>
    </row>
    <row r="103" spans="1:29" ht="15" thickBot="1" x14ac:dyDescent="0.25">
      <c r="A103" s="190"/>
      <c r="B103" s="198"/>
      <c r="C103" s="27" t="s">
        <v>34</v>
      </c>
      <c r="D103" s="28" t="e">
        <f>+SUM(D100:D102)</f>
        <v>#REF!</v>
      </c>
      <c r="E103" s="29" t="e">
        <f>SUMPRODUCT($D100:$D102,E100:E102)</f>
        <v>#REF!</v>
      </c>
      <c r="F103" s="29" t="e">
        <f t="shared" ref="F103" si="153">SUMPRODUCT($D100:$D102,F100:F102)</f>
        <v>#REF!</v>
      </c>
      <c r="G103" s="29" t="e">
        <f t="shared" ref="G103" si="154">SUMPRODUCT($D100:$D102,G100:G102)</f>
        <v>#REF!</v>
      </c>
      <c r="H103" s="29" t="e">
        <f t="shared" ref="H103" si="155">SUMPRODUCT($D100:$D102,H100:H102)</f>
        <v>#REF!</v>
      </c>
      <c r="I103" s="29" t="e">
        <f t="shared" ref="I103" si="156">SUMPRODUCT($D100:$D102,I100:I102)</f>
        <v>#REF!</v>
      </c>
      <c r="J103" s="29" t="e">
        <f t="shared" ref="J103" si="157">SUMPRODUCT($D100:$D102,J100:J102)</f>
        <v>#REF!</v>
      </c>
      <c r="K103" s="29" t="e">
        <f t="shared" ref="K103" si="158">SUMPRODUCT($D100:$D102,K100:K102)</f>
        <v>#REF!</v>
      </c>
      <c r="L103" s="29" t="e">
        <f t="shared" ref="L103" si="159">SUMPRODUCT($D100:$D102,L100:L102)</f>
        <v>#REF!</v>
      </c>
      <c r="M103" s="29" t="e">
        <f t="shared" ref="M103" si="160">SUMPRODUCT($D100:$D102,M100:M102)</f>
        <v>#REF!</v>
      </c>
      <c r="N103" s="29" t="e">
        <f t="shared" ref="N103" si="161">SUMPRODUCT($D100:$D102,N100:N102)</f>
        <v>#REF!</v>
      </c>
      <c r="O103" s="29" t="e">
        <f t="shared" ref="O103" si="162">SUMPRODUCT($D100:$D102,O100:O102)</f>
        <v>#REF!</v>
      </c>
      <c r="P103" s="29" t="e">
        <f t="shared" ref="P103" si="163">SUMPRODUCT($D100:$D102,P100:P102)</f>
        <v>#REF!</v>
      </c>
      <c r="Q103" s="29" t="e">
        <f t="shared" ref="Q103" si="164">SUMPRODUCT($D100:$D102,Q100:Q102)</f>
        <v>#REF!</v>
      </c>
      <c r="R103" s="29" t="e">
        <f t="shared" ref="R103" si="165">SUMPRODUCT($D100:$D102,R100:R102)</f>
        <v>#REF!</v>
      </c>
      <c r="S103" s="29" t="e">
        <f t="shared" ref="S103" si="166">SUMPRODUCT($D100:$D102,S100:S102)</f>
        <v>#REF!</v>
      </c>
      <c r="T103" s="29" t="e">
        <f t="shared" ref="T103" si="167">SUMPRODUCT($D100:$D102,T100:T102)</f>
        <v>#REF!</v>
      </c>
      <c r="U103" s="29" t="e">
        <f t="shared" ref="U103" si="168">SUMPRODUCT($D100:$D102,U100:U102)</f>
        <v>#REF!</v>
      </c>
      <c r="V103" s="29" t="e">
        <f t="shared" ref="V103" si="169">SUMPRODUCT($D100:$D102,V100:V102)</f>
        <v>#REF!</v>
      </c>
      <c r="W103" s="29" t="e">
        <f t="shared" ref="W103" si="170">SUMPRODUCT($D100:$D102,W100:W102)</f>
        <v>#REF!</v>
      </c>
      <c r="X103" s="29" t="e">
        <f t="shared" ref="X103" si="171">SUMPRODUCT($D100:$D102,X100:X102)</f>
        <v>#REF!</v>
      </c>
      <c r="Y103" s="29" t="e">
        <f t="shared" ref="Y103" si="172">SUMPRODUCT($D100:$D102,Y100:Y102)</f>
        <v>#REF!</v>
      </c>
      <c r="Z103" s="29" t="e">
        <f t="shared" ref="Z103" si="173">SUMPRODUCT($D100:$D102,Z100:Z102)</f>
        <v>#REF!</v>
      </c>
      <c r="AA103" s="29" t="e">
        <f t="shared" ref="AA103" si="174">SUMPRODUCT($D100:$D102,AA100:AA102)</f>
        <v>#REF!</v>
      </c>
      <c r="AB103" s="29" t="e">
        <f t="shared" ref="AB103" si="175">SUMPRODUCT($D100:$D102,AB100:AB102)</f>
        <v>#REF!</v>
      </c>
      <c r="AC103" s="30" t="e">
        <f>+SUM(E103:AB103)</f>
        <v>#REF!</v>
      </c>
    </row>
    <row r="104" spans="1:29" ht="15" x14ac:dyDescent="0.2">
      <c r="A104" s="188" t="e">
        <f t="shared" ref="A104" si="176">A51</f>
        <v>#REF!</v>
      </c>
      <c r="B104" s="196"/>
      <c r="C104" s="13" t="s">
        <v>35</v>
      </c>
      <c r="D104" s="14" t="e">
        <f>+D51</f>
        <v>#REF!</v>
      </c>
      <c r="E104" s="10" t="e">
        <f>#REF!</f>
        <v>#REF!</v>
      </c>
      <c r="F104" s="15" t="e">
        <f>#REF!</f>
        <v>#REF!</v>
      </c>
      <c r="G104" s="15" t="e">
        <f>#REF!</f>
        <v>#REF!</v>
      </c>
      <c r="H104" s="15" t="e">
        <f>#REF!</f>
        <v>#REF!</v>
      </c>
      <c r="I104" s="15" t="e">
        <f>#REF!</f>
        <v>#REF!</v>
      </c>
      <c r="J104" s="15" t="e">
        <f>#REF!</f>
        <v>#REF!</v>
      </c>
      <c r="K104" s="15" t="e">
        <f>#REF!</f>
        <v>#REF!</v>
      </c>
      <c r="L104" s="15" t="e">
        <f>#REF!</f>
        <v>#REF!</v>
      </c>
      <c r="M104" s="15" t="e">
        <f>#REF!</f>
        <v>#REF!</v>
      </c>
      <c r="N104" s="15" t="e">
        <f>#REF!</f>
        <v>#REF!</v>
      </c>
      <c r="O104" s="15" t="e">
        <f>#REF!</f>
        <v>#REF!</v>
      </c>
      <c r="P104" s="15" t="e">
        <f>#REF!</f>
        <v>#REF!</v>
      </c>
      <c r="Q104" s="15" t="e">
        <f>#REF!</f>
        <v>#REF!</v>
      </c>
      <c r="R104" s="15" t="e">
        <f>#REF!</f>
        <v>#REF!</v>
      </c>
      <c r="S104" s="15" t="e">
        <f>#REF!</f>
        <v>#REF!</v>
      </c>
      <c r="T104" s="15" t="e">
        <f>#REF!</f>
        <v>#REF!</v>
      </c>
      <c r="U104" s="15" t="e">
        <f>#REF!</f>
        <v>#REF!</v>
      </c>
      <c r="V104" s="15" t="e">
        <f>#REF!</f>
        <v>#REF!</v>
      </c>
      <c r="W104" s="15" t="e">
        <f>#REF!</f>
        <v>#REF!</v>
      </c>
      <c r="X104" s="15" t="e">
        <f>#REF!</f>
        <v>#REF!</v>
      </c>
      <c r="Y104" s="15" t="e">
        <f>#REF!</f>
        <v>#REF!</v>
      </c>
      <c r="Z104" s="15" t="e">
        <f>#REF!</f>
        <v>#REF!</v>
      </c>
      <c r="AA104" s="15" t="e">
        <f>#REF!</f>
        <v>#REF!</v>
      </c>
      <c r="AB104" s="16" t="e">
        <f>#REF!</f>
        <v>#REF!</v>
      </c>
      <c r="AC104" s="12" t="e">
        <f>+SUM(E104:AB104)*D104</f>
        <v>#REF!</v>
      </c>
    </row>
    <row r="105" spans="1:29" ht="15" x14ac:dyDescent="0.2">
      <c r="A105" s="189"/>
      <c r="B105" s="197"/>
      <c r="C105" s="17" t="s">
        <v>36</v>
      </c>
      <c r="D105" s="18" t="e">
        <f>+D52</f>
        <v>#REF!</v>
      </c>
      <c r="E105" s="19" t="e">
        <f>#REF!</f>
        <v>#REF!</v>
      </c>
      <c r="F105" s="20" t="e">
        <f>#REF!</f>
        <v>#REF!</v>
      </c>
      <c r="G105" s="20" t="e">
        <f>#REF!</f>
        <v>#REF!</v>
      </c>
      <c r="H105" s="20" t="e">
        <f>#REF!</f>
        <v>#REF!</v>
      </c>
      <c r="I105" s="20" t="e">
        <f>#REF!</f>
        <v>#REF!</v>
      </c>
      <c r="J105" s="20" t="e">
        <f>#REF!</f>
        <v>#REF!</v>
      </c>
      <c r="K105" s="20" t="e">
        <f>#REF!</f>
        <v>#REF!</v>
      </c>
      <c r="L105" s="20" t="e">
        <f>#REF!</f>
        <v>#REF!</v>
      </c>
      <c r="M105" s="20" t="e">
        <f>#REF!</f>
        <v>#REF!</v>
      </c>
      <c r="N105" s="20" t="e">
        <f>#REF!</f>
        <v>#REF!</v>
      </c>
      <c r="O105" s="20" t="e">
        <f>#REF!</f>
        <v>#REF!</v>
      </c>
      <c r="P105" s="20" t="e">
        <f>#REF!</f>
        <v>#REF!</v>
      </c>
      <c r="Q105" s="20" t="e">
        <f>#REF!</f>
        <v>#REF!</v>
      </c>
      <c r="R105" s="20" t="e">
        <f>#REF!</f>
        <v>#REF!</v>
      </c>
      <c r="S105" s="20" t="e">
        <f>#REF!</f>
        <v>#REF!</v>
      </c>
      <c r="T105" s="20" t="e">
        <f>#REF!</f>
        <v>#REF!</v>
      </c>
      <c r="U105" s="20" t="e">
        <f>#REF!</f>
        <v>#REF!</v>
      </c>
      <c r="V105" s="20" t="e">
        <f>#REF!</f>
        <v>#REF!</v>
      </c>
      <c r="W105" s="20" t="e">
        <f>#REF!</f>
        <v>#REF!</v>
      </c>
      <c r="X105" s="20" t="e">
        <f>#REF!</f>
        <v>#REF!</v>
      </c>
      <c r="Y105" s="20" t="e">
        <f>#REF!</f>
        <v>#REF!</v>
      </c>
      <c r="Z105" s="20" t="e">
        <f>#REF!</f>
        <v>#REF!</v>
      </c>
      <c r="AA105" s="20" t="e">
        <f>#REF!</f>
        <v>#REF!</v>
      </c>
      <c r="AB105" s="21" t="e">
        <f>#REF!</f>
        <v>#REF!</v>
      </c>
      <c r="AC105" s="12" t="e">
        <f>+SUM(E105:AB105)*D105</f>
        <v>#REF!</v>
      </c>
    </row>
    <row r="106" spans="1:29" ht="15" x14ac:dyDescent="0.2">
      <c r="A106" s="189"/>
      <c r="B106" s="197"/>
      <c r="C106" s="22" t="s">
        <v>37</v>
      </c>
      <c r="D106" s="23" t="e">
        <f>+D53</f>
        <v>#REF!</v>
      </c>
      <c r="E106" s="24" t="e">
        <f>#REF!</f>
        <v>#REF!</v>
      </c>
      <c r="F106" s="25" t="e">
        <f>#REF!</f>
        <v>#REF!</v>
      </c>
      <c r="G106" s="25" t="e">
        <f>#REF!</f>
        <v>#REF!</v>
      </c>
      <c r="H106" s="25" t="e">
        <f>#REF!</f>
        <v>#REF!</v>
      </c>
      <c r="I106" s="25" t="e">
        <f>#REF!</f>
        <v>#REF!</v>
      </c>
      <c r="J106" s="25" t="e">
        <f>#REF!</f>
        <v>#REF!</v>
      </c>
      <c r="K106" s="25" t="e">
        <f>#REF!</f>
        <v>#REF!</v>
      </c>
      <c r="L106" s="25" t="e">
        <f>#REF!</f>
        <v>#REF!</v>
      </c>
      <c r="M106" s="25" t="e">
        <f>#REF!</f>
        <v>#REF!</v>
      </c>
      <c r="N106" s="25" t="e">
        <f>#REF!</f>
        <v>#REF!</v>
      </c>
      <c r="O106" s="25" t="e">
        <f>#REF!</f>
        <v>#REF!</v>
      </c>
      <c r="P106" s="25" t="e">
        <f>#REF!</f>
        <v>#REF!</v>
      </c>
      <c r="Q106" s="25" t="e">
        <f>#REF!</f>
        <v>#REF!</v>
      </c>
      <c r="R106" s="25" t="e">
        <f>#REF!</f>
        <v>#REF!</v>
      </c>
      <c r="S106" s="25" t="e">
        <f>#REF!</f>
        <v>#REF!</v>
      </c>
      <c r="T106" s="25" t="e">
        <f>#REF!</f>
        <v>#REF!</v>
      </c>
      <c r="U106" s="25" t="e">
        <f>#REF!</f>
        <v>#REF!</v>
      </c>
      <c r="V106" s="25" t="e">
        <f>#REF!</f>
        <v>#REF!</v>
      </c>
      <c r="W106" s="25" t="e">
        <f>#REF!</f>
        <v>#REF!</v>
      </c>
      <c r="X106" s="25" t="e">
        <f>#REF!</f>
        <v>#REF!</v>
      </c>
      <c r="Y106" s="25" t="e">
        <f>#REF!</f>
        <v>#REF!</v>
      </c>
      <c r="Z106" s="25" t="e">
        <f>#REF!</f>
        <v>#REF!</v>
      </c>
      <c r="AA106" s="25" t="e">
        <f>#REF!</f>
        <v>#REF!</v>
      </c>
      <c r="AB106" s="26" t="e">
        <f>#REF!</f>
        <v>#REF!</v>
      </c>
      <c r="AC106" s="12" t="e">
        <f>+SUM(E106:AB106)*D106</f>
        <v>#REF!</v>
      </c>
    </row>
    <row r="107" spans="1:29" ht="15" thickBot="1" x14ac:dyDescent="0.25">
      <c r="A107" s="190"/>
      <c r="B107" s="198"/>
      <c r="C107" s="27" t="s">
        <v>34</v>
      </c>
      <c r="D107" s="28" t="e">
        <f>+SUM(D104:D106)</f>
        <v>#REF!</v>
      </c>
      <c r="E107" s="29" t="e">
        <f>SUMPRODUCT($D104:$D106,E104:E106)</f>
        <v>#REF!</v>
      </c>
      <c r="F107" s="29" t="e">
        <f t="shared" ref="F107" si="177">SUMPRODUCT($D104:$D106,F104:F106)</f>
        <v>#REF!</v>
      </c>
      <c r="G107" s="29" t="e">
        <f t="shared" ref="G107" si="178">SUMPRODUCT($D104:$D106,G104:G106)</f>
        <v>#REF!</v>
      </c>
      <c r="H107" s="29" t="e">
        <f t="shared" ref="H107" si="179">SUMPRODUCT($D104:$D106,H104:H106)</f>
        <v>#REF!</v>
      </c>
      <c r="I107" s="29" t="e">
        <f t="shared" ref="I107" si="180">SUMPRODUCT($D104:$D106,I104:I106)</f>
        <v>#REF!</v>
      </c>
      <c r="J107" s="29" t="e">
        <f t="shared" ref="J107" si="181">SUMPRODUCT($D104:$D106,J104:J106)</f>
        <v>#REF!</v>
      </c>
      <c r="K107" s="29" t="e">
        <f t="shared" ref="K107" si="182">SUMPRODUCT($D104:$D106,K104:K106)</f>
        <v>#REF!</v>
      </c>
      <c r="L107" s="29" t="e">
        <f t="shared" ref="L107" si="183">SUMPRODUCT($D104:$D106,L104:L106)</f>
        <v>#REF!</v>
      </c>
      <c r="M107" s="29" t="e">
        <f t="shared" ref="M107" si="184">SUMPRODUCT($D104:$D106,M104:M106)</f>
        <v>#REF!</v>
      </c>
      <c r="N107" s="29" t="e">
        <f t="shared" ref="N107" si="185">SUMPRODUCT($D104:$D106,N104:N106)</f>
        <v>#REF!</v>
      </c>
      <c r="O107" s="29" t="e">
        <f t="shared" ref="O107" si="186">SUMPRODUCT($D104:$D106,O104:O106)</f>
        <v>#REF!</v>
      </c>
      <c r="P107" s="29" t="e">
        <f t="shared" ref="P107" si="187">SUMPRODUCT($D104:$D106,P104:P106)</f>
        <v>#REF!</v>
      </c>
      <c r="Q107" s="29" t="e">
        <f t="shared" ref="Q107" si="188">SUMPRODUCT($D104:$D106,Q104:Q106)</f>
        <v>#REF!</v>
      </c>
      <c r="R107" s="29" t="e">
        <f t="shared" ref="R107" si="189">SUMPRODUCT($D104:$D106,R104:R106)</f>
        <v>#REF!</v>
      </c>
      <c r="S107" s="29" t="e">
        <f t="shared" ref="S107" si="190">SUMPRODUCT($D104:$D106,S104:S106)</f>
        <v>#REF!</v>
      </c>
      <c r="T107" s="29" t="e">
        <f t="shared" ref="T107" si="191">SUMPRODUCT($D104:$D106,T104:T106)</f>
        <v>#REF!</v>
      </c>
      <c r="U107" s="29" t="e">
        <f t="shared" ref="U107" si="192">SUMPRODUCT($D104:$D106,U104:U106)</f>
        <v>#REF!</v>
      </c>
      <c r="V107" s="29" t="e">
        <f t="shared" ref="V107" si="193">SUMPRODUCT($D104:$D106,V104:V106)</f>
        <v>#REF!</v>
      </c>
      <c r="W107" s="29" t="e">
        <f t="shared" ref="W107" si="194">SUMPRODUCT($D104:$D106,W104:W106)</f>
        <v>#REF!</v>
      </c>
      <c r="X107" s="29" t="e">
        <f t="shared" ref="X107" si="195">SUMPRODUCT($D104:$D106,X104:X106)</f>
        <v>#REF!</v>
      </c>
      <c r="Y107" s="29" t="e">
        <f t="shared" ref="Y107" si="196">SUMPRODUCT($D104:$D106,Y104:Y106)</f>
        <v>#REF!</v>
      </c>
      <c r="Z107" s="29" t="e">
        <f t="shared" ref="Z107" si="197">SUMPRODUCT($D104:$D106,Z104:Z106)</f>
        <v>#REF!</v>
      </c>
      <c r="AA107" s="29" t="e">
        <f t="shared" ref="AA107" si="198">SUMPRODUCT($D104:$D106,AA104:AA106)</f>
        <v>#REF!</v>
      </c>
      <c r="AB107" s="29" t="e">
        <f t="shared" ref="AB107" si="199">SUMPRODUCT($D104:$D106,AB104:AB106)</f>
        <v>#REF!</v>
      </c>
      <c r="AC107" s="30" t="e">
        <f>+SUM(E107:AB107)</f>
        <v>#REF!</v>
      </c>
    </row>
    <row r="108" spans="1:29" ht="15" x14ac:dyDescent="0.2">
      <c r="A108" s="188" t="e">
        <f t="shared" ref="A108" si="200">A55</f>
        <v>#REF!</v>
      </c>
      <c r="B108" s="196"/>
      <c r="C108" s="13" t="s">
        <v>35</v>
      </c>
      <c r="D108" s="14" t="e">
        <f>+D55</f>
        <v>#REF!</v>
      </c>
      <c r="E108" s="10" t="e">
        <f>#REF!</f>
        <v>#REF!</v>
      </c>
      <c r="F108" s="15" t="e">
        <f>#REF!</f>
        <v>#REF!</v>
      </c>
      <c r="G108" s="15" t="e">
        <f>#REF!</f>
        <v>#REF!</v>
      </c>
      <c r="H108" s="15" t="e">
        <f>#REF!</f>
        <v>#REF!</v>
      </c>
      <c r="I108" s="15" t="e">
        <f>#REF!</f>
        <v>#REF!</v>
      </c>
      <c r="J108" s="15" t="e">
        <f>#REF!</f>
        <v>#REF!</v>
      </c>
      <c r="K108" s="15" t="e">
        <f>#REF!</f>
        <v>#REF!</v>
      </c>
      <c r="L108" s="15" t="e">
        <f>#REF!</f>
        <v>#REF!</v>
      </c>
      <c r="M108" s="15" t="e">
        <f>#REF!</f>
        <v>#REF!</v>
      </c>
      <c r="N108" s="15" t="e">
        <f>#REF!</f>
        <v>#REF!</v>
      </c>
      <c r="O108" s="15" t="e">
        <f>#REF!</f>
        <v>#REF!</v>
      </c>
      <c r="P108" s="15" t="e">
        <f>#REF!</f>
        <v>#REF!</v>
      </c>
      <c r="Q108" s="15" t="e">
        <f>#REF!</f>
        <v>#REF!</v>
      </c>
      <c r="R108" s="15" t="e">
        <f>#REF!</f>
        <v>#REF!</v>
      </c>
      <c r="S108" s="15" t="e">
        <f>#REF!</f>
        <v>#REF!</v>
      </c>
      <c r="T108" s="15" t="e">
        <f>#REF!</f>
        <v>#REF!</v>
      </c>
      <c r="U108" s="15" t="e">
        <f>#REF!</f>
        <v>#REF!</v>
      </c>
      <c r="V108" s="15" t="e">
        <f>#REF!</f>
        <v>#REF!</v>
      </c>
      <c r="W108" s="15" t="e">
        <f>#REF!</f>
        <v>#REF!</v>
      </c>
      <c r="X108" s="15" t="e">
        <f>#REF!</f>
        <v>#REF!</v>
      </c>
      <c r="Y108" s="15" t="e">
        <f>#REF!</f>
        <v>#REF!</v>
      </c>
      <c r="Z108" s="15" t="e">
        <f>#REF!</f>
        <v>#REF!</v>
      </c>
      <c r="AA108" s="15" t="e">
        <f>#REF!</f>
        <v>#REF!</v>
      </c>
      <c r="AB108" s="16" t="e">
        <f>#REF!</f>
        <v>#REF!</v>
      </c>
      <c r="AC108" s="12" t="e">
        <f>+SUM(E108:AB108)*D108</f>
        <v>#REF!</v>
      </c>
    </row>
    <row r="109" spans="1:29" ht="15" x14ac:dyDescent="0.2">
      <c r="A109" s="189"/>
      <c r="B109" s="197"/>
      <c r="C109" s="17" t="s">
        <v>36</v>
      </c>
      <c r="D109" s="18" t="e">
        <f>+D56</f>
        <v>#REF!</v>
      </c>
      <c r="E109" s="19" t="e">
        <f>#REF!</f>
        <v>#REF!</v>
      </c>
      <c r="F109" s="20" t="e">
        <f>#REF!</f>
        <v>#REF!</v>
      </c>
      <c r="G109" s="20" t="e">
        <f>#REF!</f>
        <v>#REF!</v>
      </c>
      <c r="H109" s="20" t="e">
        <f>#REF!</f>
        <v>#REF!</v>
      </c>
      <c r="I109" s="20" t="e">
        <f>#REF!</f>
        <v>#REF!</v>
      </c>
      <c r="J109" s="20" t="e">
        <f>#REF!</f>
        <v>#REF!</v>
      </c>
      <c r="K109" s="20" t="e">
        <f>#REF!</f>
        <v>#REF!</v>
      </c>
      <c r="L109" s="20" t="e">
        <f>#REF!</f>
        <v>#REF!</v>
      </c>
      <c r="M109" s="20" t="e">
        <f>#REF!</f>
        <v>#REF!</v>
      </c>
      <c r="N109" s="20" t="e">
        <f>#REF!</f>
        <v>#REF!</v>
      </c>
      <c r="O109" s="20" t="e">
        <f>#REF!</f>
        <v>#REF!</v>
      </c>
      <c r="P109" s="20" t="e">
        <f>#REF!</f>
        <v>#REF!</v>
      </c>
      <c r="Q109" s="20" t="e">
        <f>#REF!</f>
        <v>#REF!</v>
      </c>
      <c r="R109" s="20" t="e">
        <f>#REF!</f>
        <v>#REF!</v>
      </c>
      <c r="S109" s="20" t="e">
        <f>#REF!</f>
        <v>#REF!</v>
      </c>
      <c r="T109" s="20" t="e">
        <f>#REF!</f>
        <v>#REF!</v>
      </c>
      <c r="U109" s="20" t="e">
        <f>#REF!</f>
        <v>#REF!</v>
      </c>
      <c r="V109" s="20" t="e">
        <f>#REF!</f>
        <v>#REF!</v>
      </c>
      <c r="W109" s="20" t="e">
        <f>#REF!</f>
        <v>#REF!</v>
      </c>
      <c r="X109" s="20" t="e">
        <f>#REF!</f>
        <v>#REF!</v>
      </c>
      <c r="Y109" s="20" t="e">
        <f>#REF!</f>
        <v>#REF!</v>
      </c>
      <c r="Z109" s="20" t="e">
        <f>#REF!</f>
        <v>#REF!</v>
      </c>
      <c r="AA109" s="20" t="e">
        <f>#REF!</f>
        <v>#REF!</v>
      </c>
      <c r="AB109" s="21" t="e">
        <f>#REF!</f>
        <v>#REF!</v>
      </c>
      <c r="AC109" s="12" t="e">
        <f>+SUM(E109:AB109)*D109</f>
        <v>#REF!</v>
      </c>
    </row>
    <row r="110" spans="1:29" ht="15" x14ac:dyDescent="0.2">
      <c r="A110" s="189"/>
      <c r="B110" s="197"/>
      <c r="C110" s="22" t="s">
        <v>37</v>
      </c>
      <c r="D110" s="23" t="e">
        <f>+D57</f>
        <v>#REF!</v>
      </c>
      <c r="E110" s="24" t="e">
        <f>#REF!</f>
        <v>#REF!</v>
      </c>
      <c r="F110" s="25" t="e">
        <f>#REF!</f>
        <v>#REF!</v>
      </c>
      <c r="G110" s="25" t="e">
        <f>#REF!</f>
        <v>#REF!</v>
      </c>
      <c r="H110" s="25" t="e">
        <f>#REF!</f>
        <v>#REF!</v>
      </c>
      <c r="I110" s="25" t="e">
        <f>#REF!</f>
        <v>#REF!</v>
      </c>
      <c r="J110" s="25" t="e">
        <f>#REF!</f>
        <v>#REF!</v>
      </c>
      <c r="K110" s="25" t="e">
        <f>#REF!</f>
        <v>#REF!</v>
      </c>
      <c r="L110" s="25" t="e">
        <f>#REF!</f>
        <v>#REF!</v>
      </c>
      <c r="M110" s="25" t="e">
        <f>#REF!</f>
        <v>#REF!</v>
      </c>
      <c r="N110" s="25" t="e">
        <f>#REF!</f>
        <v>#REF!</v>
      </c>
      <c r="O110" s="25" t="e">
        <f>#REF!</f>
        <v>#REF!</v>
      </c>
      <c r="P110" s="25" t="e">
        <f>#REF!</f>
        <v>#REF!</v>
      </c>
      <c r="Q110" s="25" t="e">
        <f>#REF!</f>
        <v>#REF!</v>
      </c>
      <c r="R110" s="25" t="e">
        <f>#REF!</f>
        <v>#REF!</v>
      </c>
      <c r="S110" s="25" t="e">
        <f>#REF!</f>
        <v>#REF!</v>
      </c>
      <c r="T110" s="25" t="e">
        <f>#REF!</f>
        <v>#REF!</v>
      </c>
      <c r="U110" s="25" t="e">
        <f>#REF!</f>
        <v>#REF!</v>
      </c>
      <c r="V110" s="25" t="e">
        <f>#REF!</f>
        <v>#REF!</v>
      </c>
      <c r="W110" s="25" t="e">
        <f>#REF!</f>
        <v>#REF!</v>
      </c>
      <c r="X110" s="25" t="e">
        <f>#REF!</f>
        <v>#REF!</v>
      </c>
      <c r="Y110" s="25" t="e">
        <f>#REF!</f>
        <v>#REF!</v>
      </c>
      <c r="Z110" s="25" t="e">
        <f>#REF!</f>
        <v>#REF!</v>
      </c>
      <c r="AA110" s="25" t="e">
        <f>#REF!</f>
        <v>#REF!</v>
      </c>
      <c r="AB110" s="26" t="e">
        <f>#REF!</f>
        <v>#REF!</v>
      </c>
      <c r="AC110" s="12" t="e">
        <f>+SUM(E110:AB110)*D110</f>
        <v>#REF!</v>
      </c>
    </row>
    <row r="111" spans="1:29" ht="15" thickBot="1" x14ac:dyDescent="0.25">
      <c r="A111" s="190"/>
      <c r="B111" s="198"/>
      <c r="C111" s="27" t="s">
        <v>34</v>
      </c>
      <c r="D111" s="28" t="e">
        <f>+SUM(D108:D110)</f>
        <v>#REF!</v>
      </c>
      <c r="E111" s="29" t="e">
        <f>SUMPRODUCT($D108:$D110,E108:E110)</f>
        <v>#REF!</v>
      </c>
      <c r="F111" s="29" t="e">
        <f t="shared" ref="F111:AB111" si="201">SUMPRODUCT($D108:$D110,F108:F110)</f>
        <v>#REF!</v>
      </c>
      <c r="G111" s="29" t="e">
        <f t="shared" si="201"/>
        <v>#REF!</v>
      </c>
      <c r="H111" s="29" t="e">
        <f t="shared" si="201"/>
        <v>#REF!</v>
      </c>
      <c r="I111" s="29" t="e">
        <f t="shared" si="201"/>
        <v>#REF!</v>
      </c>
      <c r="J111" s="29" t="e">
        <f t="shared" si="201"/>
        <v>#REF!</v>
      </c>
      <c r="K111" s="29" t="e">
        <f t="shared" si="201"/>
        <v>#REF!</v>
      </c>
      <c r="L111" s="29" t="e">
        <f t="shared" si="201"/>
        <v>#REF!</v>
      </c>
      <c r="M111" s="29" t="e">
        <f t="shared" si="201"/>
        <v>#REF!</v>
      </c>
      <c r="N111" s="29" t="e">
        <f t="shared" si="201"/>
        <v>#REF!</v>
      </c>
      <c r="O111" s="29" t="e">
        <f t="shared" si="201"/>
        <v>#REF!</v>
      </c>
      <c r="P111" s="29" t="e">
        <f t="shared" si="201"/>
        <v>#REF!</v>
      </c>
      <c r="Q111" s="29" t="e">
        <f t="shared" si="201"/>
        <v>#REF!</v>
      </c>
      <c r="R111" s="29" t="e">
        <f t="shared" si="201"/>
        <v>#REF!</v>
      </c>
      <c r="S111" s="29" t="e">
        <f t="shared" si="201"/>
        <v>#REF!</v>
      </c>
      <c r="T111" s="29" t="e">
        <f t="shared" si="201"/>
        <v>#REF!</v>
      </c>
      <c r="U111" s="29" t="e">
        <f t="shared" si="201"/>
        <v>#REF!</v>
      </c>
      <c r="V111" s="29" t="e">
        <f t="shared" si="201"/>
        <v>#REF!</v>
      </c>
      <c r="W111" s="29" t="e">
        <f t="shared" si="201"/>
        <v>#REF!</v>
      </c>
      <c r="X111" s="29" t="e">
        <f t="shared" si="201"/>
        <v>#REF!</v>
      </c>
      <c r="Y111" s="29" t="e">
        <f t="shared" si="201"/>
        <v>#REF!</v>
      </c>
      <c r="Z111" s="29" t="e">
        <f t="shared" si="201"/>
        <v>#REF!</v>
      </c>
      <c r="AA111" s="29" t="e">
        <f t="shared" si="201"/>
        <v>#REF!</v>
      </c>
      <c r="AB111" s="29" t="e">
        <f t="shared" si="201"/>
        <v>#REF!</v>
      </c>
      <c r="AC111" s="30" t="e">
        <f>+SUM(E111:AB111)</f>
        <v>#REF!</v>
      </c>
    </row>
    <row r="112" spans="1:29" ht="12.75" x14ac:dyDescent="0.2"/>
    <row r="113" ht="12.75" x14ac:dyDescent="0.2"/>
  </sheetData>
  <sheetProtection selectLockedCells="1"/>
  <mergeCells count="50">
    <mergeCell ref="B108:B111"/>
    <mergeCell ref="C9:D9"/>
    <mergeCell ref="A96:A99"/>
    <mergeCell ref="B96:B99"/>
    <mergeCell ref="B100:B103"/>
    <mergeCell ref="B104:B107"/>
    <mergeCell ref="B88:B91"/>
    <mergeCell ref="B92:B95"/>
    <mergeCell ref="A84:A87"/>
    <mergeCell ref="A88:A91"/>
    <mergeCell ref="B35:B38"/>
    <mergeCell ref="B39:B42"/>
    <mergeCell ref="A92:A95"/>
    <mergeCell ref="B68:B71"/>
    <mergeCell ref="B72:B75"/>
    <mergeCell ref="B76:B79"/>
    <mergeCell ref="B11:B14"/>
    <mergeCell ref="B15:B18"/>
    <mergeCell ref="B23:B26"/>
    <mergeCell ref="B27:B30"/>
    <mergeCell ref="B19:B22"/>
    <mergeCell ref="B31:B34"/>
    <mergeCell ref="A76:A79"/>
    <mergeCell ref="A64:A67"/>
    <mergeCell ref="B84:B87"/>
    <mergeCell ref="B80:B83"/>
    <mergeCell ref="A80:A83"/>
    <mergeCell ref="B51:B54"/>
    <mergeCell ref="B55:B58"/>
    <mergeCell ref="A39:A42"/>
    <mergeCell ref="A43:A46"/>
    <mergeCell ref="A47:A50"/>
    <mergeCell ref="A51:A54"/>
    <mergeCell ref="B47:B50"/>
    <mergeCell ref="D2:E2"/>
    <mergeCell ref="A100:A103"/>
    <mergeCell ref="A104:A107"/>
    <mergeCell ref="A108:A111"/>
    <mergeCell ref="A11:A14"/>
    <mergeCell ref="A15:A18"/>
    <mergeCell ref="A19:A22"/>
    <mergeCell ref="A23:A26"/>
    <mergeCell ref="A27:A30"/>
    <mergeCell ref="A31:A34"/>
    <mergeCell ref="A35:A38"/>
    <mergeCell ref="A55:A58"/>
    <mergeCell ref="B43:B46"/>
    <mergeCell ref="B64:B67"/>
    <mergeCell ref="A68:A71"/>
    <mergeCell ref="A72:A75"/>
  </mergeCells>
  <phoneticPr fontId="3" type="noConversion"/>
  <printOptions horizontalCentered="1" verticalCentered="1"/>
  <pageMargins left="0.39370078740157483" right="0.32" top="0.48" bottom="0.66" header="0" footer="0"/>
  <pageSetup scale="29" orientation="landscape" r:id="rId1"/>
  <headerFooter alignWithMargins="0">
    <oddHeader>&amp;C&amp;"Arial"&amp;8&amp;K000000INTERNAL&amp;1#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FB925-0659-4FEF-8F7E-88485F76FC67}">
  <sheetPr>
    <tabColor rgb="FF00B050"/>
    <pageSetUpPr fitToPage="1"/>
  </sheetPr>
  <dimension ref="A1:H41"/>
  <sheetViews>
    <sheetView showGridLines="0" topLeftCell="A11" zoomScale="70" zoomScaleNormal="70" zoomScaleSheetLayoutView="100" workbookViewId="0">
      <selection activeCell="E17" sqref="E17"/>
    </sheetView>
  </sheetViews>
  <sheetFormatPr baseColWidth="10" defaultColWidth="0" defaultRowHeight="12.75" x14ac:dyDescent="0.2"/>
  <cols>
    <col min="1" max="1" width="5.28515625" style="32" customWidth="1"/>
    <col min="2" max="2" width="28.5703125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117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t="12.75" hidden="1" customHeight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55"/>
      <c r="D5" s="47"/>
      <c r="E5" s="47"/>
      <c r="F5" s="47"/>
    </row>
    <row r="6" spans="1:8" ht="16.5" x14ac:dyDescent="0.25">
      <c r="B6" s="45" t="s">
        <v>56</v>
      </c>
      <c r="C6" s="47" t="s">
        <v>121</v>
      </c>
      <c r="D6" s="48"/>
    </row>
    <row r="7" spans="1:8" ht="16.5" x14ac:dyDescent="0.25">
      <c r="B7" s="45" t="s">
        <v>57</v>
      </c>
      <c r="C7" s="34"/>
      <c r="D7" s="47"/>
      <c r="E7" s="47"/>
      <c r="F7" s="47"/>
    </row>
    <row r="8" spans="1:8" ht="16.5" x14ac:dyDescent="0.25">
      <c r="B8" s="45" t="s">
        <v>59</v>
      </c>
      <c r="C8" s="165"/>
      <c r="D8" s="47"/>
      <c r="E8" s="47"/>
      <c r="F8" s="47"/>
    </row>
    <row r="9" spans="1:8" ht="16.5" x14ac:dyDescent="0.25">
      <c r="B9" s="45" t="s">
        <v>29</v>
      </c>
      <c r="C9" s="41" t="s">
        <v>91</v>
      </c>
      <c r="D9" s="49"/>
    </row>
    <row r="10" spans="1:8" ht="16.5" x14ac:dyDescent="0.25">
      <c r="B10" s="50" t="s">
        <v>67</v>
      </c>
      <c r="C10" s="47" t="s">
        <v>119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B13" s="180" t="s">
        <v>81</v>
      </c>
      <c r="C13" s="182" t="s">
        <v>92</v>
      </c>
      <c r="D13" s="178" t="s">
        <v>107</v>
      </c>
      <c r="E13" s="182" t="s">
        <v>93</v>
      </c>
      <c r="F13" s="176" t="s">
        <v>95</v>
      </c>
    </row>
    <row r="14" spans="1:8" ht="51" customHeight="1" x14ac:dyDescent="0.2">
      <c r="A14" s="54"/>
      <c r="B14" s="181"/>
      <c r="C14" s="183"/>
      <c r="D14" s="179"/>
      <c r="E14" s="183"/>
      <c r="F14" s="177"/>
    </row>
    <row r="15" spans="1:8" ht="15.75" x14ac:dyDescent="0.25">
      <c r="A15" s="54"/>
      <c r="B15" s="55" t="s">
        <v>31</v>
      </c>
      <c r="C15" s="42">
        <v>172230948.47706914</v>
      </c>
      <c r="D15" s="56">
        <v>1</v>
      </c>
      <c r="E15" s="168">
        <v>172230948.47706914</v>
      </c>
      <c r="F15" s="40"/>
    </row>
    <row r="16" spans="1:8" ht="15.75" x14ac:dyDescent="0.25">
      <c r="A16" s="54"/>
      <c r="B16" s="55" t="s">
        <v>39</v>
      </c>
      <c r="C16" s="42">
        <v>170272723.0839799</v>
      </c>
      <c r="D16" s="56">
        <v>1</v>
      </c>
      <c r="E16" s="168">
        <v>170272723.0839799</v>
      </c>
      <c r="F16" s="40"/>
    </row>
    <row r="17" spans="1:7" ht="15.75" x14ac:dyDescent="0.25">
      <c r="A17" s="54"/>
      <c r="B17" s="55" t="s">
        <v>40</v>
      </c>
      <c r="C17" s="42">
        <v>180449900.80323631</v>
      </c>
      <c r="D17" s="56">
        <v>1</v>
      </c>
      <c r="E17" s="168">
        <v>180449900.80323631</v>
      </c>
      <c r="F17" s="40"/>
    </row>
    <row r="18" spans="1:7" ht="15.75" x14ac:dyDescent="0.25">
      <c r="A18" s="54"/>
      <c r="B18" s="55" t="s">
        <v>41</v>
      </c>
      <c r="C18" s="42">
        <v>174724341.98374841</v>
      </c>
      <c r="D18" s="56">
        <v>1</v>
      </c>
      <c r="E18" s="168">
        <v>174724341.98374841</v>
      </c>
      <c r="F18" s="40"/>
    </row>
    <row r="19" spans="1:7" ht="15.75" x14ac:dyDescent="0.25">
      <c r="A19" s="54"/>
      <c r="B19" s="55" t="s">
        <v>42</v>
      </c>
      <c r="C19" s="42">
        <v>187146085.20059291</v>
      </c>
      <c r="D19" s="56">
        <v>1</v>
      </c>
      <c r="E19" s="168">
        <v>187146085.20059291</v>
      </c>
      <c r="F19" s="40"/>
    </row>
    <row r="20" spans="1:7" ht="15.75" x14ac:dyDescent="0.25">
      <c r="A20" s="57"/>
      <c r="B20" s="55" t="s">
        <v>43</v>
      </c>
      <c r="C20" s="42">
        <v>173108126.84295428</v>
      </c>
      <c r="D20" s="56">
        <v>1</v>
      </c>
      <c r="E20" s="168">
        <v>173108126.84295428</v>
      </c>
      <c r="F20" s="40"/>
    </row>
    <row r="21" spans="1:7" ht="15.75" x14ac:dyDescent="0.25">
      <c r="A21" s="57"/>
      <c r="B21" s="55" t="s">
        <v>45</v>
      </c>
      <c r="C21" s="42">
        <v>159296798.36037636</v>
      </c>
      <c r="D21" s="56">
        <v>1</v>
      </c>
      <c r="E21" s="168">
        <v>159296798.36037636</v>
      </c>
      <c r="F21" s="40"/>
    </row>
    <row r="22" spans="1:7" ht="15.75" x14ac:dyDescent="0.25">
      <c r="A22" s="57"/>
      <c r="B22" s="55" t="s">
        <v>46</v>
      </c>
      <c r="C22" s="42">
        <v>165851448.30223307</v>
      </c>
      <c r="D22" s="56">
        <v>1</v>
      </c>
      <c r="E22" s="168">
        <v>165851448.30223307</v>
      </c>
      <c r="F22" s="40"/>
    </row>
    <row r="23" spans="1:7" ht="15.75" x14ac:dyDescent="0.25">
      <c r="A23" s="57"/>
      <c r="B23" s="55" t="s">
        <v>47</v>
      </c>
      <c r="C23" s="42">
        <v>155439812.29197818</v>
      </c>
      <c r="D23" s="56">
        <v>1</v>
      </c>
      <c r="E23" s="168">
        <v>155439812.29197818</v>
      </c>
      <c r="F23" s="40"/>
    </row>
    <row r="24" spans="1:7" ht="15.75" x14ac:dyDescent="0.25">
      <c r="A24" s="57"/>
      <c r="B24" s="55" t="s">
        <v>48</v>
      </c>
      <c r="C24" s="42">
        <v>166118092.14229906</v>
      </c>
      <c r="D24" s="56">
        <v>1</v>
      </c>
      <c r="E24" s="168">
        <v>166118092.14229906</v>
      </c>
      <c r="F24" s="40"/>
    </row>
    <row r="25" spans="1:7" ht="15.75" x14ac:dyDescent="0.25">
      <c r="A25" s="57"/>
      <c r="B25" s="55" t="s">
        <v>49</v>
      </c>
      <c r="C25" s="42">
        <v>157130176.66934031</v>
      </c>
      <c r="D25" s="56">
        <v>1</v>
      </c>
      <c r="E25" s="168">
        <v>157130176.66934031</v>
      </c>
      <c r="F25" s="40"/>
    </row>
    <row r="26" spans="1:7" ht="15.75" x14ac:dyDescent="0.25">
      <c r="A26" s="57"/>
      <c r="B26" s="55" t="s">
        <v>50</v>
      </c>
      <c r="C26" s="42">
        <v>158059241.08962411</v>
      </c>
      <c r="D26" s="56">
        <v>1</v>
      </c>
      <c r="E26" s="168">
        <v>158059241.08962411</v>
      </c>
      <c r="F26" s="40"/>
    </row>
    <row r="27" spans="1:7" ht="15" x14ac:dyDescent="0.25">
      <c r="B27" s="58" t="s">
        <v>34</v>
      </c>
      <c r="C27" s="59">
        <v>2019827695.2474322</v>
      </c>
      <c r="D27" s="60"/>
      <c r="E27" s="170">
        <v>2019827695.2474322</v>
      </c>
      <c r="F27" s="62"/>
    </row>
    <row r="28" spans="1:7" ht="15" x14ac:dyDescent="0.25">
      <c r="B28" s="68"/>
      <c r="C28" s="69"/>
      <c r="D28" s="70"/>
      <c r="E28" s="71"/>
      <c r="F28" s="71"/>
      <c r="G28" s="72"/>
    </row>
    <row r="29" spans="1:7" x14ac:dyDescent="0.2">
      <c r="B29" s="73" t="s">
        <v>0</v>
      </c>
      <c r="C29" s="74"/>
      <c r="D29" s="75"/>
      <c r="E29" s="74"/>
      <c r="F29" s="74"/>
    </row>
    <row r="30" spans="1:7" x14ac:dyDescent="0.2">
      <c r="B30" s="74" t="s">
        <v>62</v>
      </c>
      <c r="C30" s="74"/>
      <c r="D30" s="75"/>
      <c r="E30" s="74"/>
      <c r="F30" s="74"/>
    </row>
    <row r="31" spans="1:7" x14ac:dyDescent="0.2">
      <c r="B31" s="74" t="s">
        <v>72</v>
      </c>
      <c r="C31" s="74"/>
      <c r="D31" s="75"/>
      <c r="E31" s="74"/>
      <c r="F31" s="74"/>
    </row>
    <row r="32" spans="1:7" x14ac:dyDescent="0.2">
      <c r="B32" s="74" t="s">
        <v>66</v>
      </c>
      <c r="C32" s="74"/>
      <c r="D32" s="75"/>
      <c r="E32" s="74"/>
      <c r="F32" s="74"/>
    </row>
    <row r="33" spans="2:6" x14ac:dyDescent="0.2">
      <c r="B33" s="32" t="s">
        <v>96</v>
      </c>
    </row>
    <row r="34" spans="2:6" x14ac:dyDescent="0.2">
      <c r="B34" s="32" t="s">
        <v>74</v>
      </c>
      <c r="C34" s="33"/>
      <c r="D34" s="35"/>
      <c r="E34" s="33"/>
      <c r="F34" s="33"/>
    </row>
    <row r="35" spans="2:6" x14ac:dyDescent="0.2">
      <c r="B35" s="33" t="s">
        <v>122</v>
      </c>
      <c r="C35" s="33"/>
      <c r="D35" s="35"/>
      <c r="E35" s="33"/>
      <c r="F35" s="33"/>
    </row>
    <row r="36" spans="2:6" x14ac:dyDescent="0.2">
      <c r="B36" s="32" t="s">
        <v>123</v>
      </c>
      <c r="C36" s="33"/>
      <c r="D36" s="35"/>
      <c r="E36" s="33"/>
      <c r="F36" s="33"/>
    </row>
    <row r="37" spans="2:6" x14ac:dyDescent="0.2">
      <c r="C37" s="33"/>
      <c r="D37" s="35"/>
      <c r="E37" s="33"/>
      <c r="F37" s="33"/>
    </row>
    <row r="38" spans="2:6" x14ac:dyDescent="0.2">
      <c r="C38" s="33"/>
      <c r="D38" s="35"/>
      <c r="E38" s="33"/>
      <c r="F38" s="33"/>
    </row>
    <row r="41" spans="2:6" ht="19.5" x14ac:dyDescent="0.3">
      <c r="B41" s="76" t="s">
        <v>68</v>
      </c>
      <c r="C41" s="77"/>
      <c r="F41" s="78"/>
    </row>
  </sheetData>
  <sheetProtection selectLockedCells="1"/>
  <mergeCells count="6"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C72B9-F7B4-4EA8-B47C-0A6EEF06DC34}">
  <sheetPr>
    <tabColor rgb="FF00B050"/>
    <pageSetUpPr fitToPage="1"/>
  </sheetPr>
  <dimension ref="A1:H42"/>
  <sheetViews>
    <sheetView showGridLines="0" topLeftCell="A11" zoomScale="70" zoomScaleNormal="70" zoomScaleSheetLayoutView="100" workbookViewId="0">
      <selection activeCell="D18" sqref="D18"/>
    </sheetView>
  </sheetViews>
  <sheetFormatPr baseColWidth="10" defaultColWidth="0" defaultRowHeight="12.75" x14ac:dyDescent="0.2"/>
  <cols>
    <col min="1" max="1" width="5.28515625" style="32" customWidth="1"/>
    <col min="2" max="2" width="28.5703125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117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t="12.75" hidden="1" customHeight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55"/>
      <c r="D5" s="47"/>
      <c r="E5" s="47"/>
      <c r="F5" s="47"/>
    </row>
    <row r="6" spans="1:8" ht="16.5" x14ac:dyDescent="0.25">
      <c r="B6" s="45" t="s">
        <v>56</v>
      </c>
      <c r="C6" s="47" t="s">
        <v>114</v>
      </c>
      <c r="D6" s="48"/>
    </row>
    <row r="7" spans="1:8" ht="16.5" x14ac:dyDescent="0.25">
      <c r="B7" s="45" t="s">
        <v>57</v>
      </c>
      <c r="C7" s="34"/>
      <c r="D7" s="47"/>
      <c r="E7" s="47"/>
      <c r="F7" s="47"/>
    </row>
    <row r="8" spans="1:8" ht="16.5" x14ac:dyDescent="0.25">
      <c r="B8" s="45" t="s">
        <v>59</v>
      </c>
      <c r="C8" s="165"/>
      <c r="D8" s="47"/>
      <c r="E8" s="47"/>
      <c r="F8" s="47"/>
    </row>
    <row r="9" spans="1:8" ht="16.5" x14ac:dyDescent="0.25">
      <c r="B9" s="45" t="s">
        <v>29</v>
      </c>
      <c r="C9" s="41" t="s">
        <v>91</v>
      </c>
      <c r="D9" s="49"/>
    </row>
    <row r="10" spans="1:8" ht="16.5" x14ac:dyDescent="0.25">
      <c r="B10" s="50" t="s">
        <v>67</v>
      </c>
      <c r="C10" s="47" t="s">
        <v>118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B13" s="180" t="s">
        <v>82</v>
      </c>
      <c r="C13" s="182" t="s">
        <v>92</v>
      </c>
      <c r="D13" s="178" t="s">
        <v>107</v>
      </c>
      <c r="E13" s="182" t="s">
        <v>93</v>
      </c>
      <c r="F13" s="176" t="s">
        <v>95</v>
      </c>
    </row>
    <row r="14" spans="1:8" ht="51" customHeight="1" x14ac:dyDescent="0.2">
      <c r="A14" s="54"/>
      <c r="B14" s="181"/>
      <c r="C14" s="183"/>
      <c r="D14" s="179"/>
      <c r="E14" s="183"/>
      <c r="F14" s="177"/>
    </row>
    <row r="15" spans="1:8" ht="15.75" x14ac:dyDescent="0.25">
      <c r="A15" s="54"/>
      <c r="B15" s="55" t="s">
        <v>31</v>
      </c>
      <c r="C15" s="42">
        <f>'[3]Curva faltante real 2028'!$AH51*1000</f>
        <v>67805325.582534492</v>
      </c>
      <c r="D15" s="56">
        <v>1</v>
      </c>
      <c r="E15" s="168">
        <f>+C15</f>
        <v>67805325.582534492</v>
      </c>
      <c r="F15" s="40"/>
    </row>
    <row r="16" spans="1:8" ht="15.75" x14ac:dyDescent="0.25">
      <c r="A16" s="54"/>
      <c r="B16" s="55" t="s">
        <v>39</v>
      </c>
      <c r="C16" s="42">
        <f>'[3]Curva faltante real 2028'!$AH52*1000</f>
        <v>68673142.833203018</v>
      </c>
      <c r="D16" s="56">
        <v>1</v>
      </c>
      <c r="E16" s="168">
        <f t="shared" ref="E16:E26" si="0">+C16</f>
        <v>68673142.833203018</v>
      </c>
      <c r="F16" s="40"/>
    </row>
    <row r="17" spans="1:7" ht="15.75" x14ac:dyDescent="0.25">
      <c r="A17" s="54"/>
      <c r="B17" s="55" t="s">
        <v>40</v>
      </c>
      <c r="C17" s="42">
        <f>'[3]Curva faltante real 2028'!$AH53*1000</f>
        <v>73160089.062447026</v>
      </c>
      <c r="D17" s="56">
        <v>1</v>
      </c>
      <c r="E17" s="168">
        <f t="shared" si="0"/>
        <v>73160089.062447026</v>
      </c>
      <c r="F17" s="40"/>
    </row>
    <row r="18" spans="1:7" ht="15.75" x14ac:dyDescent="0.25">
      <c r="A18" s="54"/>
      <c r="B18" s="55" t="s">
        <v>41</v>
      </c>
      <c r="C18" s="42">
        <f>'[3]Curva faltante real 2028'!$AH54*1000</f>
        <v>75380604.705956489</v>
      </c>
      <c r="D18" s="56">
        <v>1</v>
      </c>
      <c r="E18" s="168">
        <f t="shared" si="0"/>
        <v>75380604.705956489</v>
      </c>
      <c r="F18" s="40"/>
    </row>
    <row r="19" spans="1:7" ht="15.75" x14ac:dyDescent="0.25">
      <c r="A19" s="54"/>
      <c r="B19" s="55" t="s">
        <v>42</v>
      </c>
      <c r="C19" s="42">
        <f>'[3]Curva faltante real 2028'!$AH55*1000</f>
        <v>92058902.120715097</v>
      </c>
      <c r="D19" s="56">
        <v>1</v>
      </c>
      <c r="E19" s="168">
        <f t="shared" si="0"/>
        <v>92058902.120715097</v>
      </c>
      <c r="F19" s="40"/>
    </row>
    <row r="20" spans="1:7" ht="15.75" x14ac:dyDescent="0.25">
      <c r="A20" s="57"/>
      <c r="B20" s="55" t="s">
        <v>43</v>
      </c>
      <c r="C20" s="42">
        <f>'[3]Curva faltante real 2028'!$AH56*1000</f>
        <v>75755033.660544023</v>
      </c>
      <c r="D20" s="56">
        <v>1</v>
      </c>
      <c r="E20" s="168">
        <f t="shared" si="0"/>
        <v>75755033.660544023</v>
      </c>
      <c r="F20" s="40"/>
    </row>
    <row r="21" spans="1:7" ht="15.75" x14ac:dyDescent="0.25">
      <c r="A21" s="57"/>
      <c r="B21" s="55" t="s">
        <v>45</v>
      </c>
      <c r="C21" s="42">
        <f>'[3]Curva faltante real 2028'!$AH57*1000</f>
        <v>72049766.309512168</v>
      </c>
      <c r="D21" s="56">
        <v>1</v>
      </c>
      <c r="E21" s="168">
        <f t="shared" si="0"/>
        <v>72049766.309512168</v>
      </c>
      <c r="F21" s="40"/>
    </row>
    <row r="22" spans="1:7" ht="15.75" x14ac:dyDescent="0.25">
      <c r="A22" s="57"/>
      <c r="B22" s="55" t="s">
        <v>46</v>
      </c>
      <c r="C22" s="42">
        <f>'[3]Curva faltante real 2028'!$AH58*1000</f>
        <v>86936091.535166979</v>
      </c>
      <c r="D22" s="56">
        <v>1</v>
      </c>
      <c r="E22" s="168">
        <f t="shared" si="0"/>
        <v>86936091.535166979</v>
      </c>
      <c r="F22" s="40"/>
    </row>
    <row r="23" spans="1:7" ht="15.75" x14ac:dyDescent="0.25">
      <c r="A23" s="57"/>
      <c r="B23" s="55" t="s">
        <v>47</v>
      </c>
      <c r="C23" s="42">
        <f>'[3]Curva faltante real 2028'!$AH59*1000</f>
        <v>72025149.84266302</v>
      </c>
      <c r="D23" s="56">
        <v>1</v>
      </c>
      <c r="E23" s="168">
        <f t="shared" si="0"/>
        <v>72025149.84266302</v>
      </c>
      <c r="F23" s="40"/>
    </row>
    <row r="24" spans="1:7" ht="15.75" x14ac:dyDescent="0.25">
      <c r="A24" s="57"/>
      <c r="B24" s="55" t="s">
        <v>48</v>
      </c>
      <c r="C24" s="42">
        <f>'[3]Curva faltante real 2028'!$AH60*1000</f>
        <v>84174397.246383339</v>
      </c>
      <c r="D24" s="56">
        <v>1</v>
      </c>
      <c r="E24" s="168">
        <f t="shared" si="0"/>
        <v>84174397.246383339</v>
      </c>
      <c r="F24" s="40"/>
    </row>
    <row r="25" spans="1:7" ht="15.75" x14ac:dyDescent="0.25">
      <c r="A25" s="57"/>
      <c r="B25" s="55" t="s">
        <v>49</v>
      </c>
      <c r="C25" s="42">
        <f>'[3]Curva faltante real 2028'!$AH61*1000</f>
        <v>76028455.814499155</v>
      </c>
      <c r="D25" s="56">
        <v>1</v>
      </c>
      <c r="E25" s="168">
        <f t="shared" si="0"/>
        <v>76028455.814499155</v>
      </c>
      <c r="F25" s="40"/>
    </row>
    <row r="26" spans="1:7" ht="15.75" x14ac:dyDescent="0.25">
      <c r="A26" s="57"/>
      <c r="B26" s="55" t="s">
        <v>50</v>
      </c>
      <c r="C26" s="42">
        <f>'[3]Curva faltante real 2028'!$AH62*1000</f>
        <v>76520046.282934576</v>
      </c>
      <c r="D26" s="56">
        <v>1</v>
      </c>
      <c r="E26" s="168">
        <f t="shared" si="0"/>
        <v>76520046.282934576</v>
      </c>
      <c r="F26" s="40"/>
    </row>
    <row r="27" spans="1:7" ht="15" x14ac:dyDescent="0.25">
      <c r="B27" s="58" t="s">
        <v>34</v>
      </c>
      <c r="C27" s="59">
        <f>SUM(C15:C26)</f>
        <v>920567004.99655938</v>
      </c>
      <c r="D27" s="60"/>
      <c r="E27" s="170">
        <f>SUM(E15:E26)</f>
        <v>920567004.99655938</v>
      </c>
      <c r="F27" s="62"/>
    </row>
    <row r="28" spans="1:7" ht="15" x14ac:dyDescent="0.25">
      <c r="B28" s="68"/>
      <c r="C28" s="69"/>
      <c r="D28" s="70"/>
      <c r="E28" s="71"/>
      <c r="F28" s="71"/>
      <c r="G28" s="72"/>
    </row>
    <row r="29" spans="1:7" x14ac:dyDescent="0.2">
      <c r="B29" s="73" t="s">
        <v>0</v>
      </c>
      <c r="C29" s="74"/>
      <c r="D29" s="75"/>
      <c r="E29" s="74"/>
      <c r="F29" s="74"/>
    </row>
    <row r="30" spans="1:7" x14ac:dyDescent="0.2">
      <c r="B30" s="74" t="s">
        <v>62</v>
      </c>
      <c r="C30" s="74"/>
      <c r="D30" s="75"/>
      <c r="E30" s="74"/>
      <c r="F30" s="74"/>
    </row>
    <row r="31" spans="1:7" x14ac:dyDescent="0.2">
      <c r="B31" s="74" t="s">
        <v>72</v>
      </c>
      <c r="C31" s="74"/>
      <c r="D31" s="75"/>
      <c r="E31" s="74"/>
      <c r="F31" s="74"/>
    </row>
    <row r="32" spans="1:7" x14ac:dyDescent="0.2">
      <c r="B32" s="74" t="s">
        <v>66</v>
      </c>
      <c r="C32" s="74"/>
      <c r="D32" s="75"/>
      <c r="E32" s="74"/>
      <c r="F32" s="74"/>
    </row>
    <row r="33" spans="2:6" x14ac:dyDescent="0.2">
      <c r="B33" s="32" t="s">
        <v>96</v>
      </c>
    </row>
    <row r="34" spans="2:6" x14ac:dyDescent="0.2">
      <c r="B34" s="32" t="s">
        <v>74</v>
      </c>
      <c r="C34" s="33"/>
      <c r="D34" s="35"/>
      <c r="E34" s="33"/>
      <c r="F34" s="33"/>
    </row>
    <row r="35" spans="2:6" ht="12.75" customHeight="1" x14ac:dyDescent="0.2">
      <c r="B35" s="185" t="s">
        <v>105</v>
      </c>
      <c r="C35" s="185"/>
      <c r="D35" s="185"/>
      <c r="E35" s="185"/>
      <c r="F35" s="185"/>
    </row>
    <row r="36" spans="2:6" x14ac:dyDescent="0.2">
      <c r="B36" s="185"/>
      <c r="C36" s="185"/>
      <c r="D36" s="185"/>
      <c r="E36" s="185"/>
      <c r="F36" s="185"/>
    </row>
    <row r="37" spans="2:6" x14ac:dyDescent="0.2">
      <c r="B37" s="185"/>
      <c r="C37" s="185"/>
      <c r="D37" s="185"/>
      <c r="E37" s="185"/>
      <c r="F37" s="185"/>
    </row>
    <row r="38" spans="2:6" x14ac:dyDescent="0.2">
      <c r="B38" s="33" t="s">
        <v>112</v>
      </c>
      <c r="C38" s="33"/>
      <c r="D38" s="35"/>
      <c r="E38" s="33"/>
      <c r="F38" s="33"/>
    </row>
    <row r="39" spans="2:6" x14ac:dyDescent="0.2">
      <c r="B39" s="32" t="s">
        <v>113</v>
      </c>
      <c r="C39" s="33"/>
      <c r="D39" s="35"/>
      <c r="E39" s="33"/>
      <c r="F39" s="33"/>
    </row>
    <row r="42" spans="2:6" ht="19.5" x14ac:dyDescent="0.3">
      <c r="B42" s="76" t="s">
        <v>68</v>
      </c>
      <c r="C42" s="77"/>
      <c r="F42" s="7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D69AF-2CB4-4774-8CE2-CBD9E1474BD1}">
  <sheetPr>
    <tabColor rgb="FF00B050"/>
    <pageSetUpPr fitToPage="1"/>
  </sheetPr>
  <dimension ref="A1:H42"/>
  <sheetViews>
    <sheetView showGridLines="0" zoomScale="70" zoomScaleNormal="70" zoomScaleSheetLayoutView="100" workbookViewId="0">
      <selection activeCell="D18" sqref="D18"/>
    </sheetView>
  </sheetViews>
  <sheetFormatPr baseColWidth="10" defaultColWidth="0" defaultRowHeight="12.75" x14ac:dyDescent="0.2"/>
  <cols>
    <col min="1" max="1" width="5.28515625" style="32" customWidth="1"/>
    <col min="2" max="2" width="28.5703125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117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t="12.75" hidden="1" customHeight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55"/>
      <c r="D5" s="47"/>
      <c r="E5" s="47"/>
      <c r="F5" s="47"/>
    </row>
    <row r="6" spans="1:8" ht="16.5" x14ac:dyDescent="0.25">
      <c r="B6" s="45" t="s">
        <v>56</v>
      </c>
      <c r="C6" s="47" t="s">
        <v>114</v>
      </c>
      <c r="D6" s="48"/>
    </row>
    <row r="7" spans="1:8" ht="16.5" x14ac:dyDescent="0.25">
      <c r="B7" s="45" t="s">
        <v>57</v>
      </c>
      <c r="C7" s="34"/>
      <c r="D7" s="47"/>
      <c r="E7" s="47"/>
      <c r="F7" s="47"/>
    </row>
    <row r="8" spans="1:8" ht="16.5" x14ac:dyDescent="0.25">
      <c r="B8" s="45" t="s">
        <v>59</v>
      </c>
      <c r="C8" s="165"/>
      <c r="D8" s="47"/>
      <c r="E8" s="47"/>
      <c r="F8" s="47"/>
    </row>
    <row r="9" spans="1:8" ht="16.5" x14ac:dyDescent="0.25">
      <c r="B9" s="45" t="s">
        <v>29</v>
      </c>
      <c r="C9" s="41" t="s">
        <v>91</v>
      </c>
      <c r="D9" s="49"/>
    </row>
    <row r="10" spans="1:8" ht="16.5" x14ac:dyDescent="0.25">
      <c r="B10" s="50" t="s">
        <v>67</v>
      </c>
      <c r="C10" s="47" t="s">
        <v>118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B13" s="180" t="s">
        <v>83</v>
      </c>
      <c r="C13" s="178" t="s">
        <v>92</v>
      </c>
      <c r="D13" s="178" t="s">
        <v>107</v>
      </c>
      <c r="E13" s="178" t="s">
        <v>93</v>
      </c>
      <c r="F13" s="176" t="s">
        <v>95</v>
      </c>
    </row>
    <row r="14" spans="1:8" ht="51" customHeight="1" x14ac:dyDescent="0.2">
      <c r="A14" s="54"/>
      <c r="B14" s="181"/>
      <c r="C14" s="179"/>
      <c r="D14" s="179"/>
      <c r="E14" s="179"/>
      <c r="F14" s="177"/>
    </row>
    <row r="15" spans="1:8" ht="15.75" x14ac:dyDescent="0.25">
      <c r="A15" s="54"/>
      <c r="B15" s="55" t="s">
        <v>31</v>
      </c>
      <c r="C15" s="42">
        <f>'[4]Curva faltante real 2029'!$AH51*1000</f>
        <v>64777927.397767104</v>
      </c>
      <c r="D15" s="56">
        <v>1</v>
      </c>
      <c r="E15" s="168">
        <f>+C15</f>
        <v>64777927.397767104</v>
      </c>
      <c r="F15" s="40"/>
    </row>
    <row r="16" spans="1:8" ht="15.75" x14ac:dyDescent="0.25">
      <c r="A16" s="54"/>
      <c r="B16" s="55" t="s">
        <v>39</v>
      </c>
      <c r="C16" s="42">
        <f>'[4]Curva faltante real 2029'!$AH52*1000</f>
        <v>65966579.965847455</v>
      </c>
      <c r="D16" s="56">
        <v>1</v>
      </c>
      <c r="E16" s="168">
        <f t="shared" ref="E16:E26" si="0">+C16</f>
        <v>65966579.965847455</v>
      </c>
      <c r="F16" s="40"/>
    </row>
    <row r="17" spans="1:7" ht="15.75" x14ac:dyDescent="0.25">
      <c r="A17" s="54"/>
      <c r="B17" s="55" t="s">
        <v>40</v>
      </c>
      <c r="C17" s="42">
        <f>'[4]Curva faltante real 2029'!$AH53*1000</f>
        <v>70184779.381940663</v>
      </c>
      <c r="D17" s="56">
        <v>1</v>
      </c>
      <c r="E17" s="168">
        <f t="shared" si="0"/>
        <v>70184779.381940663</v>
      </c>
      <c r="F17" s="40"/>
    </row>
    <row r="18" spans="1:7" ht="15.75" x14ac:dyDescent="0.25">
      <c r="A18" s="54"/>
      <c r="B18" s="55" t="s">
        <v>41</v>
      </c>
      <c r="C18" s="42">
        <f>'[4]Curva faltante real 2029'!$AH54*1000</f>
        <v>71892712.346955284</v>
      </c>
      <c r="D18" s="56">
        <v>1</v>
      </c>
      <c r="E18" s="168">
        <f t="shared" si="0"/>
        <v>71892712.346955284</v>
      </c>
      <c r="F18" s="40"/>
    </row>
    <row r="19" spans="1:7" ht="15.75" x14ac:dyDescent="0.25">
      <c r="A19" s="54"/>
      <c r="B19" s="55" t="s">
        <v>42</v>
      </c>
      <c r="C19" s="42">
        <f>'[4]Curva faltante real 2029'!$AH55*1000</f>
        <v>87425083.110391229</v>
      </c>
      <c r="D19" s="56">
        <v>1</v>
      </c>
      <c r="E19" s="168">
        <f t="shared" si="0"/>
        <v>87425083.110391229</v>
      </c>
      <c r="F19" s="40"/>
    </row>
    <row r="20" spans="1:7" ht="15.75" x14ac:dyDescent="0.25">
      <c r="A20" s="57"/>
      <c r="B20" s="55" t="s">
        <v>43</v>
      </c>
      <c r="C20" s="42">
        <f>'[4]Curva faltante real 2029'!$AH56*1000</f>
        <v>72271492.01006946</v>
      </c>
      <c r="D20" s="56">
        <v>1</v>
      </c>
      <c r="E20" s="168">
        <f t="shared" si="0"/>
        <v>72271492.01006946</v>
      </c>
      <c r="F20" s="40"/>
    </row>
    <row r="21" spans="1:7" ht="15.75" x14ac:dyDescent="0.25">
      <c r="A21" s="57"/>
      <c r="B21" s="55" t="s">
        <v>45</v>
      </c>
      <c r="C21" s="42">
        <f>'[4]Curva faltante real 2029'!$AH57*1000</f>
        <v>69065687.249974802</v>
      </c>
      <c r="D21" s="56">
        <v>1</v>
      </c>
      <c r="E21" s="168">
        <f t="shared" si="0"/>
        <v>69065687.249974802</v>
      </c>
      <c r="F21" s="40"/>
    </row>
    <row r="22" spans="1:7" ht="15.75" x14ac:dyDescent="0.25">
      <c r="A22" s="57"/>
      <c r="B22" s="55" t="s">
        <v>46</v>
      </c>
      <c r="C22" s="42">
        <f>'[4]Curva faltante real 2029'!$AH58*1000</f>
        <v>82494497.3762483</v>
      </c>
      <c r="D22" s="56">
        <v>1</v>
      </c>
      <c r="E22" s="168">
        <f t="shared" si="0"/>
        <v>82494497.3762483</v>
      </c>
      <c r="F22" s="40"/>
    </row>
    <row r="23" spans="1:7" ht="15.75" x14ac:dyDescent="0.25">
      <c r="A23" s="57"/>
      <c r="B23" s="55" t="s">
        <v>47</v>
      </c>
      <c r="C23" s="42">
        <f>'[4]Curva faltante real 2029'!$AH59*1000</f>
        <v>69017064.938555241</v>
      </c>
      <c r="D23" s="56">
        <v>1</v>
      </c>
      <c r="E23" s="168">
        <f t="shared" si="0"/>
        <v>69017064.938555241</v>
      </c>
      <c r="F23" s="40"/>
    </row>
    <row r="24" spans="1:7" ht="15.75" x14ac:dyDescent="0.25">
      <c r="A24" s="57"/>
      <c r="B24" s="55" t="s">
        <v>48</v>
      </c>
      <c r="C24" s="42">
        <f>'[4]Curva faltante real 2029'!$AH60*1000</f>
        <v>79966931.108423501</v>
      </c>
      <c r="D24" s="56">
        <v>1</v>
      </c>
      <c r="E24" s="168">
        <f t="shared" si="0"/>
        <v>79966931.108423501</v>
      </c>
      <c r="F24" s="40"/>
    </row>
    <row r="25" spans="1:7" ht="15.75" x14ac:dyDescent="0.25">
      <c r="A25" s="57"/>
      <c r="B25" s="55" t="s">
        <v>49</v>
      </c>
      <c r="C25" s="42">
        <f>'[4]Curva faltante real 2029'!$AH61*1000</f>
        <v>72464240.182217866</v>
      </c>
      <c r="D25" s="56">
        <v>1</v>
      </c>
      <c r="E25" s="168">
        <f t="shared" si="0"/>
        <v>72464240.182217866</v>
      </c>
      <c r="F25" s="40"/>
    </row>
    <row r="26" spans="1:7" ht="15.75" x14ac:dyDescent="0.25">
      <c r="A26" s="57"/>
      <c r="B26" s="55" t="s">
        <v>50</v>
      </c>
      <c r="C26" s="42">
        <f>'[4]Curva faltante real 2029'!$AH62*1000</f>
        <v>73255622.329452261</v>
      </c>
      <c r="D26" s="56">
        <v>1</v>
      </c>
      <c r="E26" s="168">
        <f t="shared" si="0"/>
        <v>73255622.329452261</v>
      </c>
      <c r="F26" s="40"/>
    </row>
    <row r="27" spans="1:7" ht="15" x14ac:dyDescent="0.25">
      <c r="B27" s="58" t="s">
        <v>34</v>
      </c>
      <c r="C27" s="59">
        <f>SUM(C15:C26)</f>
        <v>878782617.39784312</v>
      </c>
      <c r="D27" s="60"/>
      <c r="E27" s="170">
        <f>SUM(E15:E26)</f>
        <v>878782617.39784312</v>
      </c>
      <c r="F27" s="62"/>
    </row>
    <row r="28" spans="1:7" ht="15" x14ac:dyDescent="0.25">
      <c r="B28" s="68"/>
      <c r="C28" s="69"/>
      <c r="D28" s="70"/>
      <c r="E28" s="71"/>
      <c r="F28" s="71"/>
      <c r="G28" s="72"/>
    </row>
    <row r="29" spans="1:7" x14ac:dyDescent="0.2">
      <c r="B29" s="73" t="s">
        <v>0</v>
      </c>
      <c r="C29" s="74"/>
      <c r="D29" s="75"/>
      <c r="E29" s="74"/>
      <c r="F29" s="74"/>
    </row>
    <row r="30" spans="1:7" x14ac:dyDescent="0.2">
      <c r="B30" s="74" t="s">
        <v>62</v>
      </c>
      <c r="C30" s="74"/>
      <c r="D30" s="75"/>
      <c r="E30" s="74"/>
      <c r="F30" s="74"/>
    </row>
    <row r="31" spans="1:7" x14ac:dyDescent="0.2">
      <c r="B31" s="74" t="s">
        <v>72</v>
      </c>
      <c r="C31" s="74"/>
      <c r="D31" s="75"/>
      <c r="E31" s="74"/>
      <c r="F31" s="74"/>
    </row>
    <row r="32" spans="1:7" x14ac:dyDescent="0.2">
      <c r="B32" s="74" t="s">
        <v>66</v>
      </c>
      <c r="C32" s="74"/>
      <c r="D32" s="75"/>
      <c r="E32" s="74"/>
      <c r="F32" s="74"/>
    </row>
    <row r="33" spans="2:6" x14ac:dyDescent="0.2">
      <c r="B33" s="32" t="s">
        <v>96</v>
      </c>
    </row>
    <row r="34" spans="2:6" x14ac:dyDescent="0.2">
      <c r="B34" s="32" t="s">
        <v>74</v>
      </c>
      <c r="C34" s="33"/>
      <c r="D34" s="35"/>
      <c r="E34" s="33"/>
      <c r="F34" s="33"/>
    </row>
    <row r="35" spans="2:6" ht="12.75" customHeight="1" x14ac:dyDescent="0.2">
      <c r="B35" s="185" t="s">
        <v>105</v>
      </c>
      <c r="C35" s="185"/>
      <c r="D35" s="185"/>
      <c r="E35" s="185"/>
      <c r="F35" s="185"/>
    </row>
    <row r="36" spans="2:6" x14ac:dyDescent="0.2">
      <c r="B36" s="185"/>
      <c r="C36" s="185"/>
      <c r="D36" s="185"/>
      <c r="E36" s="185"/>
      <c r="F36" s="185"/>
    </row>
    <row r="37" spans="2:6" x14ac:dyDescent="0.2">
      <c r="B37" s="185"/>
      <c r="C37" s="185"/>
      <c r="D37" s="185"/>
      <c r="E37" s="185"/>
      <c r="F37" s="185"/>
    </row>
    <row r="38" spans="2:6" x14ac:dyDescent="0.2">
      <c r="B38" s="33" t="s">
        <v>112</v>
      </c>
      <c r="C38" s="33"/>
      <c r="D38" s="35"/>
      <c r="E38" s="33"/>
      <c r="F38" s="33"/>
    </row>
    <row r="39" spans="2:6" x14ac:dyDescent="0.2">
      <c r="B39" s="32" t="s">
        <v>113</v>
      </c>
      <c r="C39" s="33"/>
      <c r="D39" s="35"/>
      <c r="E39" s="33"/>
      <c r="F39" s="33"/>
    </row>
    <row r="42" spans="2:6" ht="19.5" x14ac:dyDescent="0.3">
      <c r="B42" s="76" t="s">
        <v>68</v>
      </c>
      <c r="C42" s="77"/>
      <c r="F42" s="7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34</vt:i4>
      </vt:variant>
      <vt:variant>
        <vt:lpstr>Rangos con nombre</vt:lpstr>
      </vt:variant>
      <vt:variant>
        <vt:i4>1</vt:i4>
      </vt:variant>
    </vt:vector>
  </HeadingPairs>
  <TitlesOfParts>
    <vt:vector size="35" baseType="lpstr">
      <vt:lpstr>Formato Resumen 21</vt:lpstr>
      <vt:lpstr>Formato Resumen 22</vt:lpstr>
      <vt:lpstr>Formato Resumen 24</vt:lpstr>
      <vt:lpstr>Formato Resumen 25</vt:lpstr>
      <vt:lpstr>Formato Resumen 26</vt:lpstr>
      <vt:lpstr>Formato Propuesta año 2021</vt:lpstr>
      <vt:lpstr>Formato Resumen 27</vt:lpstr>
      <vt:lpstr>Formato Resumen 28</vt:lpstr>
      <vt:lpstr>Formato Resumen 29</vt:lpstr>
      <vt:lpstr>Formato Resumen 30</vt:lpstr>
      <vt:lpstr>Formato Resumen 31</vt:lpstr>
      <vt:lpstr>Formato Resumen 32</vt:lpstr>
      <vt:lpstr>Formato Resumen 33</vt:lpstr>
      <vt:lpstr>Formato Resumen 34</vt:lpstr>
      <vt:lpstr>Formato Resumen 35</vt:lpstr>
      <vt:lpstr>Formato Resumen 36</vt:lpstr>
      <vt:lpstr>Formato Resumen 37</vt:lpstr>
      <vt:lpstr>Formato Propuesta año 2022</vt:lpstr>
      <vt:lpstr>Formato Resumen 38</vt:lpstr>
      <vt:lpstr>Formato Propuesta año 2024</vt:lpstr>
      <vt:lpstr>Formato Propuesta año 2025</vt:lpstr>
      <vt:lpstr>Formato Propuesta año 2026</vt:lpstr>
      <vt:lpstr>Formato Propuesta año 2027</vt:lpstr>
      <vt:lpstr>Formato Propuesta año 2028</vt:lpstr>
      <vt:lpstr>Formato Propuesta año 2029</vt:lpstr>
      <vt:lpstr>Formato Propuesta año 2030</vt:lpstr>
      <vt:lpstr>Formato Propuesta año 2031</vt:lpstr>
      <vt:lpstr>Formato Propuesta año 2032</vt:lpstr>
      <vt:lpstr>Formato Propuesta año 2033</vt:lpstr>
      <vt:lpstr>Formato Propuesta año 2034</vt:lpstr>
      <vt:lpstr>Formato Propuesta año 2035</vt:lpstr>
      <vt:lpstr>Formato Propuesta año 2036</vt:lpstr>
      <vt:lpstr>Formato Propuesta año 2037</vt:lpstr>
      <vt:lpstr>Formato Propuesta año 2038</vt:lpstr>
      <vt:lpstr>'Formato Propuesta año 2021'!_Toc265128550</vt:lpstr>
    </vt:vector>
  </TitlesOfParts>
  <Company>CODENSA S.A. ESP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CODENSA S.A. ESP</dc:creator>
  <cp:lastModifiedBy>Restrepo Jimenez, Cristian Dario, Enel Colombia</cp:lastModifiedBy>
  <cp:lastPrinted>2010-06-24T20:14:07Z</cp:lastPrinted>
  <dcterms:created xsi:type="dcterms:W3CDTF">2008-04-02T00:00:31Z</dcterms:created>
  <dcterms:modified xsi:type="dcterms:W3CDTF">2024-12-27T20:10:20Z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2023-10-11T16:44:44Z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e493a93a-e5a1-4fb8-8845-deb0e7b769fc</vt:lpwstr>
  </property>
  <property fmtid="{D5CDD505-2E9C-101B-9397-08002B2CF9AE}" pid="8" name="MSIP_Label_797ad33d-ed35-43c0-b526-22bc83c17deb_ContentBits">
    <vt:lpwstr>1</vt:lpwstr>
  </property>
</Properties>
</file>